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D0B8C4C9-CC5C-4475-AB67-85419851C7E9}" xr6:coauthVersionLast="47" xr6:coauthVersionMax="47" xr10:uidLastSave="{00000000-0000-0000-0000-000000000000}"/>
  <bookViews>
    <workbookView xWindow="0" yWindow="0" windowWidth="10245" windowHeight="10920" xr2:uid="{00000000-000D-0000-FFFF-FFFF00000000}"/>
  </bookViews>
  <sheets>
    <sheet name="Liquidación General Int y E" sheetId="4" r:id="rId1"/>
    <sheet name="Liquidación por Partida" sheetId="2" r:id="rId2"/>
    <sheet name="Liquidación por SubPartida" sheetId="3" r:id="rId3"/>
  </sheets>
  <definedNames>
    <definedName name="_xlnm._FilterDatabase" localSheetId="0" hidden="1">'Liquidación General Int y E'!$A$9:$WVB$9</definedName>
    <definedName name="_xlnm._FilterDatabase" localSheetId="1" hidden="1">'Liquidación por Partida'!$A$9:$WVB$9</definedName>
    <definedName name="_xlnm._FilterDatabase" localSheetId="2" hidden="1">'Liquidación por SubPartida'!$A$9:$WVB$9</definedName>
    <definedName name="programa" localSheetId="0">#REF!</definedName>
    <definedName name="programa" localSheetId="1">#REF!</definedName>
    <definedName name="programa" localSheetId="2">#REF!</definedName>
    <definedName name="programa">#REF!</definedName>
    <definedName name="_xlnm.Print_Titles" localSheetId="0">'Liquidación General Int y E'!$1:$9</definedName>
    <definedName name="_xlnm.Print_Titles" localSheetId="1">'Liquidación por Partida'!$1:$9</definedName>
    <definedName name="_xlnm.Print_Titles" localSheetId="2">'Liquidación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88" i="4" l="1"/>
  <c r="X788" i="4"/>
  <c r="W788" i="4"/>
  <c r="V788" i="4"/>
  <c r="U788" i="4"/>
  <c r="T788" i="4"/>
  <c r="S788" i="4"/>
  <c r="R788" i="4"/>
  <c r="Q788" i="4"/>
  <c r="P788" i="4"/>
  <c r="O788" i="4"/>
  <c r="N788" i="4"/>
  <c r="M788" i="4"/>
  <c r="L788" i="4"/>
  <c r="K788" i="4"/>
  <c r="J788" i="4"/>
  <c r="AB787" i="4"/>
  <c r="AA787" i="4"/>
  <c r="Z787" i="4"/>
  <c r="Y786" i="4"/>
  <c r="X786" i="4"/>
  <c r="W786" i="4"/>
  <c r="V786" i="4"/>
  <c r="U786" i="4"/>
  <c r="T786" i="4"/>
  <c r="S786" i="4"/>
  <c r="R786" i="4"/>
  <c r="Q786" i="4"/>
  <c r="P786" i="4"/>
  <c r="O786" i="4"/>
  <c r="N786" i="4"/>
  <c r="M786" i="4"/>
  <c r="L786" i="4"/>
  <c r="K786" i="4"/>
  <c r="J786" i="4"/>
  <c r="AB785" i="4"/>
  <c r="AA785" i="4"/>
  <c r="Z785" i="4"/>
  <c r="AB784" i="4"/>
  <c r="AA784" i="4"/>
  <c r="Z784" i="4"/>
  <c r="AB783" i="4"/>
  <c r="AA783" i="4"/>
  <c r="Z783" i="4"/>
  <c r="AB782" i="4"/>
  <c r="AA782" i="4"/>
  <c r="Z782" i="4"/>
  <c r="AB781" i="4"/>
  <c r="AA781" i="4"/>
  <c r="Z781" i="4"/>
  <c r="AB780" i="4"/>
  <c r="AA780" i="4"/>
  <c r="Z780" i="4"/>
  <c r="AB779" i="4"/>
  <c r="AA779" i="4"/>
  <c r="Z779" i="4"/>
  <c r="AB778" i="4"/>
  <c r="AA778" i="4"/>
  <c r="Z778" i="4"/>
  <c r="AB777" i="4"/>
  <c r="AA777" i="4"/>
  <c r="Z777" i="4"/>
  <c r="AB776" i="4"/>
  <c r="AA776" i="4"/>
  <c r="Z776" i="4"/>
  <c r="AB775" i="4"/>
  <c r="AA775" i="4"/>
  <c r="Z775" i="4"/>
  <c r="AB774" i="4"/>
  <c r="AA774" i="4"/>
  <c r="Z774" i="4"/>
  <c r="Y773" i="4"/>
  <c r="X773" i="4"/>
  <c r="W773" i="4"/>
  <c r="V773" i="4"/>
  <c r="U773" i="4"/>
  <c r="T773" i="4"/>
  <c r="S773" i="4"/>
  <c r="R773" i="4"/>
  <c r="Q773" i="4"/>
  <c r="P773" i="4"/>
  <c r="O773" i="4"/>
  <c r="N773" i="4"/>
  <c r="M773" i="4"/>
  <c r="L773" i="4"/>
  <c r="K773" i="4"/>
  <c r="J773" i="4"/>
  <c r="AB772" i="4"/>
  <c r="AA772" i="4"/>
  <c r="Z772" i="4"/>
  <c r="AB771" i="4"/>
  <c r="AA771" i="4"/>
  <c r="Z771" i="4"/>
  <c r="Y770" i="4"/>
  <c r="X770" i="4"/>
  <c r="W770" i="4"/>
  <c r="V770" i="4"/>
  <c r="U770" i="4"/>
  <c r="T770" i="4"/>
  <c r="S770" i="4"/>
  <c r="R770" i="4"/>
  <c r="Q770" i="4"/>
  <c r="P770" i="4"/>
  <c r="O770" i="4"/>
  <c r="N770" i="4"/>
  <c r="M770" i="4"/>
  <c r="L770" i="4"/>
  <c r="K770" i="4"/>
  <c r="J770" i="4"/>
  <c r="AB769" i="4"/>
  <c r="AA769" i="4"/>
  <c r="Z769" i="4"/>
  <c r="AB768" i="4"/>
  <c r="AA768" i="4"/>
  <c r="Z768" i="4"/>
  <c r="AB767" i="4"/>
  <c r="AA767" i="4"/>
  <c r="Z767" i="4"/>
  <c r="AB766" i="4"/>
  <c r="AA766" i="4"/>
  <c r="Z766" i="4"/>
  <c r="AB765" i="4"/>
  <c r="AA765" i="4"/>
  <c r="Z765" i="4"/>
  <c r="AB764" i="4"/>
  <c r="AA764" i="4"/>
  <c r="Z764" i="4"/>
  <c r="AB763" i="4"/>
  <c r="AA763" i="4"/>
  <c r="Z763" i="4"/>
  <c r="AB762" i="4"/>
  <c r="AA762" i="4"/>
  <c r="Z762" i="4"/>
  <c r="AB761" i="4"/>
  <c r="AA761" i="4"/>
  <c r="Z761" i="4"/>
  <c r="AB760" i="4"/>
  <c r="AA760" i="4"/>
  <c r="Z760" i="4"/>
  <c r="AB759" i="4"/>
  <c r="AA759" i="4"/>
  <c r="Z759" i="4"/>
  <c r="AB758" i="4"/>
  <c r="AA758" i="4"/>
  <c r="Z758" i="4"/>
  <c r="AB757" i="4"/>
  <c r="AA757" i="4"/>
  <c r="Z757" i="4"/>
  <c r="AB756" i="4"/>
  <c r="AA756" i="4"/>
  <c r="Z756" i="4"/>
  <c r="AB755" i="4"/>
  <c r="AA755" i="4"/>
  <c r="Z755" i="4"/>
  <c r="AB754" i="4"/>
  <c r="AA754" i="4"/>
  <c r="Z754" i="4"/>
  <c r="AB753" i="4"/>
  <c r="AA753" i="4"/>
  <c r="Z753" i="4"/>
  <c r="AB752" i="4"/>
  <c r="AA752" i="4"/>
  <c r="Z752" i="4"/>
  <c r="AB751" i="4"/>
  <c r="AA751" i="4"/>
  <c r="Z751" i="4"/>
  <c r="Y749" i="4"/>
  <c r="X749" i="4"/>
  <c r="W749" i="4"/>
  <c r="V749" i="4"/>
  <c r="U749" i="4"/>
  <c r="T749" i="4"/>
  <c r="S749" i="4"/>
  <c r="R749" i="4"/>
  <c r="Q749" i="4"/>
  <c r="P749" i="4"/>
  <c r="O749" i="4"/>
  <c r="N749" i="4"/>
  <c r="M749" i="4"/>
  <c r="L749" i="4"/>
  <c r="K749" i="4"/>
  <c r="J749" i="4"/>
  <c r="AB748" i="4"/>
  <c r="AA748" i="4"/>
  <c r="Z748" i="4"/>
  <c r="Y747" i="4"/>
  <c r="X747" i="4"/>
  <c r="W747" i="4"/>
  <c r="V747" i="4"/>
  <c r="U747" i="4"/>
  <c r="T747" i="4"/>
  <c r="S747" i="4"/>
  <c r="R747" i="4"/>
  <c r="Q747" i="4"/>
  <c r="P747" i="4"/>
  <c r="O747" i="4"/>
  <c r="N747" i="4"/>
  <c r="M747" i="4"/>
  <c r="L747" i="4"/>
  <c r="K747" i="4"/>
  <c r="J747" i="4"/>
  <c r="AB746" i="4"/>
  <c r="AA746" i="4"/>
  <c r="Z746" i="4"/>
  <c r="AB745" i="4"/>
  <c r="AA745" i="4"/>
  <c r="Z745" i="4"/>
  <c r="AB744" i="4"/>
  <c r="AA744" i="4"/>
  <c r="Z744" i="4"/>
  <c r="AB742" i="4"/>
  <c r="AA742" i="4"/>
  <c r="Z742" i="4"/>
  <c r="AB741" i="4"/>
  <c r="AA741" i="4"/>
  <c r="Z741" i="4"/>
  <c r="AB740" i="4"/>
  <c r="AA740" i="4"/>
  <c r="Z740" i="4"/>
  <c r="AB739" i="4"/>
  <c r="AA739" i="4"/>
  <c r="Z739" i="4"/>
  <c r="AB738" i="4"/>
  <c r="AA738" i="4"/>
  <c r="Z738" i="4"/>
  <c r="AB737" i="4"/>
  <c r="AA737" i="4"/>
  <c r="Z737" i="4"/>
  <c r="AB736" i="4"/>
  <c r="AA736" i="4"/>
  <c r="Z736" i="4"/>
  <c r="AB735" i="4"/>
  <c r="AA735" i="4"/>
  <c r="Z735" i="4"/>
  <c r="AB734" i="4"/>
  <c r="AA734" i="4"/>
  <c r="Z734" i="4"/>
  <c r="AB732" i="4"/>
  <c r="AA732" i="4"/>
  <c r="Z732" i="4"/>
  <c r="AB731" i="4"/>
  <c r="AA731" i="4"/>
  <c r="Z731" i="4"/>
  <c r="AB730" i="4"/>
  <c r="AA730" i="4"/>
  <c r="Z730" i="4"/>
  <c r="AB729" i="4"/>
  <c r="AA729" i="4"/>
  <c r="Z729" i="4"/>
  <c r="AB728" i="4"/>
  <c r="AA728" i="4"/>
  <c r="Z728" i="4"/>
  <c r="Y727" i="4"/>
  <c r="X727" i="4"/>
  <c r="W727" i="4"/>
  <c r="V727" i="4"/>
  <c r="U727" i="4"/>
  <c r="T727" i="4"/>
  <c r="S727" i="4"/>
  <c r="R727" i="4"/>
  <c r="Q727" i="4"/>
  <c r="P727" i="4"/>
  <c r="O727" i="4"/>
  <c r="N727" i="4"/>
  <c r="M727" i="4"/>
  <c r="L727" i="4"/>
  <c r="K727" i="4"/>
  <c r="J727" i="4"/>
  <c r="AB726" i="4"/>
  <c r="AA726" i="4"/>
  <c r="Z726" i="4"/>
  <c r="AB725" i="4"/>
  <c r="AA725" i="4"/>
  <c r="Z725" i="4"/>
  <c r="AB724" i="4"/>
  <c r="AA724" i="4"/>
  <c r="Z724" i="4"/>
  <c r="AB723" i="4"/>
  <c r="AA723" i="4"/>
  <c r="Z723" i="4"/>
  <c r="AB722" i="4"/>
  <c r="AA722" i="4"/>
  <c r="Z722" i="4"/>
  <c r="Y721" i="4"/>
  <c r="X721" i="4"/>
  <c r="W721" i="4"/>
  <c r="V721" i="4"/>
  <c r="U721" i="4"/>
  <c r="T721" i="4"/>
  <c r="S721" i="4"/>
  <c r="R721" i="4"/>
  <c r="Q721" i="4"/>
  <c r="P721" i="4"/>
  <c r="O721" i="4"/>
  <c r="N721" i="4"/>
  <c r="M721" i="4"/>
  <c r="L721" i="4"/>
  <c r="K721" i="4"/>
  <c r="J721" i="4"/>
  <c r="AB720" i="4"/>
  <c r="AA720" i="4"/>
  <c r="Z720" i="4"/>
  <c r="AB719" i="4"/>
  <c r="AA719" i="4"/>
  <c r="Z719" i="4"/>
  <c r="AB718" i="4"/>
  <c r="AA718" i="4"/>
  <c r="Z718" i="4"/>
  <c r="AB717" i="4"/>
  <c r="AA717" i="4"/>
  <c r="Z717" i="4"/>
  <c r="AB716" i="4"/>
  <c r="AA716" i="4"/>
  <c r="Z716" i="4"/>
  <c r="AB715" i="4"/>
  <c r="AA715" i="4"/>
  <c r="Z715" i="4"/>
  <c r="AB714" i="4"/>
  <c r="AA714" i="4"/>
  <c r="Z714" i="4"/>
  <c r="AB713" i="4"/>
  <c r="AA713" i="4"/>
  <c r="Z713" i="4"/>
  <c r="AB712" i="4"/>
  <c r="AA712" i="4"/>
  <c r="Z712" i="4"/>
  <c r="AB711" i="4"/>
  <c r="AA711" i="4"/>
  <c r="Z711" i="4"/>
  <c r="AB710" i="4"/>
  <c r="AA710" i="4"/>
  <c r="Z710" i="4"/>
  <c r="AB709" i="4"/>
  <c r="AA709" i="4"/>
  <c r="Z709" i="4"/>
  <c r="AB708" i="4"/>
  <c r="AA708" i="4"/>
  <c r="Z708" i="4"/>
  <c r="AB707" i="4"/>
  <c r="AA707" i="4"/>
  <c r="Z707" i="4"/>
  <c r="AB706" i="4"/>
  <c r="AA706" i="4"/>
  <c r="Z706" i="4"/>
  <c r="AB705" i="4"/>
  <c r="AA705" i="4"/>
  <c r="Z705" i="4"/>
  <c r="AB704" i="4"/>
  <c r="AA704" i="4"/>
  <c r="Z704" i="4"/>
  <c r="AB703" i="4"/>
  <c r="AA703" i="4"/>
  <c r="Z703" i="4"/>
  <c r="Y701" i="4"/>
  <c r="X701" i="4"/>
  <c r="W701" i="4"/>
  <c r="V701" i="4"/>
  <c r="U701" i="4"/>
  <c r="T701" i="4"/>
  <c r="S701" i="4"/>
  <c r="R701" i="4"/>
  <c r="Q701" i="4"/>
  <c r="P701" i="4"/>
  <c r="O701" i="4"/>
  <c r="N701" i="4"/>
  <c r="M701" i="4"/>
  <c r="L701" i="4"/>
  <c r="K701" i="4"/>
  <c r="J701" i="4"/>
  <c r="AB700" i="4"/>
  <c r="AA700" i="4"/>
  <c r="Z700" i="4"/>
  <c r="AB699" i="4"/>
  <c r="AA699" i="4"/>
  <c r="Z699" i="4"/>
  <c r="AB698" i="4"/>
  <c r="AA698" i="4"/>
  <c r="Z698" i="4"/>
  <c r="AB697" i="4"/>
  <c r="AA697" i="4"/>
  <c r="Z697" i="4"/>
  <c r="AB696" i="4"/>
  <c r="AA696" i="4"/>
  <c r="Z696" i="4"/>
  <c r="Y695" i="4"/>
  <c r="X695" i="4"/>
  <c r="W695" i="4"/>
  <c r="V695" i="4"/>
  <c r="U695" i="4"/>
  <c r="T695" i="4"/>
  <c r="S695" i="4"/>
  <c r="R695" i="4"/>
  <c r="Q695" i="4"/>
  <c r="P695" i="4"/>
  <c r="O695" i="4"/>
  <c r="N695" i="4"/>
  <c r="M695" i="4"/>
  <c r="L695" i="4"/>
  <c r="K695" i="4"/>
  <c r="J695" i="4"/>
  <c r="AB694" i="4"/>
  <c r="AA694" i="4"/>
  <c r="Z694" i="4"/>
  <c r="AB693" i="4"/>
  <c r="AA693" i="4"/>
  <c r="Z693" i="4"/>
  <c r="AB692" i="4"/>
  <c r="AA692" i="4"/>
  <c r="Z692" i="4"/>
  <c r="AB691" i="4"/>
  <c r="AA691" i="4"/>
  <c r="Z691" i="4"/>
  <c r="AB690" i="4"/>
  <c r="AA690" i="4"/>
  <c r="Z690" i="4"/>
  <c r="AB689" i="4"/>
  <c r="AA689" i="4"/>
  <c r="Z689" i="4"/>
  <c r="AB688" i="4"/>
  <c r="AA688" i="4"/>
  <c r="Z688" i="4"/>
  <c r="AB687" i="4"/>
  <c r="AA687" i="4"/>
  <c r="Z687" i="4"/>
  <c r="AB686" i="4"/>
  <c r="AA686" i="4"/>
  <c r="Z686" i="4"/>
  <c r="AB685" i="4"/>
  <c r="AA685" i="4"/>
  <c r="Z685" i="4"/>
  <c r="AB684" i="4"/>
  <c r="AA684" i="4"/>
  <c r="Z684" i="4"/>
  <c r="AB683" i="4"/>
  <c r="AA683" i="4"/>
  <c r="Z683" i="4"/>
  <c r="AB682" i="4"/>
  <c r="AA682" i="4"/>
  <c r="Z682" i="4"/>
  <c r="AB681" i="4"/>
  <c r="AA681" i="4"/>
  <c r="Z681" i="4"/>
  <c r="AB680" i="4"/>
  <c r="AA680" i="4"/>
  <c r="Z680" i="4"/>
  <c r="AB679" i="4"/>
  <c r="AA679" i="4"/>
  <c r="Z679" i="4"/>
  <c r="AB678" i="4"/>
  <c r="AA678" i="4"/>
  <c r="Z678" i="4"/>
  <c r="Y677" i="4"/>
  <c r="X677" i="4"/>
  <c r="W677" i="4"/>
  <c r="V677" i="4"/>
  <c r="U677" i="4"/>
  <c r="T677" i="4"/>
  <c r="S677" i="4"/>
  <c r="R677" i="4"/>
  <c r="Q677" i="4"/>
  <c r="P677" i="4"/>
  <c r="O677" i="4"/>
  <c r="N677" i="4"/>
  <c r="M677" i="4"/>
  <c r="L677" i="4"/>
  <c r="K677" i="4"/>
  <c r="J677" i="4"/>
  <c r="AB676" i="4"/>
  <c r="AA676" i="4"/>
  <c r="Z676" i="4"/>
  <c r="AB675" i="4"/>
  <c r="AA675" i="4"/>
  <c r="Z675" i="4"/>
  <c r="Y674" i="4"/>
  <c r="X674" i="4"/>
  <c r="W674" i="4"/>
  <c r="V674" i="4"/>
  <c r="U674" i="4"/>
  <c r="T674" i="4"/>
  <c r="S674" i="4"/>
  <c r="R674" i="4"/>
  <c r="Q674" i="4"/>
  <c r="P674" i="4"/>
  <c r="O674" i="4"/>
  <c r="N674" i="4"/>
  <c r="M674" i="4"/>
  <c r="L674" i="4"/>
  <c r="K674" i="4"/>
  <c r="J674" i="4"/>
  <c r="AB673" i="4"/>
  <c r="AA673" i="4"/>
  <c r="Z673" i="4"/>
  <c r="AB672" i="4"/>
  <c r="AA672" i="4"/>
  <c r="Z672" i="4"/>
  <c r="AB671" i="4"/>
  <c r="AA671" i="4"/>
  <c r="Z671" i="4"/>
  <c r="AB670" i="4"/>
  <c r="AA670" i="4"/>
  <c r="Z670" i="4"/>
  <c r="AB669" i="4"/>
  <c r="AA669" i="4"/>
  <c r="Z669" i="4"/>
  <c r="AB668" i="4"/>
  <c r="AA668" i="4"/>
  <c r="Z668" i="4"/>
  <c r="AB667" i="4"/>
  <c r="AA667" i="4"/>
  <c r="Z667" i="4"/>
  <c r="AB666" i="4"/>
  <c r="AA666" i="4"/>
  <c r="Z666" i="4"/>
  <c r="AB665" i="4"/>
  <c r="AA665" i="4"/>
  <c r="Z665" i="4"/>
  <c r="AB664" i="4"/>
  <c r="AA664" i="4"/>
  <c r="Z664" i="4"/>
  <c r="AB663" i="4"/>
  <c r="AA663" i="4"/>
  <c r="Z663" i="4"/>
  <c r="AB662" i="4"/>
  <c r="AA662" i="4"/>
  <c r="Z662" i="4"/>
  <c r="AB661" i="4"/>
  <c r="AA661" i="4"/>
  <c r="Z661" i="4"/>
  <c r="AB660" i="4"/>
  <c r="AA660" i="4"/>
  <c r="Z660" i="4"/>
  <c r="AB659" i="4"/>
  <c r="AA659" i="4"/>
  <c r="Z659" i="4"/>
  <c r="AB658" i="4"/>
  <c r="AA658" i="4"/>
  <c r="Z658" i="4"/>
  <c r="AB657" i="4"/>
  <c r="AA657" i="4"/>
  <c r="Z657" i="4"/>
  <c r="Y655" i="4"/>
  <c r="X655" i="4"/>
  <c r="W655" i="4"/>
  <c r="V655" i="4"/>
  <c r="U655" i="4"/>
  <c r="T655" i="4"/>
  <c r="S655" i="4"/>
  <c r="R655" i="4"/>
  <c r="Q655" i="4"/>
  <c r="P655" i="4"/>
  <c r="O655" i="4"/>
  <c r="N655" i="4"/>
  <c r="M655" i="4"/>
  <c r="L655" i="4"/>
  <c r="K655" i="4"/>
  <c r="J655" i="4"/>
  <c r="AB654" i="4"/>
  <c r="AA654" i="4"/>
  <c r="Z654" i="4"/>
  <c r="AB653" i="4"/>
  <c r="AA653" i="4"/>
  <c r="Z653" i="4"/>
  <c r="AB652" i="4"/>
  <c r="AA652" i="4"/>
  <c r="Z652" i="4"/>
  <c r="AB651" i="4"/>
  <c r="AA651" i="4"/>
  <c r="Z651" i="4"/>
  <c r="AB650" i="4"/>
  <c r="AA650" i="4"/>
  <c r="Z650" i="4"/>
  <c r="AB649" i="4"/>
  <c r="AA649" i="4"/>
  <c r="Z649" i="4"/>
  <c r="AB648" i="4"/>
  <c r="AA648" i="4"/>
  <c r="Z648" i="4"/>
  <c r="AB647" i="4"/>
  <c r="AA647" i="4"/>
  <c r="Z647" i="4"/>
  <c r="AB646" i="4"/>
  <c r="AA646" i="4"/>
  <c r="Z646" i="4"/>
  <c r="AB645" i="4"/>
  <c r="AA645" i="4"/>
  <c r="Z645" i="4"/>
  <c r="AB644" i="4"/>
  <c r="AA644" i="4"/>
  <c r="Z644" i="4"/>
  <c r="AB643" i="4"/>
  <c r="AA643" i="4"/>
  <c r="Z643" i="4"/>
  <c r="AB642" i="4"/>
  <c r="AA642" i="4"/>
  <c r="Z642" i="4"/>
  <c r="AB641" i="4"/>
  <c r="AA641" i="4"/>
  <c r="Z641" i="4"/>
  <c r="AB640" i="4"/>
  <c r="AA640" i="4"/>
  <c r="Z640" i="4"/>
  <c r="AB639" i="4"/>
  <c r="AA639" i="4"/>
  <c r="Z639" i="4"/>
  <c r="AB638" i="4"/>
  <c r="AA638" i="4"/>
  <c r="Z638" i="4"/>
  <c r="AB637" i="4"/>
  <c r="AA637" i="4"/>
  <c r="Z637" i="4"/>
  <c r="AB636" i="4"/>
  <c r="AA636" i="4"/>
  <c r="Z636" i="4"/>
  <c r="AB635" i="4"/>
  <c r="AA635" i="4"/>
  <c r="Z635" i="4"/>
  <c r="AB634" i="4"/>
  <c r="AA634" i="4"/>
  <c r="Z634" i="4"/>
  <c r="AB633" i="4"/>
  <c r="AA633" i="4"/>
  <c r="Z633" i="4"/>
  <c r="AB632" i="4"/>
  <c r="AA632" i="4"/>
  <c r="Z632" i="4"/>
  <c r="AB631" i="4"/>
  <c r="AA631" i="4"/>
  <c r="Z631" i="4"/>
  <c r="AB630" i="4"/>
  <c r="AA630" i="4"/>
  <c r="Z630" i="4"/>
  <c r="AB629" i="4"/>
  <c r="AA629" i="4"/>
  <c r="Z629" i="4"/>
  <c r="AB628" i="4"/>
  <c r="AA628" i="4"/>
  <c r="Z628" i="4"/>
  <c r="AB627" i="4"/>
  <c r="AA627" i="4"/>
  <c r="Z627" i="4"/>
  <c r="AB626" i="4"/>
  <c r="AA626" i="4"/>
  <c r="Z626" i="4"/>
  <c r="AB625" i="4"/>
  <c r="AA625" i="4"/>
  <c r="Z625" i="4"/>
  <c r="AB624" i="4"/>
  <c r="AA624" i="4"/>
  <c r="Z624" i="4"/>
  <c r="AB623" i="4"/>
  <c r="AA623" i="4"/>
  <c r="Z623" i="4"/>
  <c r="Y622" i="4"/>
  <c r="X622" i="4"/>
  <c r="W622" i="4"/>
  <c r="V622" i="4"/>
  <c r="U622" i="4"/>
  <c r="T622" i="4"/>
  <c r="S622" i="4"/>
  <c r="R622" i="4"/>
  <c r="Q622" i="4"/>
  <c r="P622" i="4"/>
  <c r="O622" i="4"/>
  <c r="N622" i="4"/>
  <c r="M622" i="4"/>
  <c r="L622" i="4"/>
  <c r="K622" i="4"/>
  <c r="J622" i="4"/>
  <c r="AB621" i="4"/>
  <c r="AA621" i="4"/>
  <c r="Z621" i="4"/>
  <c r="AB620" i="4"/>
  <c r="AA620" i="4"/>
  <c r="Z620" i="4"/>
  <c r="Y619" i="4"/>
  <c r="X619" i="4"/>
  <c r="W619" i="4"/>
  <c r="V619" i="4"/>
  <c r="U619" i="4"/>
  <c r="T619" i="4"/>
  <c r="S619" i="4"/>
  <c r="R619" i="4"/>
  <c r="Q619" i="4"/>
  <c r="P619" i="4"/>
  <c r="O619" i="4"/>
  <c r="N619" i="4"/>
  <c r="M619" i="4"/>
  <c r="L619" i="4"/>
  <c r="K619" i="4"/>
  <c r="J619" i="4"/>
  <c r="AB618" i="4"/>
  <c r="AA618" i="4"/>
  <c r="Z618" i="4"/>
  <c r="AB617" i="4"/>
  <c r="AA617" i="4"/>
  <c r="Z617" i="4"/>
  <c r="AB616" i="4"/>
  <c r="AA616" i="4"/>
  <c r="Z616" i="4"/>
  <c r="AB615" i="4"/>
  <c r="AA615" i="4"/>
  <c r="Z615" i="4"/>
  <c r="AB614" i="4"/>
  <c r="AA614" i="4"/>
  <c r="Z614" i="4"/>
  <c r="AB613" i="4"/>
  <c r="AA613" i="4"/>
  <c r="Z613" i="4"/>
  <c r="AB612" i="4"/>
  <c r="AA612" i="4"/>
  <c r="Z612" i="4"/>
  <c r="AB611" i="4"/>
  <c r="AA611" i="4"/>
  <c r="Z611" i="4"/>
  <c r="AB610" i="4"/>
  <c r="AA610" i="4"/>
  <c r="Z610" i="4"/>
  <c r="AB609" i="4"/>
  <c r="AA609" i="4"/>
  <c r="Z609" i="4"/>
  <c r="AB608" i="4"/>
  <c r="AA608" i="4"/>
  <c r="Z608" i="4"/>
  <c r="AB607" i="4"/>
  <c r="AA607" i="4"/>
  <c r="Z607" i="4"/>
  <c r="AB606" i="4"/>
  <c r="AA606" i="4"/>
  <c r="Z606" i="4"/>
  <c r="AB605" i="4"/>
  <c r="AA605" i="4"/>
  <c r="Z605" i="4"/>
  <c r="AB604" i="4"/>
  <c r="AA604" i="4"/>
  <c r="Z604" i="4"/>
  <c r="AB603" i="4"/>
  <c r="AA603" i="4"/>
  <c r="Z603" i="4"/>
  <c r="AB602" i="4"/>
  <c r="AA602" i="4"/>
  <c r="AB601" i="4"/>
  <c r="AA601" i="4"/>
  <c r="Z601" i="4"/>
  <c r="AB600" i="4"/>
  <c r="AA600" i="4"/>
  <c r="Z600" i="4"/>
  <c r="Y598" i="4"/>
  <c r="X598" i="4"/>
  <c r="W598" i="4"/>
  <c r="V598" i="4"/>
  <c r="U598" i="4"/>
  <c r="T598" i="4"/>
  <c r="S598" i="4"/>
  <c r="R598" i="4"/>
  <c r="Q598" i="4"/>
  <c r="P598" i="4"/>
  <c r="O598" i="4"/>
  <c r="N598" i="4"/>
  <c r="M598" i="4"/>
  <c r="L598" i="4"/>
  <c r="K598" i="4"/>
  <c r="J598" i="4"/>
  <c r="AB597" i="4"/>
  <c r="AA597" i="4"/>
  <c r="Z597" i="4"/>
  <c r="AB596" i="4"/>
  <c r="AA596" i="4"/>
  <c r="Z596" i="4"/>
  <c r="Y595" i="4"/>
  <c r="X595" i="4"/>
  <c r="W595" i="4"/>
  <c r="V595" i="4"/>
  <c r="U595" i="4"/>
  <c r="T595" i="4"/>
  <c r="S595" i="4"/>
  <c r="R595" i="4"/>
  <c r="Q595" i="4"/>
  <c r="P595" i="4"/>
  <c r="O595" i="4"/>
  <c r="N595" i="4"/>
  <c r="M595" i="4"/>
  <c r="L595" i="4"/>
  <c r="K595" i="4"/>
  <c r="J595" i="4"/>
  <c r="AB594" i="4"/>
  <c r="AA594" i="4"/>
  <c r="Z594" i="4"/>
  <c r="AB593" i="4"/>
  <c r="AA593" i="4"/>
  <c r="Z593" i="4"/>
  <c r="AB592" i="4"/>
  <c r="AA592" i="4"/>
  <c r="Z592" i="4"/>
  <c r="AB591" i="4"/>
  <c r="AA591" i="4"/>
  <c r="Z591" i="4"/>
  <c r="AB590" i="4"/>
  <c r="AA590" i="4"/>
  <c r="Z590" i="4"/>
  <c r="AB589" i="4"/>
  <c r="AA589" i="4"/>
  <c r="Z589" i="4"/>
  <c r="AB588" i="4"/>
  <c r="AA588" i="4"/>
  <c r="Z588" i="4"/>
  <c r="AB587" i="4"/>
  <c r="AA587" i="4"/>
  <c r="Z587" i="4"/>
  <c r="AB586" i="4"/>
  <c r="AA586" i="4"/>
  <c r="Z586" i="4"/>
  <c r="AB585" i="4"/>
  <c r="AA585" i="4"/>
  <c r="Z585" i="4"/>
  <c r="AB584" i="4"/>
  <c r="AA584" i="4"/>
  <c r="Z584" i="4"/>
  <c r="AB583" i="4"/>
  <c r="AA583" i="4"/>
  <c r="Z583" i="4"/>
  <c r="Y582" i="4"/>
  <c r="X582" i="4"/>
  <c r="W582" i="4"/>
  <c r="V582" i="4"/>
  <c r="U582" i="4"/>
  <c r="T582" i="4"/>
  <c r="S582" i="4"/>
  <c r="R582" i="4"/>
  <c r="Q582" i="4"/>
  <c r="P582" i="4"/>
  <c r="O582" i="4"/>
  <c r="N582" i="4"/>
  <c r="M582" i="4"/>
  <c r="L582" i="4"/>
  <c r="K582" i="4"/>
  <c r="J582" i="4"/>
  <c r="AB581" i="4"/>
  <c r="AA581" i="4"/>
  <c r="Z581" i="4"/>
  <c r="Y580" i="4"/>
  <c r="X580" i="4"/>
  <c r="W580" i="4"/>
  <c r="V580" i="4"/>
  <c r="U580" i="4"/>
  <c r="T580" i="4"/>
  <c r="S580" i="4"/>
  <c r="R580" i="4"/>
  <c r="Q580" i="4"/>
  <c r="P580" i="4"/>
  <c r="O580" i="4"/>
  <c r="N580" i="4"/>
  <c r="M580" i="4"/>
  <c r="L580" i="4"/>
  <c r="K580" i="4"/>
  <c r="J580" i="4"/>
  <c r="AB579" i="4"/>
  <c r="AA579" i="4"/>
  <c r="Z579" i="4"/>
  <c r="AB578" i="4"/>
  <c r="AA578" i="4"/>
  <c r="Z578" i="4"/>
  <c r="AB577" i="4"/>
  <c r="AA577" i="4"/>
  <c r="Z577" i="4"/>
  <c r="AB576" i="4"/>
  <c r="AA576" i="4"/>
  <c r="Z576" i="4"/>
  <c r="AB575" i="4"/>
  <c r="AA575" i="4"/>
  <c r="Z575" i="4"/>
  <c r="AB574" i="4"/>
  <c r="AA574" i="4"/>
  <c r="Z574" i="4"/>
  <c r="AB573" i="4"/>
  <c r="AA573" i="4"/>
  <c r="Z573" i="4"/>
  <c r="AB572" i="4"/>
  <c r="AA572" i="4"/>
  <c r="Z572" i="4"/>
  <c r="AB571" i="4"/>
  <c r="AA571" i="4"/>
  <c r="Z571" i="4"/>
  <c r="AB570" i="4"/>
  <c r="AA570" i="4"/>
  <c r="Z570" i="4"/>
  <c r="AB569" i="4"/>
  <c r="AA569" i="4"/>
  <c r="Z569" i="4"/>
  <c r="AB568" i="4"/>
  <c r="AA568" i="4"/>
  <c r="Z568" i="4"/>
  <c r="AB567" i="4"/>
  <c r="AA567" i="4"/>
  <c r="Z567" i="4"/>
  <c r="AB566" i="4"/>
  <c r="AA566" i="4"/>
  <c r="Z566" i="4"/>
  <c r="AB565" i="4"/>
  <c r="AA565" i="4"/>
  <c r="Z565" i="4"/>
  <c r="AB564" i="4"/>
  <c r="AA564" i="4"/>
  <c r="Z564" i="4"/>
  <c r="Y562" i="4"/>
  <c r="X562" i="4"/>
  <c r="W562" i="4"/>
  <c r="V562" i="4"/>
  <c r="U562" i="4"/>
  <c r="T562" i="4"/>
  <c r="S562" i="4"/>
  <c r="R562" i="4"/>
  <c r="Q562" i="4"/>
  <c r="P562" i="4"/>
  <c r="O562" i="4"/>
  <c r="N562" i="4"/>
  <c r="M562" i="4"/>
  <c r="L562" i="4"/>
  <c r="K562" i="4"/>
  <c r="J562" i="4"/>
  <c r="AB561" i="4"/>
  <c r="AA561" i="4"/>
  <c r="Z561" i="4"/>
  <c r="AB560" i="4"/>
  <c r="AA560" i="4"/>
  <c r="Z560" i="4"/>
  <c r="Y559" i="4"/>
  <c r="X559" i="4"/>
  <c r="W559" i="4"/>
  <c r="V559" i="4"/>
  <c r="U559" i="4"/>
  <c r="T559" i="4"/>
  <c r="S559" i="4"/>
  <c r="R559" i="4"/>
  <c r="Q559" i="4"/>
  <c r="P559" i="4"/>
  <c r="O559" i="4"/>
  <c r="N559" i="4"/>
  <c r="M559" i="4"/>
  <c r="L559" i="4"/>
  <c r="K559" i="4"/>
  <c r="J559" i="4"/>
  <c r="AB558" i="4"/>
  <c r="AA558" i="4"/>
  <c r="Z558" i="4"/>
  <c r="AB557" i="4"/>
  <c r="AA557" i="4"/>
  <c r="Z557" i="4"/>
  <c r="AB556" i="4"/>
  <c r="AA556" i="4"/>
  <c r="Z556" i="4"/>
  <c r="AB555" i="4"/>
  <c r="AA555" i="4"/>
  <c r="Z555" i="4"/>
  <c r="AB554" i="4"/>
  <c r="AA554" i="4"/>
  <c r="Z554" i="4"/>
  <c r="AB552" i="4"/>
  <c r="AA552" i="4"/>
  <c r="Z552" i="4"/>
  <c r="AB551" i="4"/>
  <c r="AA551" i="4"/>
  <c r="Z551" i="4"/>
  <c r="AB550" i="4"/>
  <c r="AA550" i="4"/>
  <c r="Z550" i="4"/>
  <c r="AB549" i="4"/>
  <c r="AA549" i="4"/>
  <c r="Z549" i="4"/>
  <c r="AB548" i="4"/>
  <c r="AA548" i="4"/>
  <c r="Z548" i="4"/>
  <c r="AB547" i="4"/>
  <c r="AA547" i="4"/>
  <c r="Z547" i="4"/>
  <c r="AB546" i="4"/>
  <c r="AA546" i="4"/>
  <c r="Z546" i="4"/>
  <c r="AB545" i="4"/>
  <c r="AA545" i="4"/>
  <c r="Z545" i="4"/>
  <c r="AB544" i="4"/>
  <c r="AA544" i="4"/>
  <c r="Z544" i="4"/>
  <c r="AB543" i="4"/>
  <c r="AA543" i="4"/>
  <c r="Z543" i="4"/>
  <c r="AB542" i="4"/>
  <c r="AA542" i="4"/>
  <c r="Z542" i="4"/>
  <c r="AB541" i="4"/>
  <c r="AA541" i="4"/>
  <c r="Z541" i="4"/>
  <c r="AB540" i="4"/>
  <c r="AA540" i="4"/>
  <c r="Z540" i="4"/>
  <c r="AB539" i="4"/>
  <c r="AA539" i="4"/>
  <c r="Z539" i="4"/>
  <c r="AB538" i="4"/>
  <c r="AA538" i="4"/>
  <c r="Z538" i="4"/>
  <c r="Y537" i="4"/>
  <c r="X537" i="4"/>
  <c r="W537" i="4"/>
  <c r="V537" i="4"/>
  <c r="U537" i="4"/>
  <c r="T537" i="4"/>
  <c r="S537" i="4"/>
  <c r="R537" i="4"/>
  <c r="Q537" i="4"/>
  <c r="P537" i="4"/>
  <c r="O537" i="4"/>
  <c r="N537" i="4"/>
  <c r="M537" i="4"/>
  <c r="L537" i="4"/>
  <c r="K537" i="4"/>
  <c r="J537" i="4"/>
  <c r="AB536" i="4"/>
  <c r="AA536" i="4"/>
  <c r="Z536" i="4"/>
  <c r="AB535" i="4"/>
  <c r="AA535" i="4"/>
  <c r="Z535" i="4"/>
  <c r="AB534" i="4"/>
  <c r="AA534" i="4"/>
  <c r="Z534" i="4"/>
  <c r="AB532" i="4"/>
  <c r="AA532" i="4"/>
  <c r="Z532" i="4"/>
  <c r="Y531" i="4"/>
  <c r="X531" i="4"/>
  <c r="W531" i="4"/>
  <c r="V531" i="4"/>
  <c r="U531" i="4"/>
  <c r="T531" i="4"/>
  <c r="S531" i="4"/>
  <c r="R531" i="4"/>
  <c r="Q531" i="4"/>
  <c r="P531" i="4"/>
  <c r="O531" i="4"/>
  <c r="N531" i="4"/>
  <c r="M531" i="4"/>
  <c r="L531" i="4"/>
  <c r="K531" i="4"/>
  <c r="J531" i="4"/>
  <c r="AB530" i="4"/>
  <c r="AA530" i="4"/>
  <c r="Z530" i="4"/>
  <c r="AB529" i="4"/>
  <c r="AA529" i="4"/>
  <c r="Z529" i="4"/>
  <c r="AB528" i="4"/>
  <c r="AA528" i="4"/>
  <c r="Z528" i="4"/>
  <c r="Y527" i="4"/>
  <c r="X527" i="4"/>
  <c r="W527" i="4"/>
  <c r="V527" i="4"/>
  <c r="U527" i="4"/>
  <c r="T527" i="4"/>
  <c r="S527" i="4"/>
  <c r="R527" i="4"/>
  <c r="Q527" i="4"/>
  <c r="P527" i="4"/>
  <c r="O527" i="4"/>
  <c r="N527" i="4"/>
  <c r="M527" i="4"/>
  <c r="L527" i="4"/>
  <c r="K527" i="4"/>
  <c r="J527" i="4"/>
  <c r="AB526" i="4"/>
  <c r="AA526" i="4"/>
  <c r="Z526" i="4"/>
  <c r="AB525" i="4"/>
  <c r="AA525" i="4"/>
  <c r="Z525" i="4"/>
  <c r="AB524" i="4"/>
  <c r="AA524" i="4"/>
  <c r="Z524" i="4"/>
  <c r="AB523" i="4"/>
  <c r="AA523" i="4"/>
  <c r="Z523" i="4"/>
  <c r="AB522" i="4"/>
  <c r="AA522" i="4"/>
  <c r="Z522" i="4"/>
  <c r="AB521" i="4"/>
  <c r="AA521" i="4"/>
  <c r="Z521" i="4"/>
  <c r="AB520" i="4"/>
  <c r="AA520" i="4"/>
  <c r="Z520" i="4"/>
  <c r="AB519" i="4"/>
  <c r="AA519" i="4"/>
  <c r="Z519" i="4"/>
  <c r="AB518" i="4"/>
  <c r="AA518" i="4"/>
  <c r="Z518" i="4"/>
  <c r="AB517" i="4"/>
  <c r="AA517" i="4"/>
  <c r="Z517" i="4"/>
  <c r="AB516" i="4"/>
  <c r="AA516" i="4"/>
  <c r="Z516" i="4"/>
  <c r="AB515" i="4"/>
  <c r="AA515" i="4"/>
  <c r="Z515" i="4"/>
  <c r="AB514" i="4"/>
  <c r="AA514" i="4"/>
  <c r="Z514" i="4"/>
  <c r="AB513" i="4"/>
  <c r="AA513" i="4"/>
  <c r="Z513" i="4"/>
  <c r="Y511" i="4"/>
  <c r="X511" i="4"/>
  <c r="W511" i="4"/>
  <c r="V511" i="4"/>
  <c r="U511" i="4"/>
  <c r="T511" i="4"/>
  <c r="S511" i="4"/>
  <c r="R511" i="4"/>
  <c r="Q511" i="4"/>
  <c r="P511" i="4"/>
  <c r="O511" i="4"/>
  <c r="N511" i="4"/>
  <c r="M511" i="4"/>
  <c r="L511" i="4"/>
  <c r="K511" i="4"/>
  <c r="J511" i="4"/>
  <c r="AB510" i="4"/>
  <c r="AA510" i="4"/>
  <c r="Z510" i="4"/>
  <c r="AB509" i="4"/>
  <c r="AA509" i="4"/>
  <c r="Z509" i="4"/>
  <c r="AB508" i="4"/>
  <c r="AA508" i="4"/>
  <c r="Z508" i="4"/>
  <c r="AB507" i="4"/>
  <c r="AA507" i="4"/>
  <c r="Z507" i="4"/>
  <c r="AB506" i="4"/>
  <c r="AA506" i="4"/>
  <c r="Z506" i="4"/>
  <c r="Y505" i="4"/>
  <c r="X505" i="4"/>
  <c r="W505" i="4"/>
  <c r="V505" i="4"/>
  <c r="U505" i="4"/>
  <c r="T505" i="4"/>
  <c r="S505" i="4"/>
  <c r="R505" i="4"/>
  <c r="Q505" i="4"/>
  <c r="P505" i="4"/>
  <c r="O505" i="4"/>
  <c r="N505" i="4"/>
  <c r="M505" i="4"/>
  <c r="L505" i="4"/>
  <c r="K505" i="4"/>
  <c r="J505" i="4"/>
  <c r="AB504" i="4"/>
  <c r="AA504" i="4"/>
  <c r="Z504" i="4"/>
  <c r="AB502" i="4"/>
  <c r="AA502" i="4"/>
  <c r="Z502" i="4"/>
  <c r="AB501" i="4"/>
  <c r="AA501" i="4"/>
  <c r="Z501" i="4"/>
  <c r="AB500" i="4"/>
  <c r="AA500" i="4"/>
  <c r="Z500" i="4"/>
  <c r="AB499" i="4"/>
  <c r="AA499" i="4"/>
  <c r="Z499" i="4"/>
  <c r="AB498" i="4"/>
  <c r="AA498" i="4"/>
  <c r="Z498" i="4"/>
  <c r="AB497" i="4"/>
  <c r="AA497" i="4"/>
  <c r="Z497" i="4"/>
  <c r="Y496" i="4"/>
  <c r="X496" i="4"/>
  <c r="W496" i="4"/>
  <c r="V496" i="4"/>
  <c r="U496" i="4"/>
  <c r="T496" i="4"/>
  <c r="S496" i="4"/>
  <c r="R496" i="4"/>
  <c r="Q496" i="4"/>
  <c r="P496" i="4"/>
  <c r="O496" i="4"/>
  <c r="N496" i="4"/>
  <c r="M496" i="4"/>
  <c r="L496" i="4"/>
  <c r="K496" i="4"/>
  <c r="J496" i="4"/>
  <c r="AB495" i="4"/>
  <c r="AA495" i="4"/>
  <c r="Z495" i="4"/>
  <c r="AB494" i="4"/>
  <c r="AA494" i="4"/>
  <c r="Z494" i="4"/>
  <c r="AB493" i="4"/>
  <c r="AA493" i="4"/>
  <c r="Z493" i="4"/>
  <c r="AB492" i="4"/>
  <c r="AA492" i="4"/>
  <c r="Z492" i="4"/>
  <c r="AB491" i="4"/>
  <c r="AA491" i="4"/>
  <c r="Z491" i="4"/>
  <c r="AB490" i="4"/>
  <c r="AA490" i="4"/>
  <c r="Z490" i="4"/>
  <c r="AB489" i="4"/>
  <c r="AA489" i="4"/>
  <c r="Z489" i="4"/>
  <c r="AB488" i="4"/>
  <c r="AA488" i="4"/>
  <c r="Z488" i="4"/>
  <c r="AB487" i="4"/>
  <c r="AA487" i="4"/>
  <c r="Z487" i="4"/>
  <c r="AB486" i="4"/>
  <c r="AA486" i="4"/>
  <c r="Z486" i="4"/>
  <c r="AB485" i="4"/>
  <c r="AA485" i="4"/>
  <c r="Z485" i="4"/>
  <c r="AB484" i="4"/>
  <c r="AA484" i="4"/>
  <c r="Z484" i="4"/>
  <c r="AB483" i="4"/>
  <c r="AA483" i="4"/>
  <c r="Z483" i="4"/>
  <c r="AB482" i="4"/>
  <c r="AA482" i="4"/>
  <c r="Z482" i="4"/>
  <c r="AB481" i="4"/>
  <c r="AA481" i="4"/>
  <c r="Z481" i="4"/>
  <c r="AB480" i="4"/>
  <c r="AA480" i="4"/>
  <c r="Z480" i="4"/>
  <c r="AB479" i="4"/>
  <c r="AA479" i="4"/>
  <c r="Z479" i="4"/>
  <c r="AB478" i="4"/>
  <c r="AA478" i="4"/>
  <c r="Z478" i="4"/>
  <c r="AB477" i="4"/>
  <c r="AA477" i="4"/>
  <c r="Z477" i="4"/>
  <c r="Y476" i="4"/>
  <c r="X476" i="4"/>
  <c r="W476" i="4"/>
  <c r="V476" i="4"/>
  <c r="U476" i="4"/>
  <c r="T476" i="4"/>
  <c r="S476" i="4"/>
  <c r="R476" i="4"/>
  <c r="Q476" i="4"/>
  <c r="P476" i="4"/>
  <c r="O476" i="4"/>
  <c r="N476" i="4"/>
  <c r="M476" i="4"/>
  <c r="L476" i="4"/>
  <c r="K476" i="4"/>
  <c r="J476" i="4"/>
  <c r="AB475" i="4"/>
  <c r="AA475" i="4"/>
  <c r="Z475" i="4"/>
  <c r="AB474" i="4"/>
  <c r="AA474" i="4"/>
  <c r="Z474" i="4"/>
  <c r="AB473" i="4"/>
  <c r="AA473" i="4"/>
  <c r="Z473" i="4"/>
  <c r="AB472" i="4"/>
  <c r="AA472" i="4"/>
  <c r="Z472" i="4"/>
  <c r="AB471" i="4"/>
  <c r="AA471" i="4"/>
  <c r="Z471" i="4"/>
  <c r="AB470" i="4"/>
  <c r="AA470" i="4"/>
  <c r="Z470" i="4"/>
  <c r="AB469" i="4"/>
  <c r="AA469" i="4"/>
  <c r="Z469" i="4"/>
  <c r="AB468" i="4"/>
  <c r="AA468" i="4"/>
  <c r="Z468" i="4"/>
  <c r="AB467" i="4"/>
  <c r="AA467" i="4"/>
  <c r="Z467" i="4"/>
  <c r="AB466" i="4"/>
  <c r="AA466" i="4"/>
  <c r="Z466" i="4"/>
  <c r="AB465" i="4"/>
  <c r="AA465" i="4"/>
  <c r="Z465" i="4"/>
  <c r="AB464" i="4"/>
  <c r="AA464" i="4"/>
  <c r="Z464" i="4"/>
  <c r="AB463" i="4"/>
  <c r="AA463" i="4"/>
  <c r="Z463" i="4"/>
  <c r="AB462" i="4"/>
  <c r="AA462" i="4"/>
  <c r="Z462" i="4"/>
  <c r="AB461" i="4"/>
  <c r="AA461" i="4"/>
  <c r="Z461" i="4"/>
  <c r="Y460" i="4"/>
  <c r="X460" i="4"/>
  <c r="W460" i="4"/>
  <c r="V460" i="4"/>
  <c r="U460" i="4"/>
  <c r="T460" i="4"/>
  <c r="S460" i="4"/>
  <c r="R460" i="4"/>
  <c r="Q460" i="4"/>
  <c r="P460" i="4"/>
  <c r="O460" i="4"/>
  <c r="N460" i="4"/>
  <c r="M460" i="4"/>
  <c r="L460" i="4"/>
  <c r="K460" i="4"/>
  <c r="J460" i="4"/>
  <c r="AB459" i="4"/>
  <c r="AA459" i="4"/>
  <c r="Z459" i="4"/>
  <c r="AB458" i="4"/>
  <c r="AA458" i="4"/>
  <c r="Z458" i="4"/>
  <c r="AB457" i="4"/>
  <c r="AA457" i="4"/>
  <c r="Z457" i="4"/>
  <c r="AB456" i="4"/>
  <c r="AA456" i="4"/>
  <c r="Z456" i="4"/>
  <c r="AB455" i="4"/>
  <c r="AA455" i="4"/>
  <c r="Z455" i="4"/>
  <c r="AB454" i="4"/>
  <c r="AA454" i="4"/>
  <c r="Z454" i="4"/>
  <c r="AB453" i="4"/>
  <c r="AA453" i="4"/>
  <c r="Z453" i="4"/>
  <c r="AB452" i="4"/>
  <c r="AA452" i="4"/>
  <c r="Z452" i="4"/>
  <c r="AB451" i="4"/>
  <c r="AA451" i="4"/>
  <c r="Z451" i="4"/>
  <c r="AB450" i="4"/>
  <c r="AA450" i="4"/>
  <c r="Z450" i="4"/>
  <c r="AB449" i="4"/>
  <c r="AA449" i="4"/>
  <c r="Z449" i="4"/>
  <c r="AB448" i="4"/>
  <c r="AA448" i="4"/>
  <c r="Z448" i="4"/>
  <c r="AB447" i="4"/>
  <c r="AA447" i="4"/>
  <c r="Z447" i="4"/>
  <c r="AB446" i="4"/>
  <c r="AA446" i="4"/>
  <c r="Z446" i="4"/>
  <c r="Y444" i="4"/>
  <c r="X444" i="4"/>
  <c r="W444" i="4"/>
  <c r="V444" i="4"/>
  <c r="U444" i="4"/>
  <c r="T444" i="4"/>
  <c r="S444" i="4"/>
  <c r="R444" i="4"/>
  <c r="Q444" i="4"/>
  <c r="P444" i="4"/>
  <c r="O444" i="4"/>
  <c r="N444" i="4"/>
  <c r="M444" i="4"/>
  <c r="L444" i="4"/>
  <c r="K444" i="4"/>
  <c r="J444" i="4"/>
  <c r="AB443" i="4"/>
  <c r="AA443" i="4"/>
  <c r="Z443" i="4"/>
  <c r="AB442" i="4"/>
  <c r="AA442" i="4"/>
  <c r="Z442" i="4"/>
  <c r="AB441" i="4"/>
  <c r="AA441" i="4"/>
  <c r="Z441" i="4"/>
  <c r="AB440" i="4"/>
  <c r="AA440" i="4"/>
  <c r="Z440" i="4"/>
  <c r="AB439" i="4"/>
  <c r="AA439" i="4"/>
  <c r="Z439" i="4"/>
  <c r="Y438" i="4"/>
  <c r="X438" i="4"/>
  <c r="W438" i="4"/>
  <c r="V438" i="4"/>
  <c r="U438" i="4"/>
  <c r="T438" i="4"/>
  <c r="S438" i="4"/>
  <c r="R438" i="4"/>
  <c r="Q438" i="4"/>
  <c r="P438" i="4"/>
  <c r="O438" i="4"/>
  <c r="N438" i="4"/>
  <c r="M438" i="4"/>
  <c r="L438" i="4"/>
  <c r="K438" i="4"/>
  <c r="J438" i="4"/>
  <c r="AB437" i="4"/>
  <c r="AA437" i="4"/>
  <c r="Z437" i="4"/>
  <c r="Z436" i="4"/>
  <c r="AB435" i="4"/>
  <c r="AA435" i="4"/>
  <c r="Z435" i="4"/>
  <c r="AB434" i="4"/>
  <c r="AA434" i="4"/>
  <c r="Z434" i="4"/>
  <c r="Y433" i="4"/>
  <c r="X433" i="4"/>
  <c r="W433" i="4"/>
  <c r="V433" i="4"/>
  <c r="U433" i="4"/>
  <c r="T433" i="4"/>
  <c r="S433" i="4"/>
  <c r="R433" i="4"/>
  <c r="Q433" i="4"/>
  <c r="P433" i="4"/>
  <c r="O433" i="4"/>
  <c r="N433" i="4"/>
  <c r="M433" i="4"/>
  <c r="L433" i="4"/>
  <c r="K433" i="4"/>
  <c r="J433" i="4"/>
  <c r="Z432" i="4"/>
  <c r="AB431" i="4"/>
  <c r="AA431" i="4"/>
  <c r="Z431" i="4"/>
  <c r="AB430" i="4"/>
  <c r="AA430" i="4"/>
  <c r="Z430" i="4"/>
  <c r="Z429" i="4"/>
  <c r="AB428" i="4"/>
  <c r="AA428" i="4"/>
  <c r="Z428" i="4"/>
  <c r="Y427" i="4"/>
  <c r="X427" i="4"/>
  <c r="W427" i="4"/>
  <c r="V427" i="4"/>
  <c r="U427" i="4"/>
  <c r="T427" i="4"/>
  <c r="S427" i="4"/>
  <c r="R427" i="4"/>
  <c r="Q427" i="4"/>
  <c r="P427" i="4"/>
  <c r="O427" i="4"/>
  <c r="N427" i="4"/>
  <c r="M427" i="4"/>
  <c r="L427" i="4"/>
  <c r="K427" i="4"/>
  <c r="J427" i="4"/>
  <c r="AB426" i="4"/>
  <c r="AA426" i="4"/>
  <c r="Z426" i="4"/>
  <c r="AB425" i="4"/>
  <c r="AA425" i="4"/>
  <c r="Z425" i="4"/>
  <c r="AB424" i="4"/>
  <c r="AA424" i="4"/>
  <c r="Z424" i="4"/>
  <c r="AB423" i="4"/>
  <c r="AA423" i="4"/>
  <c r="Z423" i="4"/>
  <c r="AB422" i="4"/>
  <c r="AA422" i="4"/>
  <c r="Z422" i="4"/>
  <c r="AB421" i="4"/>
  <c r="AA421" i="4"/>
  <c r="Z421" i="4"/>
  <c r="AB420" i="4"/>
  <c r="AA420" i="4"/>
  <c r="Z420" i="4"/>
  <c r="Y419" i="4"/>
  <c r="X419" i="4"/>
  <c r="W419" i="4"/>
  <c r="V419" i="4"/>
  <c r="U419" i="4"/>
  <c r="T419" i="4"/>
  <c r="S419" i="4"/>
  <c r="R419" i="4"/>
  <c r="Q419" i="4"/>
  <c r="P419" i="4"/>
  <c r="O419" i="4"/>
  <c r="N419" i="4"/>
  <c r="M419" i="4"/>
  <c r="L419" i="4"/>
  <c r="K419" i="4"/>
  <c r="J419" i="4"/>
  <c r="AB418" i="4"/>
  <c r="AA418" i="4"/>
  <c r="Z418" i="4"/>
  <c r="AB417" i="4"/>
  <c r="AA417" i="4"/>
  <c r="Z417" i="4"/>
  <c r="AB416" i="4"/>
  <c r="AA416" i="4"/>
  <c r="Z416" i="4"/>
  <c r="AB415" i="4"/>
  <c r="AA415" i="4"/>
  <c r="Z415" i="4"/>
  <c r="AB414" i="4"/>
  <c r="AA414" i="4"/>
  <c r="Z414" i="4"/>
  <c r="AB413" i="4"/>
  <c r="AA413" i="4"/>
  <c r="Z413" i="4"/>
  <c r="AB412" i="4"/>
  <c r="AA412" i="4"/>
  <c r="Z412" i="4"/>
  <c r="AB411" i="4"/>
  <c r="AA411" i="4"/>
  <c r="Z411" i="4"/>
  <c r="AB410" i="4"/>
  <c r="AA410" i="4"/>
  <c r="Z410" i="4"/>
  <c r="AB409" i="4"/>
  <c r="AA409" i="4"/>
  <c r="Z409" i="4"/>
  <c r="AB408" i="4"/>
  <c r="AA408" i="4"/>
  <c r="Z408" i="4"/>
  <c r="AB407" i="4"/>
  <c r="AA407" i="4"/>
  <c r="Z407" i="4"/>
  <c r="AB406" i="4"/>
  <c r="AA406" i="4"/>
  <c r="Z406" i="4"/>
  <c r="AB405" i="4"/>
  <c r="AA405" i="4"/>
  <c r="Z405" i="4"/>
  <c r="Y403" i="4"/>
  <c r="X403" i="4"/>
  <c r="W403" i="4"/>
  <c r="V403" i="4"/>
  <c r="U403" i="4"/>
  <c r="T403" i="4"/>
  <c r="S403" i="4"/>
  <c r="R403" i="4"/>
  <c r="Q403" i="4"/>
  <c r="P403" i="4"/>
  <c r="O403" i="4"/>
  <c r="N403" i="4"/>
  <c r="M403" i="4"/>
  <c r="L403" i="4"/>
  <c r="K403" i="4"/>
  <c r="J403" i="4"/>
  <c r="AB402" i="4"/>
  <c r="AA402" i="4"/>
  <c r="Z402" i="4"/>
  <c r="AB401" i="4"/>
  <c r="AA401" i="4"/>
  <c r="Z401" i="4"/>
  <c r="Y400" i="4"/>
  <c r="X400" i="4"/>
  <c r="W400" i="4"/>
  <c r="V400" i="4"/>
  <c r="U400" i="4"/>
  <c r="T400" i="4"/>
  <c r="S400" i="4"/>
  <c r="R400" i="4"/>
  <c r="Q400" i="4"/>
  <c r="P400" i="4"/>
  <c r="O400" i="4"/>
  <c r="N400" i="4"/>
  <c r="M400" i="4"/>
  <c r="L400" i="4"/>
  <c r="K400" i="4"/>
  <c r="J400" i="4"/>
  <c r="AB399" i="4"/>
  <c r="AA399" i="4"/>
  <c r="Z399" i="4"/>
  <c r="AB398" i="4"/>
  <c r="AA398" i="4"/>
  <c r="Z398" i="4"/>
  <c r="AB397" i="4"/>
  <c r="AA397" i="4"/>
  <c r="Z397" i="4"/>
  <c r="AB396" i="4"/>
  <c r="AA396" i="4"/>
  <c r="Z396" i="4"/>
  <c r="AB395" i="4"/>
  <c r="AA395" i="4"/>
  <c r="Z395" i="4"/>
  <c r="AB394" i="4"/>
  <c r="AA394" i="4"/>
  <c r="Z394" i="4"/>
  <c r="AB393" i="4"/>
  <c r="AA393" i="4"/>
  <c r="Z393" i="4"/>
  <c r="Y392" i="4"/>
  <c r="X392" i="4"/>
  <c r="W392" i="4"/>
  <c r="V392" i="4"/>
  <c r="U392" i="4"/>
  <c r="T392" i="4"/>
  <c r="S392" i="4"/>
  <c r="R392" i="4"/>
  <c r="Q392" i="4"/>
  <c r="P392" i="4"/>
  <c r="O392" i="4"/>
  <c r="N392" i="4"/>
  <c r="M392" i="4"/>
  <c r="L392" i="4"/>
  <c r="K392" i="4"/>
  <c r="J392" i="4"/>
  <c r="AB391" i="4"/>
  <c r="AA391" i="4"/>
  <c r="Z391" i="4"/>
  <c r="AB390" i="4"/>
  <c r="AA390" i="4"/>
  <c r="Z390" i="4"/>
  <c r="Z389" i="4"/>
  <c r="AB388" i="4"/>
  <c r="AA388" i="4"/>
  <c r="Z388" i="4"/>
  <c r="Y387" i="4"/>
  <c r="X387" i="4"/>
  <c r="W387" i="4"/>
  <c r="V387" i="4"/>
  <c r="U387" i="4"/>
  <c r="T387" i="4"/>
  <c r="S387" i="4"/>
  <c r="R387" i="4"/>
  <c r="Q387" i="4"/>
  <c r="P387" i="4"/>
  <c r="O387" i="4"/>
  <c r="N387" i="4"/>
  <c r="M387" i="4"/>
  <c r="L387" i="4"/>
  <c r="K387" i="4"/>
  <c r="J387" i="4"/>
  <c r="AB386" i="4"/>
  <c r="AA386" i="4"/>
  <c r="Z386" i="4"/>
  <c r="AB385" i="4"/>
  <c r="AA385" i="4"/>
  <c r="Z385" i="4"/>
  <c r="AB384" i="4"/>
  <c r="AA384" i="4"/>
  <c r="Z384" i="4"/>
  <c r="AB383" i="4"/>
  <c r="AA383" i="4"/>
  <c r="Z383" i="4"/>
  <c r="AB382" i="4"/>
  <c r="AA382" i="4"/>
  <c r="Z382" i="4"/>
  <c r="Y381" i="4"/>
  <c r="X381" i="4"/>
  <c r="W381" i="4"/>
  <c r="V381" i="4"/>
  <c r="U381" i="4"/>
  <c r="T381" i="4"/>
  <c r="S381" i="4"/>
  <c r="R381" i="4"/>
  <c r="Q381" i="4"/>
  <c r="P381" i="4"/>
  <c r="O381" i="4"/>
  <c r="N381" i="4"/>
  <c r="M381" i="4"/>
  <c r="L381" i="4"/>
  <c r="K381" i="4"/>
  <c r="J381" i="4"/>
  <c r="AB380" i="4"/>
  <c r="AA380" i="4"/>
  <c r="Z380" i="4"/>
  <c r="AB379" i="4"/>
  <c r="AA379" i="4"/>
  <c r="Z379" i="4"/>
  <c r="AB377" i="4"/>
  <c r="AA377" i="4"/>
  <c r="Z377" i="4"/>
  <c r="AB376" i="4"/>
  <c r="AA376" i="4"/>
  <c r="Z376" i="4"/>
  <c r="AB375" i="4"/>
  <c r="AA375" i="4"/>
  <c r="Z375" i="4"/>
  <c r="AB374" i="4"/>
  <c r="AA374" i="4"/>
  <c r="Z374" i="4"/>
  <c r="Z372" i="4"/>
  <c r="AB371" i="4"/>
  <c r="AA371" i="4"/>
  <c r="Z371" i="4"/>
  <c r="AB370" i="4"/>
  <c r="AA370" i="4"/>
  <c r="Z370" i="4"/>
  <c r="AB369" i="4"/>
  <c r="AA369" i="4"/>
  <c r="Z369" i="4"/>
  <c r="Y368" i="4"/>
  <c r="X368" i="4"/>
  <c r="W368" i="4"/>
  <c r="V368" i="4"/>
  <c r="U368" i="4"/>
  <c r="T368" i="4"/>
  <c r="S368" i="4"/>
  <c r="R368" i="4"/>
  <c r="Q368" i="4"/>
  <c r="P368" i="4"/>
  <c r="O368" i="4"/>
  <c r="N368" i="4"/>
  <c r="M368" i="4"/>
  <c r="L368" i="4"/>
  <c r="K368" i="4"/>
  <c r="J368" i="4"/>
  <c r="AB367" i="4"/>
  <c r="AA367" i="4"/>
  <c r="Z367" i="4"/>
  <c r="AB366" i="4"/>
  <c r="AA366" i="4"/>
  <c r="Z366" i="4"/>
  <c r="AB365" i="4"/>
  <c r="AA365" i="4"/>
  <c r="Z365" i="4"/>
  <c r="AB364" i="4"/>
  <c r="AA364" i="4"/>
  <c r="Z364" i="4"/>
  <c r="AB363" i="4"/>
  <c r="AA363" i="4"/>
  <c r="Z363" i="4"/>
  <c r="AB362" i="4"/>
  <c r="AA362" i="4"/>
  <c r="Z362" i="4"/>
  <c r="AB361" i="4"/>
  <c r="AA361" i="4"/>
  <c r="Z361" i="4"/>
  <c r="AB360" i="4"/>
  <c r="AA360" i="4"/>
  <c r="Z360" i="4"/>
  <c r="AB359" i="4"/>
  <c r="AA359" i="4"/>
  <c r="Z359" i="4"/>
  <c r="AB358" i="4"/>
  <c r="AA358" i="4"/>
  <c r="Z358" i="4"/>
  <c r="AB357" i="4"/>
  <c r="AA357" i="4"/>
  <c r="Z357" i="4"/>
  <c r="AB356" i="4"/>
  <c r="AA356" i="4"/>
  <c r="Z356" i="4"/>
  <c r="AB355" i="4"/>
  <c r="AA355" i="4"/>
  <c r="Z355" i="4"/>
  <c r="AB354" i="4"/>
  <c r="AA354" i="4"/>
  <c r="Z354" i="4"/>
  <c r="Y352" i="4"/>
  <c r="X352" i="4"/>
  <c r="W352" i="4"/>
  <c r="V352" i="4"/>
  <c r="U352" i="4"/>
  <c r="T352" i="4"/>
  <c r="S352" i="4"/>
  <c r="R352" i="4"/>
  <c r="Q352" i="4"/>
  <c r="P352" i="4"/>
  <c r="O352" i="4"/>
  <c r="N352" i="4"/>
  <c r="M352" i="4"/>
  <c r="L352" i="4"/>
  <c r="K352" i="4"/>
  <c r="J352" i="4"/>
  <c r="AB351" i="4"/>
  <c r="AA351" i="4"/>
  <c r="Z351" i="4"/>
  <c r="Y350" i="4"/>
  <c r="X350" i="4"/>
  <c r="W350" i="4"/>
  <c r="V350" i="4"/>
  <c r="U350" i="4"/>
  <c r="T350" i="4"/>
  <c r="S350" i="4"/>
  <c r="R350" i="4"/>
  <c r="Q350" i="4"/>
  <c r="P350" i="4"/>
  <c r="O350" i="4"/>
  <c r="N350" i="4"/>
  <c r="M350" i="4"/>
  <c r="L350" i="4"/>
  <c r="K350" i="4"/>
  <c r="J350" i="4"/>
  <c r="AB349" i="4"/>
  <c r="AA349" i="4"/>
  <c r="Z349" i="4"/>
  <c r="AB348" i="4"/>
  <c r="AA348" i="4"/>
  <c r="Z348" i="4"/>
  <c r="AB347" i="4"/>
  <c r="AA347" i="4"/>
  <c r="Z347" i="4"/>
  <c r="AB346" i="4"/>
  <c r="AA346" i="4"/>
  <c r="Z346" i="4"/>
  <c r="Y345" i="4"/>
  <c r="X345" i="4"/>
  <c r="W345" i="4"/>
  <c r="V345" i="4"/>
  <c r="U345" i="4"/>
  <c r="T345" i="4"/>
  <c r="S345" i="4"/>
  <c r="R345" i="4"/>
  <c r="Q345" i="4"/>
  <c r="P345" i="4"/>
  <c r="O345" i="4"/>
  <c r="N345" i="4"/>
  <c r="M345" i="4"/>
  <c r="L345" i="4"/>
  <c r="K345" i="4"/>
  <c r="J345" i="4"/>
  <c r="AB344" i="4"/>
  <c r="AA344" i="4"/>
  <c r="Z344" i="4"/>
  <c r="AB343" i="4"/>
  <c r="AA343" i="4"/>
  <c r="Z343" i="4"/>
  <c r="AB342" i="4"/>
  <c r="AA342" i="4"/>
  <c r="Z342" i="4"/>
  <c r="AB341" i="4"/>
  <c r="AA341" i="4"/>
  <c r="Z341" i="4"/>
  <c r="Y340" i="4"/>
  <c r="X340" i="4"/>
  <c r="W340" i="4"/>
  <c r="V340" i="4"/>
  <c r="U340" i="4"/>
  <c r="T340" i="4"/>
  <c r="S340" i="4"/>
  <c r="R340" i="4"/>
  <c r="Q340" i="4"/>
  <c r="P340" i="4"/>
  <c r="O340" i="4"/>
  <c r="N340" i="4"/>
  <c r="M340" i="4"/>
  <c r="L340" i="4"/>
  <c r="K340" i="4"/>
  <c r="J340" i="4"/>
  <c r="AB339" i="4"/>
  <c r="AA339" i="4"/>
  <c r="Z339" i="4"/>
  <c r="AB338" i="4"/>
  <c r="AA338" i="4"/>
  <c r="Z338" i="4"/>
  <c r="AB337" i="4"/>
  <c r="AA337" i="4"/>
  <c r="Z337" i="4"/>
  <c r="Y336" i="4"/>
  <c r="X336" i="4"/>
  <c r="W336" i="4"/>
  <c r="V336" i="4"/>
  <c r="U336" i="4"/>
  <c r="T336" i="4"/>
  <c r="S336" i="4"/>
  <c r="R336" i="4"/>
  <c r="Q336" i="4"/>
  <c r="P336" i="4"/>
  <c r="O336" i="4"/>
  <c r="N336" i="4"/>
  <c r="M336" i="4"/>
  <c r="L336" i="4"/>
  <c r="K336" i="4"/>
  <c r="J336" i="4"/>
  <c r="AB335" i="4"/>
  <c r="AA335" i="4"/>
  <c r="Z335" i="4"/>
  <c r="AB334" i="4"/>
  <c r="AA334" i="4"/>
  <c r="Z334" i="4"/>
  <c r="AB333" i="4"/>
  <c r="AA333" i="4"/>
  <c r="Z333" i="4"/>
  <c r="Y332" i="4"/>
  <c r="X332" i="4"/>
  <c r="W332" i="4"/>
  <c r="V332" i="4"/>
  <c r="U332" i="4"/>
  <c r="T332" i="4"/>
  <c r="S332" i="4"/>
  <c r="R332" i="4"/>
  <c r="Q332" i="4"/>
  <c r="P332" i="4"/>
  <c r="O332" i="4"/>
  <c r="N332" i="4"/>
  <c r="M332" i="4"/>
  <c r="L332" i="4"/>
  <c r="K332" i="4"/>
  <c r="J332" i="4"/>
  <c r="AB331" i="4"/>
  <c r="AA331" i="4"/>
  <c r="Z331" i="4"/>
  <c r="AB330" i="4"/>
  <c r="AA330" i="4"/>
  <c r="Z330" i="4"/>
  <c r="AB329" i="4"/>
  <c r="AA329" i="4"/>
  <c r="Z329" i="4"/>
  <c r="AB328" i="4"/>
  <c r="AA328" i="4"/>
  <c r="Z328" i="4"/>
  <c r="AB327" i="4"/>
  <c r="AA327" i="4"/>
  <c r="Z327" i="4"/>
  <c r="AB326" i="4"/>
  <c r="AA326" i="4"/>
  <c r="Z326" i="4"/>
  <c r="AB325" i="4"/>
  <c r="AA325" i="4"/>
  <c r="Z325" i="4"/>
  <c r="AB324" i="4"/>
  <c r="AA324" i="4"/>
  <c r="Z324" i="4"/>
  <c r="AB323" i="4"/>
  <c r="AA323" i="4"/>
  <c r="Z323" i="4"/>
  <c r="AB322" i="4"/>
  <c r="AA322" i="4"/>
  <c r="Z322" i="4"/>
  <c r="AB321" i="4"/>
  <c r="AA321" i="4"/>
  <c r="Z321" i="4"/>
  <c r="AB320" i="4"/>
  <c r="AA320" i="4"/>
  <c r="Z320" i="4"/>
  <c r="AB319" i="4"/>
  <c r="AA319" i="4"/>
  <c r="Z319" i="4"/>
  <c r="AB318" i="4"/>
  <c r="AA318" i="4"/>
  <c r="Z318" i="4"/>
  <c r="AB317" i="4"/>
  <c r="AA317" i="4"/>
  <c r="Z317" i="4"/>
  <c r="Y314" i="4"/>
  <c r="X314" i="4"/>
  <c r="W314" i="4"/>
  <c r="V314" i="4"/>
  <c r="U314" i="4"/>
  <c r="T314" i="4"/>
  <c r="S314" i="4"/>
  <c r="R314" i="4"/>
  <c r="Q314" i="4"/>
  <c r="P314" i="4"/>
  <c r="O314" i="4"/>
  <c r="N314" i="4"/>
  <c r="M314" i="4"/>
  <c r="L314" i="4"/>
  <c r="K314" i="4"/>
  <c r="J314" i="4"/>
  <c r="AB313" i="4"/>
  <c r="AA313" i="4"/>
  <c r="Z313" i="4"/>
  <c r="AB312" i="4"/>
  <c r="AA312" i="4"/>
  <c r="Z312" i="4"/>
  <c r="AB311" i="4"/>
  <c r="AA311" i="4"/>
  <c r="Z311" i="4"/>
  <c r="AB310" i="4"/>
  <c r="AA310" i="4"/>
  <c r="Z310" i="4"/>
  <c r="AB309" i="4"/>
  <c r="AA309" i="4"/>
  <c r="Z309" i="4"/>
  <c r="AB308" i="4"/>
  <c r="AA308" i="4"/>
  <c r="Z308" i="4"/>
  <c r="Y307" i="4"/>
  <c r="X307" i="4"/>
  <c r="W307" i="4"/>
  <c r="V307" i="4"/>
  <c r="U307" i="4"/>
  <c r="T307" i="4"/>
  <c r="S307" i="4"/>
  <c r="R307" i="4"/>
  <c r="Q307" i="4"/>
  <c r="P307" i="4"/>
  <c r="O307" i="4"/>
  <c r="N307" i="4"/>
  <c r="M307" i="4"/>
  <c r="L307" i="4"/>
  <c r="K307" i="4"/>
  <c r="J307" i="4"/>
  <c r="AB306" i="4"/>
  <c r="AA306" i="4"/>
  <c r="Z306" i="4"/>
  <c r="AB305" i="4"/>
  <c r="AA305" i="4"/>
  <c r="Z305" i="4"/>
  <c r="AB304" i="4"/>
  <c r="AA304" i="4"/>
  <c r="Z304" i="4"/>
  <c r="AB303" i="4"/>
  <c r="AA303" i="4"/>
  <c r="Z303" i="4"/>
  <c r="Y302" i="4"/>
  <c r="X302" i="4"/>
  <c r="W302" i="4"/>
  <c r="V302" i="4"/>
  <c r="U302" i="4"/>
  <c r="T302" i="4"/>
  <c r="S302" i="4"/>
  <c r="R302" i="4"/>
  <c r="Q302" i="4"/>
  <c r="P302" i="4"/>
  <c r="O302" i="4"/>
  <c r="N302" i="4"/>
  <c r="M302" i="4"/>
  <c r="L302" i="4"/>
  <c r="K302" i="4"/>
  <c r="J302" i="4"/>
  <c r="AB301" i="4"/>
  <c r="AA301" i="4"/>
  <c r="Z301" i="4"/>
  <c r="AB300" i="4"/>
  <c r="AA300" i="4"/>
  <c r="Z300" i="4"/>
  <c r="AB299" i="4"/>
  <c r="AA299" i="4"/>
  <c r="Z299" i="4"/>
  <c r="AB298" i="4"/>
  <c r="AA298" i="4"/>
  <c r="Z298" i="4"/>
  <c r="AB297" i="4"/>
  <c r="AA297" i="4"/>
  <c r="Z297" i="4"/>
  <c r="AB296" i="4"/>
  <c r="AA296" i="4"/>
  <c r="Z296" i="4"/>
  <c r="AB295" i="4"/>
  <c r="AA295" i="4"/>
  <c r="Z295" i="4"/>
  <c r="Y294" i="4"/>
  <c r="X294" i="4"/>
  <c r="W294" i="4"/>
  <c r="V294" i="4"/>
  <c r="U294" i="4"/>
  <c r="T294" i="4"/>
  <c r="S294" i="4"/>
  <c r="R294" i="4"/>
  <c r="Q294" i="4"/>
  <c r="P294" i="4"/>
  <c r="O294" i="4"/>
  <c r="N294" i="4"/>
  <c r="M294" i="4"/>
  <c r="L294" i="4"/>
  <c r="K294" i="4"/>
  <c r="J294" i="4"/>
  <c r="AB291" i="4"/>
  <c r="AA291" i="4"/>
  <c r="Z291" i="4"/>
  <c r="AB290" i="4"/>
  <c r="AA290" i="4"/>
  <c r="Z290" i="4"/>
  <c r="AB289" i="4"/>
  <c r="AA289" i="4"/>
  <c r="Z289" i="4"/>
  <c r="AB288" i="4"/>
  <c r="AA288" i="4"/>
  <c r="Z288" i="4"/>
  <c r="AB287" i="4"/>
  <c r="AA287" i="4"/>
  <c r="Z287" i="4"/>
  <c r="AB286" i="4"/>
  <c r="AA286" i="4"/>
  <c r="Z286" i="4"/>
  <c r="AB285" i="4"/>
  <c r="AA285" i="4"/>
  <c r="Z285" i="4"/>
  <c r="AB284" i="4"/>
  <c r="AA284" i="4"/>
  <c r="Z284" i="4"/>
  <c r="AB283" i="4"/>
  <c r="AA283" i="4"/>
  <c r="Z283" i="4"/>
  <c r="AB281" i="4"/>
  <c r="AA281" i="4"/>
  <c r="Z281" i="4"/>
  <c r="Y280" i="4"/>
  <c r="X280" i="4"/>
  <c r="W280" i="4"/>
  <c r="V280" i="4"/>
  <c r="U280" i="4"/>
  <c r="T280" i="4"/>
  <c r="S280" i="4"/>
  <c r="R280" i="4"/>
  <c r="Q280" i="4"/>
  <c r="P280" i="4"/>
  <c r="O280" i="4"/>
  <c r="N280" i="4"/>
  <c r="M280" i="4"/>
  <c r="L280" i="4"/>
  <c r="K280" i="4"/>
  <c r="J280" i="4"/>
  <c r="AB279" i="4"/>
  <c r="AA279" i="4"/>
  <c r="Z279" i="4"/>
  <c r="AB278" i="4"/>
  <c r="AA278" i="4"/>
  <c r="Z278" i="4"/>
  <c r="AB277" i="4"/>
  <c r="AA277" i="4"/>
  <c r="Z277" i="4"/>
  <c r="AB276" i="4"/>
  <c r="AA276" i="4"/>
  <c r="Z276" i="4"/>
  <c r="AB275" i="4"/>
  <c r="AA275" i="4"/>
  <c r="Z275" i="4"/>
  <c r="AB274" i="4"/>
  <c r="AA274" i="4"/>
  <c r="Z274" i="4"/>
  <c r="AB273" i="4"/>
  <c r="AA273" i="4"/>
  <c r="Z273" i="4"/>
  <c r="AB272" i="4"/>
  <c r="AA272" i="4"/>
  <c r="Z272" i="4"/>
  <c r="AB271" i="4"/>
  <c r="AA271" i="4"/>
  <c r="Z271" i="4"/>
  <c r="AB270" i="4"/>
  <c r="AA270" i="4"/>
  <c r="Z270" i="4"/>
  <c r="AB269" i="4"/>
  <c r="AA269" i="4"/>
  <c r="Z269" i="4"/>
  <c r="AB268" i="4"/>
  <c r="AA268" i="4"/>
  <c r="Z268" i="4"/>
  <c r="AB267" i="4"/>
  <c r="AA267" i="4"/>
  <c r="Z267" i="4"/>
  <c r="AB266" i="4"/>
  <c r="AA266" i="4"/>
  <c r="Z266" i="4"/>
  <c r="Y264" i="4"/>
  <c r="X264" i="4"/>
  <c r="W264" i="4"/>
  <c r="V264" i="4"/>
  <c r="U264" i="4"/>
  <c r="T264" i="4"/>
  <c r="S264" i="4"/>
  <c r="R264" i="4"/>
  <c r="Q264" i="4"/>
  <c r="P264" i="4"/>
  <c r="O264" i="4"/>
  <c r="N264" i="4"/>
  <c r="M264" i="4"/>
  <c r="L264" i="4"/>
  <c r="K264" i="4"/>
  <c r="J264" i="4"/>
  <c r="AB263" i="4"/>
  <c r="AA263" i="4"/>
  <c r="Z263" i="4"/>
  <c r="AB262" i="4"/>
  <c r="AA262" i="4"/>
  <c r="AB260" i="4"/>
  <c r="AA260" i="4"/>
  <c r="Z260" i="4"/>
  <c r="AB258" i="4"/>
  <c r="AA258" i="4"/>
  <c r="Z258" i="4"/>
  <c r="AB256" i="4"/>
  <c r="AA256" i="4"/>
  <c r="Z256" i="4"/>
  <c r="AB255" i="4"/>
  <c r="AA255" i="4"/>
  <c r="Z255" i="4"/>
  <c r="AB254" i="4"/>
  <c r="AA254" i="4"/>
  <c r="Z254" i="4"/>
  <c r="AB253" i="4"/>
  <c r="AA253" i="4"/>
  <c r="Z253" i="4"/>
  <c r="AB252" i="4"/>
  <c r="AA252" i="4"/>
  <c r="Z252" i="4"/>
  <c r="AB251" i="4"/>
  <c r="AA251" i="4"/>
  <c r="Z251" i="4"/>
  <c r="AB250" i="4"/>
  <c r="AA250" i="4"/>
  <c r="Z250" i="4"/>
  <c r="AB249" i="4"/>
  <c r="AA249" i="4"/>
  <c r="Z249" i="4"/>
  <c r="AB248" i="4"/>
  <c r="AA248" i="4"/>
  <c r="Z248" i="4"/>
  <c r="Y247" i="4"/>
  <c r="X247" i="4"/>
  <c r="W247" i="4"/>
  <c r="V247" i="4"/>
  <c r="U247" i="4"/>
  <c r="T247" i="4"/>
  <c r="S247" i="4"/>
  <c r="R247" i="4"/>
  <c r="Q247" i="4"/>
  <c r="P247" i="4"/>
  <c r="O247" i="4"/>
  <c r="N247" i="4"/>
  <c r="M247" i="4"/>
  <c r="L247" i="4"/>
  <c r="K247" i="4"/>
  <c r="J247" i="4"/>
  <c r="AB246" i="4"/>
  <c r="AA246" i="4"/>
  <c r="Z246" i="4"/>
  <c r="AB245" i="4"/>
  <c r="AA245" i="4"/>
  <c r="Z245" i="4"/>
  <c r="AB244" i="4"/>
  <c r="AA244" i="4"/>
  <c r="Z244" i="4"/>
  <c r="AB243" i="4"/>
  <c r="AA243" i="4"/>
  <c r="Z243" i="4"/>
  <c r="AB242" i="4"/>
  <c r="AA242" i="4"/>
  <c r="Z242" i="4"/>
  <c r="Y241" i="4"/>
  <c r="X241" i="4"/>
  <c r="W241" i="4"/>
  <c r="V241" i="4"/>
  <c r="U241" i="4"/>
  <c r="T241" i="4"/>
  <c r="S241" i="4"/>
  <c r="R241" i="4"/>
  <c r="Q241" i="4"/>
  <c r="P241" i="4"/>
  <c r="O241" i="4"/>
  <c r="N241" i="4"/>
  <c r="M241" i="4"/>
  <c r="L241" i="4"/>
  <c r="K241" i="4"/>
  <c r="J241" i="4"/>
  <c r="AB240" i="4"/>
  <c r="AA240" i="4"/>
  <c r="Z240" i="4"/>
  <c r="AB239" i="4"/>
  <c r="AA239" i="4"/>
  <c r="Z239" i="4"/>
  <c r="AB238" i="4"/>
  <c r="AA238" i="4"/>
  <c r="Z238" i="4"/>
  <c r="AB237" i="4"/>
  <c r="AA237" i="4"/>
  <c r="Z237" i="4"/>
  <c r="AB236" i="4"/>
  <c r="AA236" i="4"/>
  <c r="Z236" i="4"/>
  <c r="AB235" i="4"/>
  <c r="AA235" i="4"/>
  <c r="Z235" i="4"/>
  <c r="AB234" i="4"/>
  <c r="AA234" i="4"/>
  <c r="Z234" i="4"/>
  <c r="AB233" i="4"/>
  <c r="AA233" i="4"/>
  <c r="Z233" i="4"/>
  <c r="Y232" i="4"/>
  <c r="X232" i="4"/>
  <c r="W232" i="4"/>
  <c r="V232" i="4"/>
  <c r="U232" i="4"/>
  <c r="T232" i="4"/>
  <c r="S232" i="4"/>
  <c r="R232" i="4"/>
  <c r="Q232" i="4"/>
  <c r="P232" i="4"/>
  <c r="O232" i="4"/>
  <c r="N232" i="4"/>
  <c r="M232" i="4"/>
  <c r="L232" i="4"/>
  <c r="K232" i="4"/>
  <c r="J232" i="4"/>
  <c r="AB231" i="4"/>
  <c r="AA231" i="4"/>
  <c r="Z231" i="4"/>
  <c r="AB230" i="4"/>
  <c r="AA230" i="4"/>
  <c r="Z230" i="4"/>
  <c r="AB229" i="4"/>
  <c r="AA229" i="4"/>
  <c r="Z229" i="4"/>
  <c r="AB228" i="4"/>
  <c r="AA228" i="4"/>
  <c r="Z228" i="4"/>
  <c r="AB227" i="4"/>
  <c r="AA227" i="4"/>
  <c r="Z227" i="4"/>
  <c r="AB226" i="4"/>
  <c r="AA226" i="4"/>
  <c r="Z226" i="4"/>
  <c r="Y225" i="4"/>
  <c r="X225" i="4"/>
  <c r="W225" i="4"/>
  <c r="V225" i="4"/>
  <c r="U225" i="4"/>
  <c r="T225" i="4"/>
  <c r="S225" i="4"/>
  <c r="R225" i="4"/>
  <c r="Q225" i="4"/>
  <c r="P225" i="4"/>
  <c r="O225" i="4"/>
  <c r="N225" i="4"/>
  <c r="M225" i="4"/>
  <c r="L225" i="4"/>
  <c r="K225" i="4"/>
  <c r="J225" i="4"/>
  <c r="AB224" i="4"/>
  <c r="AA224" i="4"/>
  <c r="Z224" i="4"/>
  <c r="AB223" i="4"/>
  <c r="AA223" i="4"/>
  <c r="Z223" i="4"/>
  <c r="AB222" i="4"/>
  <c r="AA222" i="4"/>
  <c r="Z222" i="4"/>
  <c r="AB221" i="4"/>
  <c r="AA221" i="4"/>
  <c r="Z221" i="4"/>
  <c r="AB220" i="4"/>
  <c r="AA220" i="4"/>
  <c r="Z220" i="4"/>
  <c r="AB219" i="4"/>
  <c r="AA219" i="4"/>
  <c r="Z219" i="4"/>
  <c r="AB218" i="4"/>
  <c r="AA218" i="4"/>
  <c r="Z218" i="4"/>
  <c r="AB217" i="4"/>
  <c r="AA217" i="4"/>
  <c r="Z217" i="4"/>
  <c r="AB216" i="4"/>
  <c r="AA216" i="4"/>
  <c r="Z216" i="4"/>
  <c r="AB215" i="4"/>
  <c r="AA215" i="4"/>
  <c r="Z215" i="4"/>
  <c r="AB214" i="4"/>
  <c r="AA214" i="4"/>
  <c r="Z214" i="4"/>
  <c r="AB213" i="4"/>
  <c r="AA213" i="4"/>
  <c r="Z213" i="4"/>
  <c r="AB212" i="4"/>
  <c r="AA212" i="4"/>
  <c r="Z212" i="4"/>
  <c r="AB211" i="4"/>
  <c r="AA211" i="4"/>
  <c r="Z211" i="4"/>
  <c r="Y209" i="4"/>
  <c r="X209" i="4"/>
  <c r="W209" i="4"/>
  <c r="V209" i="4"/>
  <c r="U209" i="4"/>
  <c r="T209" i="4"/>
  <c r="S209" i="4"/>
  <c r="R209" i="4"/>
  <c r="Q209" i="4"/>
  <c r="P209" i="4"/>
  <c r="O209" i="4"/>
  <c r="N209" i="4"/>
  <c r="M209" i="4"/>
  <c r="L209" i="4"/>
  <c r="K209" i="4"/>
  <c r="J209" i="4"/>
  <c r="AB208" i="4"/>
  <c r="AA208" i="4"/>
  <c r="Z208" i="4"/>
  <c r="AB207" i="4"/>
  <c r="AA207" i="4"/>
  <c r="Z207" i="4"/>
  <c r="AB206" i="4"/>
  <c r="AA206" i="4"/>
  <c r="Z206" i="4"/>
  <c r="AB205" i="4"/>
  <c r="AA205" i="4"/>
  <c r="Z205" i="4"/>
  <c r="Y204" i="4"/>
  <c r="X204" i="4"/>
  <c r="W204" i="4"/>
  <c r="V204" i="4"/>
  <c r="U204" i="4"/>
  <c r="T204" i="4"/>
  <c r="S204" i="4"/>
  <c r="R204" i="4"/>
  <c r="Q204" i="4"/>
  <c r="P204" i="4"/>
  <c r="O204" i="4"/>
  <c r="N204" i="4"/>
  <c r="M204" i="4"/>
  <c r="L204" i="4"/>
  <c r="K204" i="4"/>
  <c r="J204" i="4"/>
  <c r="AB203" i="4"/>
  <c r="AA203" i="4"/>
  <c r="Z203" i="4"/>
  <c r="Y202" i="4"/>
  <c r="X202" i="4"/>
  <c r="W202" i="4"/>
  <c r="V202" i="4"/>
  <c r="U202" i="4"/>
  <c r="T202" i="4"/>
  <c r="S202" i="4"/>
  <c r="R202" i="4"/>
  <c r="Q202" i="4"/>
  <c r="P202" i="4"/>
  <c r="O202" i="4"/>
  <c r="N202" i="4"/>
  <c r="M202" i="4"/>
  <c r="L202" i="4"/>
  <c r="K202" i="4"/>
  <c r="J202" i="4"/>
  <c r="AB201" i="4"/>
  <c r="AA201" i="4"/>
  <c r="Z201" i="4"/>
  <c r="AB200" i="4"/>
  <c r="AA200" i="4"/>
  <c r="Z200" i="4"/>
  <c r="AB199" i="4"/>
  <c r="AA199" i="4"/>
  <c r="Z199" i="4"/>
  <c r="AB198" i="4"/>
  <c r="AA198" i="4"/>
  <c r="Z198" i="4"/>
  <c r="Y197" i="4"/>
  <c r="X197" i="4"/>
  <c r="W197" i="4"/>
  <c r="V197" i="4"/>
  <c r="U197" i="4"/>
  <c r="T197" i="4"/>
  <c r="S197" i="4"/>
  <c r="R197" i="4"/>
  <c r="Q197" i="4"/>
  <c r="P197" i="4"/>
  <c r="O197" i="4"/>
  <c r="N197" i="4"/>
  <c r="M197" i="4"/>
  <c r="L197" i="4"/>
  <c r="K197" i="4"/>
  <c r="J197" i="4"/>
  <c r="AB196" i="4"/>
  <c r="AA196" i="4"/>
  <c r="Z196" i="4"/>
  <c r="AB195" i="4"/>
  <c r="AA195" i="4"/>
  <c r="Z195" i="4"/>
  <c r="AB194" i="4"/>
  <c r="AA194" i="4"/>
  <c r="Z194" i="4"/>
  <c r="AB193" i="4"/>
  <c r="AA193" i="4"/>
  <c r="Z193" i="4"/>
  <c r="AB192" i="4"/>
  <c r="AA192" i="4"/>
  <c r="Z192" i="4"/>
  <c r="AB191" i="4"/>
  <c r="AA191" i="4"/>
  <c r="Z191" i="4"/>
  <c r="Y190" i="4"/>
  <c r="X190" i="4"/>
  <c r="W190" i="4"/>
  <c r="V190" i="4"/>
  <c r="U190" i="4"/>
  <c r="T190" i="4"/>
  <c r="S190" i="4"/>
  <c r="R190" i="4"/>
  <c r="Q190" i="4"/>
  <c r="P190" i="4"/>
  <c r="O190" i="4"/>
  <c r="N190" i="4"/>
  <c r="M190" i="4"/>
  <c r="L190" i="4"/>
  <c r="K190" i="4"/>
  <c r="J190" i="4"/>
  <c r="AB189" i="4"/>
  <c r="AA189" i="4"/>
  <c r="Z189" i="4"/>
  <c r="AB188" i="4"/>
  <c r="AA188" i="4"/>
  <c r="Z188" i="4"/>
  <c r="AB187" i="4"/>
  <c r="AA187" i="4"/>
  <c r="Z187" i="4"/>
  <c r="AB186" i="4"/>
  <c r="AA186" i="4"/>
  <c r="Z186" i="4"/>
  <c r="AB185" i="4"/>
  <c r="AA185" i="4"/>
  <c r="Z185" i="4"/>
  <c r="AB184" i="4"/>
  <c r="AA184" i="4"/>
  <c r="Z184" i="4"/>
  <c r="AB183" i="4"/>
  <c r="AA183" i="4"/>
  <c r="Z183" i="4"/>
  <c r="AB182" i="4"/>
  <c r="AA182" i="4"/>
  <c r="Z182" i="4"/>
  <c r="AB181" i="4"/>
  <c r="AA181" i="4"/>
  <c r="Z181" i="4"/>
  <c r="AB180" i="4"/>
  <c r="AA180" i="4"/>
  <c r="Z180" i="4"/>
  <c r="AB179" i="4"/>
  <c r="AA179" i="4"/>
  <c r="Z179" i="4"/>
  <c r="AB178" i="4"/>
  <c r="AA178" i="4"/>
  <c r="Z178" i="4"/>
  <c r="AB177" i="4"/>
  <c r="AA177" i="4"/>
  <c r="Z177" i="4"/>
  <c r="AB176" i="4"/>
  <c r="AA176" i="4"/>
  <c r="Z176" i="4"/>
  <c r="AB175" i="4"/>
  <c r="AA175" i="4"/>
  <c r="Z175" i="4"/>
  <c r="Y173" i="4"/>
  <c r="X173" i="4"/>
  <c r="W173" i="4"/>
  <c r="V173" i="4"/>
  <c r="U173" i="4"/>
  <c r="T173" i="4"/>
  <c r="S173" i="4"/>
  <c r="R173" i="4"/>
  <c r="Q173" i="4"/>
  <c r="P173" i="4"/>
  <c r="O173" i="4"/>
  <c r="N173" i="4"/>
  <c r="M173" i="4"/>
  <c r="L173" i="4"/>
  <c r="K173" i="4"/>
  <c r="J173" i="4"/>
  <c r="AB172" i="4"/>
  <c r="AA172" i="4"/>
  <c r="Z172" i="4"/>
  <c r="AB171" i="4"/>
  <c r="AA171" i="4"/>
  <c r="Z171" i="4"/>
  <c r="AB170" i="4"/>
  <c r="AA170" i="4"/>
  <c r="Z170" i="4"/>
  <c r="AB169" i="4"/>
  <c r="AA169" i="4"/>
  <c r="Z169" i="4"/>
  <c r="AB168" i="4"/>
  <c r="AA168" i="4"/>
  <c r="Z168" i="4"/>
  <c r="AB167" i="4"/>
  <c r="AA167" i="4"/>
  <c r="Z167" i="4"/>
  <c r="AB166" i="4"/>
  <c r="AA166" i="4"/>
  <c r="Z166" i="4"/>
  <c r="Y165" i="4"/>
  <c r="X165" i="4"/>
  <c r="W165" i="4"/>
  <c r="V165" i="4"/>
  <c r="U165" i="4"/>
  <c r="T165" i="4"/>
  <c r="S165" i="4"/>
  <c r="R165" i="4"/>
  <c r="Q165" i="4"/>
  <c r="P165" i="4"/>
  <c r="O165" i="4"/>
  <c r="N165" i="4"/>
  <c r="M165" i="4"/>
  <c r="L165" i="4"/>
  <c r="K165" i="4"/>
  <c r="J165" i="4"/>
  <c r="AB164" i="4"/>
  <c r="AA164" i="4"/>
  <c r="Z164" i="4"/>
  <c r="AB163" i="4"/>
  <c r="AA163" i="4"/>
  <c r="Z163" i="4"/>
  <c r="AB162" i="4"/>
  <c r="AA162" i="4"/>
  <c r="Z162" i="4"/>
  <c r="AB161" i="4"/>
  <c r="AA161" i="4"/>
  <c r="Z161" i="4"/>
  <c r="AB160" i="4"/>
  <c r="AA160" i="4"/>
  <c r="Z160" i="4"/>
  <c r="AB159" i="4"/>
  <c r="AA159" i="4"/>
  <c r="Z159" i="4"/>
  <c r="AB158" i="4"/>
  <c r="AA158" i="4"/>
  <c r="Z158" i="4"/>
  <c r="AB157" i="4"/>
  <c r="AA157" i="4"/>
  <c r="Z157" i="4"/>
  <c r="Y156" i="4"/>
  <c r="X156" i="4"/>
  <c r="W156" i="4"/>
  <c r="V156" i="4"/>
  <c r="U156" i="4"/>
  <c r="T156" i="4"/>
  <c r="S156" i="4"/>
  <c r="R156" i="4"/>
  <c r="Q156" i="4"/>
  <c r="P156" i="4"/>
  <c r="O156" i="4"/>
  <c r="N156" i="4"/>
  <c r="M156" i="4"/>
  <c r="L156" i="4"/>
  <c r="K156" i="4"/>
  <c r="J156" i="4"/>
  <c r="AB155" i="4"/>
  <c r="AA155" i="4"/>
  <c r="Z155" i="4"/>
  <c r="AB154" i="4"/>
  <c r="AA154" i="4"/>
  <c r="Z154" i="4"/>
  <c r="AB153" i="4"/>
  <c r="AA153" i="4"/>
  <c r="Z153" i="4"/>
  <c r="AB152" i="4"/>
  <c r="AA152" i="4"/>
  <c r="Z152" i="4"/>
  <c r="AB151" i="4"/>
  <c r="AA151" i="4"/>
  <c r="Z151" i="4"/>
  <c r="AB150" i="4"/>
  <c r="AA150" i="4"/>
  <c r="Z150" i="4"/>
  <c r="AB149" i="4"/>
  <c r="AA149" i="4"/>
  <c r="Z149" i="4"/>
  <c r="AB148" i="4"/>
  <c r="AA148" i="4"/>
  <c r="Z148" i="4"/>
  <c r="AB147" i="4"/>
  <c r="AA147" i="4"/>
  <c r="Z147" i="4"/>
  <c r="AB146" i="4"/>
  <c r="AA146" i="4"/>
  <c r="Z146" i="4"/>
  <c r="AB145" i="4"/>
  <c r="AA145" i="4"/>
  <c r="Z145" i="4"/>
  <c r="AB144" i="4"/>
  <c r="AA144" i="4"/>
  <c r="Z144" i="4"/>
  <c r="AB143" i="4"/>
  <c r="AA143" i="4"/>
  <c r="Z143" i="4"/>
  <c r="AB142" i="4"/>
  <c r="AA142" i="4"/>
  <c r="Z142" i="4"/>
  <c r="AB141" i="4"/>
  <c r="AA141" i="4"/>
  <c r="Z141" i="4"/>
  <c r="AB140" i="4"/>
  <c r="AA140" i="4"/>
  <c r="Z140" i="4"/>
  <c r="AB139" i="4"/>
  <c r="AA139" i="4"/>
  <c r="Z139" i="4"/>
  <c r="AB138" i="4"/>
  <c r="AA138" i="4"/>
  <c r="Z138" i="4"/>
  <c r="AB137" i="4"/>
  <c r="AA137" i="4"/>
  <c r="Z137" i="4"/>
  <c r="AB136" i="4"/>
  <c r="AA136" i="4"/>
  <c r="Z136" i="4"/>
  <c r="Y135" i="4"/>
  <c r="X135" i="4"/>
  <c r="W135" i="4"/>
  <c r="V135" i="4"/>
  <c r="U135" i="4"/>
  <c r="T135" i="4"/>
  <c r="S135" i="4"/>
  <c r="R135" i="4"/>
  <c r="Q135" i="4"/>
  <c r="P135" i="4"/>
  <c r="O135" i="4"/>
  <c r="N135" i="4"/>
  <c r="M135" i="4"/>
  <c r="L135" i="4"/>
  <c r="K135" i="4"/>
  <c r="J135" i="4"/>
  <c r="AB134" i="4"/>
  <c r="AA134" i="4"/>
  <c r="Z134" i="4"/>
  <c r="AB133" i="4"/>
  <c r="AA133" i="4"/>
  <c r="Z133" i="4"/>
  <c r="AB132" i="4"/>
  <c r="AA132" i="4"/>
  <c r="Z132" i="4"/>
  <c r="AB131" i="4"/>
  <c r="AA131" i="4"/>
  <c r="Z131" i="4"/>
  <c r="AB130" i="4"/>
  <c r="AA130" i="4"/>
  <c r="Z130" i="4"/>
  <c r="AB129" i="4"/>
  <c r="AA129" i="4"/>
  <c r="Z129" i="4"/>
  <c r="AB128" i="4"/>
  <c r="AA128" i="4"/>
  <c r="Z128" i="4"/>
  <c r="AB127" i="4"/>
  <c r="AA127" i="4"/>
  <c r="Z127" i="4"/>
  <c r="AB126" i="4"/>
  <c r="AA126" i="4"/>
  <c r="Z126" i="4"/>
  <c r="AB125" i="4"/>
  <c r="AA125" i="4"/>
  <c r="Z125" i="4"/>
  <c r="AB124" i="4"/>
  <c r="AA124" i="4"/>
  <c r="Z124" i="4"/>
  <c r="AB123" i="4"/>
  <c r="AA123" i="4"/>
  <c r="Z123" i="4"/>
  <c r="AB122" i="4"/>
  <c r="AA122" i="4"/>
  <c r="Z122" i="4"/>
  <c r="AB121" i="4"/>
  <c r="AA121" i="4"/>
  <c r="Z121" i="4"/>
  <c r="AB120" i="4"/>
  <c r="AA120" i="4"/>
  <c r="Z120" i="4"/>
  <c r="AB118" i="4"/>
  <c r="AA118" i="4"/>
  <c r="Z118" i="4"/>
  <c r="AB117" i="4"/>
  <c r="AA117" i="4"/>
  <c r="Z117" i="4"/>
  <c r="AB116" i="4"/>
  <c r="AA116" i="4"/>
  <c r="Z116" i="4"/>
  <c r="AB115" i="4"/>
  <c r="AA115" i="4"/>
  <c r="Z115" i="4"/>
  <c r="AB114" i="4"/>
  <c r="AA114" i="4"/>
  <c r="Z114" i="4"/>
  <c r="AB113" i="4"/>
  <c r="AA113" i="4"/>
  <c r="Z113" i="4"/>
  <c r="AB112" i="4"/>
  <c r="AA112" i="4"/>
  <c r="Z112" i="4"/>
  <c r="AB111" i="4"/>
  <c r="AA111" i="4"/>
  <c r="Z111" i="4"/>
  <c r="AB110" i="4"/>
  <c r="AA110" i="4"/>
  <c r="Z110" i="4"/>
  <c r="AB109" i="4"/>
  <c r="AA109" i="4"/>
  <c r="Z109" i="4"/>
  <c r="AB108" i="4"/>
  <c r="AA108" i="4"/>
  <c r="Z108" i="4"/>
  <c r="Y107" i="4"/>
  <c r="X107" i="4"/>
  <c r="W107" i="4"/>
  <c r="V107" i="4"/>
  <c r="U107" i="4"/>
  <c r="T107" i="4"/>
  <c r="S107" i="4"/>
  <c r="R107" i="4"/>
  <c r="Q107" i="4"/>
  <c r="P107" i="4"/>
  <c r="O107" i="4"/>
  <c r="N107" i="4"/>
  <c r="M107" i="4"/>
  <c r="L107" i="4"/>
  <c r="K107" i="4"/>
  <c r="J107" i="4"/>
  <c r="AB106" i="4"/>
  <c r="AA106" i="4"/>
  <c r="Z106" i="4"/>
  <c r="AB105" i="4"/>
  <c r="AA105" i="4"/>
  <c r="Z105" i="4"/>
  <c r="AB104" i="4"/>
  <c r="AA104" i="4"/>
  <c r="Z104" i="4"/>
  <c r="AB103" i="4"/>
  <c r="AA103" i="4"/>
  <c r="Z103" i="4"/>
  <c r="AB102" i="4"/>
  <c r="AA102" i="4"/>
  <c r="Z102" i="4"/>
  <c r="AB101" i="4"/>
  <c r="AA101" i="4"/>
  <c r="Z101" i="4"/>
  <c r="AB100" i="4"/>
  <c r="AA100" i="4"/>
  <c r="Z100" i="4"/>
  <c r="AB99" i="4"/>
  <c r="AA99" i="4"/>
  <c r="Z99" i="4"/>
  <c r="AB98" i="4"/>
  <c r="AA98" i="4"/>
  <c r="Z98" i="4"/>
  <c r="AB97" i="4"/>
  <c r="AA97" i="4"/>
  <c r="Z97" i="4"/>
  <c r="AB96" i="4"/>
  <c r="AA96" i="4"/>
  <c r="Z96" i="4"/>
  <c r="AB95" i="4"/>
  <c r="AA95" i="4"/>
  <c r="Z95" i="4"/>
  <c r="AB94" i="4"/>
  <c r="AA94" i="4"/>
  <c r="Z94" i="4"/>
  <c r="AB93" i="4"/>
  <c r="AA93" i="4"/>
  <c r="Z93" i="4"/>
  <c r="Y91" i="4"/>
  <c r="X91" i="4"/>
  <c r="W91" i="4"/>
  <c r="V91" i="4"/>
  <c r="U91" i="4"/>
  <c r="T91" i="4"/>
  <c r="S91" i="4"/>
  <c r="R91" i="4"/>
  <c r="Q91" i="4"/>
  <c r="P91" i="4"/>
  <c r="O91" i="4"/>
  <c r="N91" i="4"/>
  <c r="M91" i="4"/>
  <c r="L91" i="4"/>
  <c r="K91" i="4"/>
  <c r="J91" i="4"/>
  <c r="AB90" i="4"/>
  <c r="AA90" i="4"/>
  <c r="Z90" i="4"/>
  <c r="Y89" i="4"/>
  <c r="X89" i="4"/>
  <c r="W89" i="4"/>
  <c r="V89" i="4"/>
  <c r="U89" i="4"/>
  <c r="T89" i="4"/>
  <c r="S89" i="4"/>
  <c r="R89" i="4"/>
  <c r="Q89" i="4"/>
  <c r="P89" i="4"/>
  <c r="O89" i="4"/>
  <c r="N89" i="4"/>
  <c r="M89" i="4"/>
  <c r="L89" i="4"/>
  <c r="K89" i="4"/>
  <c r="J89" i="4"/>
  <c r="AB88" i="4"/>
  <c r="AA88" i="4"/>
  <c r="Z88" i="4"/>
  <c r="AB87" i="4"/>
  <c r="AA87" i="4"/>
  <c r="Z87" i="4"/>
  <c r="AB86" i="4"/>
  <c r="AA86" i="4"/>
  <c r="Z86" i="4"/>
  <c r="AB85" i="4"/>
  <c r="AA85" i="4"/>
  <c r="Z85" i="4"/>
  <c r="AB84" i="4"/>
  <c r="AA84" i="4"/>
  <c r="Z84" i="4"/>
  <c r="AB83" i="4"/>
  <c r="AA83" i="4"/>
  <c r="Z83" i="4"/>
  <c r="AB82" i="4"/>
  <c r="AA82" i="4"/>
  <c r="Z82" i="4"/>
  <c r="AB81" i="4"/>
  <c r="AA81" i="4"/>
  <c r="Z81" i="4"/>
  <c r="AB80" i="4"/>
  <c r="AA80" i="4"/>
  <c r="Z80" i="4"/>
  <c r="AB79" i="4"/>
  <c r="AA79" i="4"/>
  <c r="Z79" i="4"/>
  <c r="AB78" i="4"/>
  <c r="AA78" i="4"/>
  <c r="Z78" i="4"/>
  <c r="AB77" i="4"/>
  <c r="AA77" i="4"/>
  <c r="Z77" i="4"/>
  <c r="AB76" i="4"/>
  <c r="AA76" i="4"/>
  <c r="Z76" i="4"/>
  <c r="AB75" i="4"/>
  <c r="AA75" i="4"/>
  <c r="Z75" i="4"/>
  <c r="AB74" i="4"/>
  <c r="AA74" i="4"/>
  <c r="Z74" i="4"/>
  <c r="AB73" i="4"/>
  <c r="AA73" i="4"/>
  <c r="Z73" i="4"/>
  <c r="AB72" i="4"/>
  <c r="AA72" i="4"/>
  <c r="Z72" i="4"/>
  <c r="AB71" i="4"/>
  <c r="AA71" i="4"/>
  <c r="Z71" i="4"/>
  <c r="AB70" i="4"/>
  <c r="AA70" i="4"/>
  <c r="Z70" i="4"/>
  <c r="AB69" i="4"/>
  <c r="AA69" i="4"/>
  <c r="Z69" i="4"/>
  <c r="AB68" i="4"/>
  <c r="AA68" i="4"/>
  <c r="Z68" i="4"/>
  <c r="AB67" i="4"/>
  <c r="AA67" i="4"/>
  <c r="Z67" i="4"/>
  <c r="AB66" i="4"/>
  <c r="AA66" i="4"/>
  <c r="Z66" i="4"/>
  <c r="AB65" i="4"/>
  <c r="AA65" i="4"/>
  <c r="Z65" i="4"/>
  <c r="AB64" i="4"/>
  <c r="AA64" i="4"/>
  <c r="Z64" i="4"/>
  <c r="AB63" i="4"/>
  <c r="AA63" i="4"/>
  <c r="Z63" i="4"/>
  <c r="AB62" i="4"/>
  <c r="AA62" i="4"/>
  <c r="Z62" i="4"/>
  <c r="AB61" i="4"/>
  <c r="AA61" i="4"/>
  <c r="Z61" i="4"/>
  <c r="Y60" i="4"/>
  <c r="X60" i="4"/>
  <c r="W60" i="4"/>
  <c r="V60" i="4"/>
  <c r="U60" i="4"/>
  <c r="T60" i="4"/>
  <c r="S60" i="4"/>
  <c r="R60" i="4"/>
  <c r="Q60" i="4"/>
  <c r="P60" i="4"/>
  <c r="O60" i="4"/>
  <c r="N60" i="4"/>
  <c r="M60" i="4"/>
  <c r="L60" i="4"/>
  <c r="K60" i="4"/>
  <c r="J60" i="4"/>
  <c r="AB59" i="4"/>
  <c r="AA59" i="4"/>
  <c r="Z59" i="4"/>
  <c r="AB58" i="4"/>
  <c r="AA58" i="4"/>
  <c r="Z58" i="4"/>
  <c r="AB57" i="4"/>
  <c r="AA57" i="4"/>
  <c r="Z57" i="4"/>
  <c r="AB56" i="4"/>
  <c r="AA56" i="4"/>
  <c r="Z56" i="4"/>
  <c r="AB55" i="4"/>
  <c r="AA55" i="4"/>
  <c r="Z55" i="4"/>
  <c r="AB54" i="4"/>
  <c r="AA54" i="4"/>
  <c r="Z54" i="4"/>
  <c r="AB53" i="4"/>
  <c r="AA53" i="4"/>
  <c r="Z53" i="4"/>
  <c r="Y52" i="4"/>
  <c r="X52" i="4"/>
  <c r="W52" i="4"/>
  <c r="V52" i="4"/>
  <c r="U52" i="4"/>
  <c r="T52" i="4"/>
  <c r="S52" i="4"/>
  <c r="R52" i="4"/>
  <c r="Q52" i="4"/>
  <c r="P52" i="4"/>
  <c r="O52" i="4"/>
  <c r="N52" i="4"/>
  <c r="M52" i="4"/>
  <c r="L52" i="4"/>
  <c r="K52" i="4"/>
  <c r="J52" i="4"/>
  <c r="AB51" i="4"/>
  <c r="AA51" i="4"/>
  <c r="Z51" i="4"/>
  <c r="AB50" i="4"/>
  <c r="AA50" i="4"/>
  <c r="Z50" i="4"/>
  <c r="AB49" i="4"/>
  <c r="AA49" i="4"/>
  <c r="Z49" i="4"/>
  <c r="AB48" i="4"/>
  <c r="AA48" i="4"/>
  <c r="Z48" i="4"/>
  <c r="AB47" i="4"/>
  <c r="AA47" i="4"/>
  <c r="Z47" i="4"/>
  <c r="AB46" i="4"/>
  <c r="AA46" i="4"/>
  <c r="Z46" i="4"/>
  <c r="AB45" i="4"/>
  <c r="AA45" i="4"/>
  <c r="Z45" i="4"/>
  <c r="AB44" i="4"/>
  <c r="AA44" i="4"/>
  <c r="Z44" i="4"/>
  <c r="AB43" i="4"/>
  <c r="AA43" i="4"/>
  <c r="Z43" i="4"/>
  <c r="AB42" i="4"/>
  <c r="AA42" i="4"/>
  <c r="Z42" i="4"/>
  <c r="Y41" i="4"/>
  <c r="X41" i="4"/>
  <c r="W41" i="4"/>
  <c r="V41" i="4"/>
  <c r="U41" i="4"/>
  <c r="T41" i="4"/>
  <c r="S41" i="4"/>
  <c r="R41" i="4"/>
  <c r="Q41" i="4"/>
  <c r="P41" i="4"/>
  <c r="O41" i="4"/>
  <c r="N41" i="4"/>
  <c r="M41" i="4"/>
  <c r="L41" i="4"/>
  <c r="K41" i="4"/>
  <c r="J41" i="4"/>
  <c r="AB40" i="4"/>
  <c r="AA40" i="4"/>
  <c r="Z40" i="4"/>
  <c r="AB38" i="4"/>
  <c r="AA38" i="4"/>
  <c r="Z38" i="4"/>
  <c r="AB37" i="4"/>
  <c r="AA37" i="4"/>
  <c r="Z37" i="4"/>
  <c r="AB36" i="4"/>
  <c r="AA36" i="4"/>
  <c r="Z36" i="4"/>
  <c r="AB35" i="4"/>
  <c r="AA35" i="4"/>
  <c r="Z35" i="4"/>
  <c r="AB34" i="4"/>
  <c r="AA34" i="4"/>
  <c r="Z34" i="4"/>
  <c r="AB33" i="4"/>
  <c r="AA33" i="4"/>
  <c r="Z33" i="4"/>
  <c r="AB32" i="4"/>
  <c r="AA32" i="4"/>
  <c r="Z32" i="4"/>
  <c r="AB31" i="4"/>
  <c r="AA31" i="4"/>
  <c r="Z31" i="4"/>
  <c r="AB30" i="4"/>
  <c r="AA30" i="4"/>
  <c r="Z30" i="4"/>
  <c r="AB29" i="4"/>
  <c r="AA29" i="4"/>
  <c r="Z29" i="4"/>
  <c r="AB28" i="4"/>
  <c r="AA28" i="4"/>
  <c r="Z28" i="4"/>
  <c r="AB27" i="4"/>
  <c r="AA27" i="4"/>
  <c r="Z27" i="4"/>
  <c r="AB26" i="4"/>
  <c r="AA26" i="4"/>
  <c r="Z26" i="4"/>
  <c r="Y25" i="4"/>
  <c r="X25" i="4"/>
  <c r="W25" i="4"/>
  <c r="V25" i="4"/>
  <c r="U25" i="4"/>
  <c r="T25" i="4"/>
  <c r="S25" i="4"/>
  <c r="R25" i="4"/>
  <c r="Q25" i="4"/>
  <c r="P25" i="4"/>
  <c r="O25" i="4"/>
  <c r="N25" i="4"/>
  <c r="M25" i="4"/>
  <c r="L25" i="4"/>
  <c r="K25" i="4"/>
  <c r="J25" i="4"/>
  <c r="AB24" i="4"/>
  <c r="AA24" i="4"/>
  <c r="Z24" i="4"/>
  <c r="AB23" i="4"/>
  <c r="AA23" i="4"/>
  <c r="Z23" i="4"/>
  <c r="AB22" i="4"/>
  <c r="AA22" i="4"/>
  <c r="Z22" i="4"/>
  <c r="AB21" i="4"/>
  <c r="AA21" i="4"/>
  <c r="Z21" i="4"/>
  <c r="AB20" i="4"/>
  <c r="AA20" i="4"/>
  <c r="Z20" i="4"/>
  <c r="AB19" i="4"/>
  <c r="AA19" i="4"/>
  <c r="Z19" i="4"/>
  <c r="AB18" i="4"/>
  <c r="AA18" i="4"/>
  <c r="Z18" i="4"/>
  <c r="AB17" i="4"/>
  <c r="AA17" i="4"/>
  <c r="Z17" i="4"/>
  <c r="AB16" i="4"/>
  <c r="AA16" i="4"/>
  <c r="Z16" i="4"/>
  <c r="AB15" i="4"/>
  <c r="AA15" i="4"/>
  <c r="Z15" i="4"/>
  <c r="AB14" i="4"/>
  <c r="AA14" i="4"/>
  <c r="Z14" i="4"/>
  <c r="AB13" i="4"/>
  <c r="AA13" i="4"/>
  <c r="Z13" i="4"/>
  <c r="AB12" i="4"/>
  <c r="AA12" i="4"/>
  <c r="Z12" i="4"/>
  <c r="AB11" i="4"/>
  <c r="AA11" i="4"/>
  <c r="Z11" i="4"/>
  <c r="AB10" i="4"/>
  <c r="AA10" i="4"/>
  <c r="Z10" i="4"/>
  <c r="AC402" i="4" l="1"/>
  <c r="O445" i="4"/>
  <c r="W445" i="4"/>
  <c r="L656" i="4"/>
  <c r="T656" i="4"/>
  <c r="K702" i="4"/>
  <c r="S702" i="4"/>
  <c r="O789" i="4"/>
  <c r="W789" i="4"/>
  <c r="Z294" i="4"/>
  <c r="AC222" i="4"/>
  <c r="AC228" i="4"/>
  <c r="Z225" i="4"/>
  <c r="AC684" i="4"/>
  <c r="AC692" i="4"/>
  <c r="AC703" i="4"/>
  <c r="AC711" i="4"/>
  <c r="AC719" i="4"/>
  <c r="AC729" i="4"/>
  <c r="AC738" i="4"/>
  <c r="AC748" i="4"/>
  <c r="AC758" i="4"/>
  <c r="AC766" i="4"/>
  <c r="AC237" i="4"/>
  <c r="AC246" i="4"/>
  <c r="AC255" i="4"/>
  <c r="AC289" i="4"/>
  <c r="AC318" i="4"/>
  <c r="AC326" i="4"/>
  <c r="AC390" i="4"/>
  <c r="Z209" i="4"/>
  <c r="AB695" i="4"/>
  <c r="M750" i="4"/>
  <c r="U750" i="4"/>
  <c r="AC206" i="4"/>
  <c r="Z204" i="4"/>
  <c r="AC21" i="4"/>
  <c r="AC30" i="4"/>
  <c r="AC777" i="4"/>
  <c r="AC785" i="4"/>
  <c r="AC183" i="4"/>
  <c r="AC395" i="4"/>
  <c r="J750" i="4"/>
  <c r="R750" i="4"/>
  <c r="AC36" i="4"/>
  <c r="J265" i="4"/>
  <c r="AC121" i="4"/>
  <c r="AC220" i="4"/>
  <c r="AC572" i="4"/>
  <c r="AC638" i="4"/>
  <c r="AC664" i="4"/>
  <c r="AC672" i="4"/>
  <c r="AC726" i="4"/>
  <c r="AC106" i="4"/>
  <c r="AC556" i="4"/>
  <c r="Q750" i="4"/>
  <c r="AC734" i="4"/>
  <c r="AC754" i="4"/>
  <c r="AC762" i="4"/>
  <c r="Y656" i="4"/>
  <c r="AC159" i="4"/>
  <c r="Q702" i="4"/>
  <c r="Y702" i="4"/>
  <c r="AC731" i="4"/>
  <c r="AC752" i="4"/>
  <c r="AC760" i="4"/>
  <c r="AC321" i="4"/>
  <c r="AC406" i="4"/>
  <c r="AC339" i="4"/>
  <c r="AC329" i="4"/>
  <c r="N445" i="4"/>
  <c r="V445" i="4"/>
  <c r="AC129" i="4"/>
  <c r="AC97" i="4"/>
  <c r="AC105" i="4"/>
  <c r="AA135" i="4"/>
  <c r="Q315" i="4"/>
  <c r="Y315" i="4"/>
  <c r="U512" i="4"/>
  <c r="AA531" i="4"/>
  <c r="AA559" i="4"/>
  <c r="AC756" i="4"/>
  <c r="AC764" i="4"/>
  <c r="AC205" i="4"/>
  <c r="AC358" i="4"/>
  <c r="AC366" i="4"/>
  <c r="AC408" i="4"/>
  <c r="AC509" i="4"/>
  <c r="AC528" i="4"/>
  <c r="AC567" i="4"/>
  <c r="AC208" i="4"/>
  <c r="AC218" i="4"/>
  <c r="AC233" i="4"/>
  <c r="Z241" i="4"/>
  <c r="AC251" i="4"/>
  <c r="AC742" i="4"/>
  <c r="AC283" i="4"/>
  <c r="AC510" i="4"/>
  <c r="AC520" i="4"/>
  <c r="AC540" i="4"/>
  <c r="AC545" i="4"/>
  <c r="AC608" i="4"/>
  <c r="AC642" i="4"/>
  <c r="AC660" i="4"/>
  <c r="AC668" i="4"/>
  <c r="AC740" i="4"/>
  <c r="AC768" i="4"/>
  <c r="AC94" i="4"/>
  <c r="O315" i="4"/>
  <c r="W315" i="4"/>
  <c r="AC20" i="4"/>
  <c r="AC23" i="4"/>
  <c r="AC42" i="4"/>
  <c r="AC50" i="4"/>
  <c r="AC109" i="4"/>
  <c r="AC214" i="4"/>
  <c r="AC35" i="4"/>
  <c r="AC226" i="4"/>
  <c r="AC453" i="4"/>
  <c r="AC215" i="4"/>
  <c r="AC437" i="4"/>
  <c r="AC499" i="4"/>
  <c r="AC704" i="4"/>
  <c r="AC33" i="4"/>
  <c r="AC93" i="4"/>
  <c r="AC104" i="4"/>
  <c r="AC164" i="4"/>
  <c r="AC319" i="4"/>
  <c r="AC322" i="4"/>
  <c r="AC477" i="4"/>
  <c r="AC662" i="4"/>
  <c r="AC670" i="4"/>
  <c r="Y750" i="4"/>
  <c r="AC398" i="4"/>
  <c r="AC441" i="4"/>
  <c r="AC565" i="4"/>
  <c r="AC613" i="4"/>
  <c r="AB677" i="4"/>
  <c r="AC683" i="4"/>
  <c r="AC700" i="4"/>
  <c r="AC102" i="4"/>
  <c r="AC216" i="4"/>
  <c r="AC249" i="4"/>
  <c r="AC258" i="4"/>
  <c r="AC291" i="4"/>
  <c r="AC44" i="4"/>
  <c r="AC62" i="4"/>
  <c r="AC78" i="4"/>
  <c r="Y210" i="4"/>
  <c r="AC16" i="4"/>
  <c r="AC46" i="4"/>
  <c r="AC80" i="4"/>
  <c r="AC88" i="4"/>
  <c r="K174" i="4"/>
  <c r="S174" i="4"/>
  <c r="AC139" i="4"/>
  <c r="AC144" i="4"/>
  <c r="AC147" i="4"/>
  <c r="AC177" i="4"/>
  <c r="AC185" i="4"/>
  <c r="M210" i="4"/>
  <c r="U210" i="4"/>
  <c r="AC198" i="4"/>
  <c r="AC212" i="4"/>
  <c r="AC250" i="4"/>
  <c r="AC260" i="4"/>
  <c r="AC266" i="4"/>
  <c r="AC274" i="4"/>
  <c r="AC284" i="4"/>
  <c r="AC386" i="4"/>
  <c r="AC410" i="4"/>
  <c r="AC428" i="4"/>
  <c r="AC440" i="4"/>
  <c r="AC467" i="4"/>
  <c r="AC518" i="4"/>
  <c r="AC521" i="4"/>
  <c r="AC530" i="4"/>
  <c r="AC549" i="4"/>
  <c r="AC566" i="4"/>
  <c r="AC569" i="4"/>
  <c r="AC577" i="4"/>
  <c r="AC606" i="4"/>
  <c r="L702" i="4"/>
  <c r="T702" i="4"/>
  <c r="Z702" i="4" s="1"/>
  <c r="AC696" i="4"/>
  <c r="AC723" i="4"/>
  <c r="N512" i="4"/>
  <c r="AC22" i="4"/>
  <c r="AC49" i="4"/>
  <c r="AC58" i="4"/>
  <c r="O210" i="4"/>
  <c r="W210" i="4"/>
  <c r="AC384" i="4"/>
  <c r="AC401" i="4"/>
  <c r="AC413" i="4"/>
  <c r="AC416" i="4"/>
  <c r="AC443" i="4"/>
  <c r="AC465" i="4"/>
  <c r="AC479" i="4"/>
  <c r="Z505" i="4"/>
  <c r="AC506" i="4"/>
  <c r="AC524" i="4"/>
  <c r="K563" i="4"/>
  <c r="S563" i="4"/>
  <c r="AC535" i="4"/>
  <c r="AC547" i="4"/>
  <c r="P750" i="4"/>
  <c r="X750" i="4"/>
  <c r="V512" i="4"/>
  <c r="AC29" i="4"/>
  <c r="AC37" i="4"/>
  <c r="AC56" i="4"/>
  <c r="AC90" i="4"/>
  <c r="AC145" i="4"/>
  <c r="AC162" i="4"/>
  <c r="AB209" i="4"/>
  <c r="AC285" i="4"/>
  <c r="AC388" i="4"/>
  <c r="AC468" i="4"/>
  <c r="AC493" i="4"/>
  <c r="AC597" i="4"/>
  <c r="P656" i="4"/>
  <c r="AA656" i="4" s="1"/>
  <c r="X656" i="4"/>
  <c r="AC625" i="4"/>
  <c r="O702" i="4"/>
  <c r="W702" i="4"/>
  <c r="K789" i="4"/>
  <c r="S789" i="4"/>
  <c r="AC411" i="4"/>
  <c r="Z433" i="4"/>
  <c r="AC32" i="4"/>
  <c r="AC84" i="4"/>
  <c r="AC176" i="4"/>
  <c r="AC203" i="4"/>
  <c r="P265" i="4"/>
  <c r="X265" i="4"/>
  <c r="N315" i="4"/>
  <c r="V315" i="4"/>
  <c r="AC309" i="4"/>
  <c r="AA314" i="4"/>
  <c r="X404" i="4"/>
  <c r="AC66" i="4"/>
  <c r="AC74" i="4"/>
  <c r="AC82" i="4"/>
  <c r="Q174" i="4"/>
  <c r="AC118" i="4"/>
  <c r="AC127" i="4"/>
  <c r="AC141" i="4"/>
  <c r="AC169" i="4"/>
  <c r="AC172" i="4"/>
  <c r="AC207" i="4"/>
  <c r="AC219" i="4"/>
  <c r="AC224" i="4"/>
  <c r="Q265" i="4"/>
  <c r="Y265" i="4"/>
  <c r="P353" i="4"/>
  <c r="X353" i="4"/>
  <c r="AC469" i="4"/>
  <c r="AC483" i="4"/>
  <c r="AC515" i="4"/>
  <c r="AC523" i="4"/>
  <c r="AC551" i="4"/>
  <c r="AC620" i="4"/>
  <c r="AA25" i="4"/>
  <c r="Z52" i="4"/>
  <c r="AC53" i="4"/>
  <c r="AC85" i="4"/>
  <c r="AC113" i="4"/>
  <c r="AC116" i="4"/>
  <c r="AC187" i="4"/>
  <c r="AC191" i="4"/>
  <c r="AC213" i="4"/>
  <c r="AC234" i="4"/>
  <c r="AC243" i="4"/>
  <c r="AC252" i="4"/>
  <c r="AB345" i="4"/>
  <c r="AC354" i="4"/>
  <c r="AC362" i="4"/>
  <c r="AC371" i="4"/>
  <c r="AC420" i="4"/>
  <c r="AC462" i="4"/>
  <c r="AC487" i="4"/>
  <c r="AC495" i="4"/>
  <c r="AC516" i="4"/>
  <c r="AC541" i="4"/>
  <c r="AC544" i="4"/>
  <c r="AC552" i="4"/>
  <c r="K599" i="4"/>
  <c r="S599" i="4"/>
  <c r="AC596" i="4"/>
  <c r="AC604" i="4"/>
  <c r="AC612" i="4"/>
  <c r="AC627" i="4"/>
  <c r="AA701" i="4"/>
  <c r="AC732" i="4"/>
  <c r="AC779" i="4"/>
  <c r="U92" i="4"/>
  <c r="AC75" i="4"/>
  <c r="P315" i="4"/>
  <c r="X315" i="4"/>
  <c r="Q353" i="4"/>
  <c r="Y353" i="4"/>
  <c r="O656" i="4"/>
  <c r="W656" i="4"/>
  <c r="AC15" i="4"/>
  <c r="AC65" i="4"/>
  <c r="AC68" i="4"/>
  <c r="AC130" i="4"/>
  <c r="AC133" i="4"/>
  <c r="AC180" i="4"/>
  <c r="AC211" i="4"/>
  <c r="AC310" i="4"/>
  <c r="AC357" i="4"/>
  <c r="AC365" i="4"/>
  <c r="AC369" i="4"/>
  <c r="AC423" i="4"/>
  <c r="AC439" i="4"/>
  <c r="AC446" i="4"/>
  <c r="AC485" i="4"/>
  <c r="AC514" i="4"/>
  <c r="AC560" i="4"/>
  <c r="AC607" i="4"/>
  <c r="AC628" i="4"/>
  <c r="AC636" i="4"/>
  <c r="AC13" i="4"/>
  <c r="AC45" i="4"/>
  <c r="AC100" i="4"/>
  <c r="AC120" i="4"/>
  <c r="AC123" i="4"/>
  <c r="AC137" i="4"/>
  <c r="AC188" i="4"/>
  <c r="AA197" i="4"/>
  <c r="AC223" i="4"/>
  <c r="AC235" i="4"/>
  <c r="AC253" i="4"/>
  <c r="AC380" i="4"/>
  <c r="AC396" i="4"/>
  <c r="AC454" i="4"/>
  <c r="AC517" i="4"/>
  <c r="AC536" i="4"/>
  <c r="AC554" i="4"/>
  <c r="AC578" i="4"/>
  <c r="AC583" i="4"/>
  <c r="AA52" i="4"/>
  <c r="AC112" i="4"/>
  <c r="AC195" i="4"/>
  <c r="AC221" i="4"/>
  <c r="AC248" i="4"/>
  <c r="AC256" i="4"/>
  <c r="AC262" i="4"/>
  <c r="AC308" i="4"/>
  <c r="AC457" i="4"/>
  <c r="AA496" i="4"/>
  <c r="AC605" i="4"/>
  <c r="AC626" i="4"/>
  <c r="AC634" i="4"/>
  <c r="AC783" i="4"/>
  <c r="AC24" i="4"/>
  <c r="AC98" i="4"/>
  <c r="Z156" i="4"/>
  <c r="AC186" i="4"/>
  <c r="AC189" i="4"/>
  <c r="AA247" i="4"/>
  <c r="AC327" i="4"/>
  <c r="AC399" i="4"/>
  <c r="AB403" i="4"/>
  <c r="AC589" i="4"/>
  <c r="AC19" i="4"/>
  <c r="AC40" i="4"/>
  <c r="Z60" i="4"/>
  <c r="AC61" i="4"/>
  <c r="AC64" i="4"/>
  <c r="AC69" i="4"/>
  <c r="AC72" i="4"/>
  <c r="AC110" i="4"/>
  <c r="AC134" i="4"/>
  <c r="Z165" i="4"/>
  <c r="AC179" i="4"/>
  <c r="AC217" i="4"/>
  <c r="AA241" i="4"/>
  <c r="AC242" i="4"/>
  <c r="AC245" i="4"/>
  <c r="AC254" i="4"/>
  <c r="AC270" i="4"/>
  <c r="AC278" i="4"/>
  <c r="AC296" i="4"/>
  <c r="Z314" i="4"/>
  <c r="AA350" i="4"/>
  <c r="AC351" i="4"/>
  <c r="AC361" i="4"/>
  <c r="AC382" i="4"/>
  <c r="AC481" i="4"/>
  <c r="AC584" i="4"/>
  <c r="AC614" i="4"/>
  <c r="AC637" i="4"/>
  <c r="Z786" i="4"/>
  <c r="AC397" i="4"/>
  <c r="AC407" i="4"/>
  <c r="V750" i="4"/>
  <c r="AC11" i="4"/>
  <c r="AC27" i="4"/>
  <c r="AC76" i="4"/>
  <c r="AC81" i="4"/>
  <c r="AC86" i="4"/>
  <c r="AB89" i="4"/>
  <c r="AC126" i="4"/>
  <c r="AC131" i="4"/>
  <c r="AC142" i="4"/>
  <c r="AC150" i="4"/>
  <c r="AC161" i="4"/>
  <c r="AC167" i="4"/>
  <c r="AA209" i="4"/>
  <c r="AC231" i="4"/>
  <c r="AC240" i="4"/>
  <c r="Z264" i="4"/>
  <c r="AC277" i="4"/>
  <c r="AA294" i="4"/>
  <c r="AC304" i="4"/>
  <c r="AC335" i="4"/>
  <c r="AA352" i="4"/>
  <c r="AC375" i="4"/>
  <c r="AC385" i="4"/>
  <c r="AC391" i="4"/>
  <c r="AC418" i="4"/>
  <c r="AC424" i="4"/>
  <c r="AC431" i="4"/>
  <c r="Z438" i="4"/>
  <c r="Z444" i="4"/>
  <c r="AC449" i="4"/>
  <c r="AC459" i="4"/>
  <c r="AC539" i="4"/>
  <c r="AC542" i="4"/>
  <c r="AC564" i="4"/>
  <c r="AC592" i="4"/>
  <c r="AC611" i="4"/>
  <c r="AC616" i="4"/>
  <c r="J656" i="4"/>
  <c r="R656" i="4"/>
  <c r="AC643" i="4"/>
  <c r="M702" i="4"/>
  <c r="U702" i="4"/>
  <c r="AC682" i="4"/>
  <c r="AC690" i="4"/>
  <c r="AA695" i="4"/>
  <c r="AC709" i="4"/>
  <c r="AC717" i="4"/>
  <c r="O750" i="4"/>
  <c r="W750" i="4"/>
  <c r="AC736" i="4"/>
  <c r="AC745" i="4"/>
  <c r="Q789" i="4"/>
  <c r="Y789" i="4"/>
  <c r="AC603" i="4"/>
  <c r="AC633" i="4"/>
  <c r="AB749" i="4"/>
  <c r="AB41" i="4"/>
  <c r="AC108" i="4"/>
  <c r="AC153" i="4"/>
  <c r="AB173" i="4"/>
  <c r="AA225" i="4"/>
  <c r="AC298" i="4"/>
  <c r="Q445" i="4"/>
  <c r="Y445" i="4"/>
  <c r="N563" i="4"/>
  <c r="V563" i="4"/>
  <c r="AC550" i="4"/>
  <c r="AC575" i="4"/>
  <c r="Z595" i="4"/>
  <c r="K656" i="4"/>
  <c r="Z656" i="4" s="1"/>
  <c r="S656" i="4"/>
  <c r="AC641" i="4"/>
  <c r="AC676" i="4"/>
  <c r="AB727" i="4"/>
  <c r="AA773" i="4"/>
  <c r="AC323" i="4"/>
  <c r="AC359" i="4"/>
  <c r="Z381" i="4"/>
  <c r="AC451" i="4"/>
  <c r="AC600" i="4"/>
  <c r="N750" i="4"/>
  <c r="AB91" i="4"/>
  <c r="L174" i="4"/>
  <c r="T174" i="4"/>
  <c r="AB135" i="4"/>
  <c r="AC135" i="4" s="1"/>
  <c r="AC143" i="4"/>
  <c r="AC168" i="4"/>
  <c r="AC175" i="4"/>
  <c r="AC193" i="4"/>
  <c r="AC229" i="4"/>
  <c r="AC238" i="4"/>
  <c r="L315" i="4"/>
  <c r="T315" i="4"/>
  <c r="AA302" i="4"/>
  <c r="Z307" i="4"/>
  <c r="AA332" i="4"/>
  <c r="AC333" i="4"/>
  <c r="L404" i="4"/>
  <c r="T404" i="4"/>
  <c r="AC376" i="4"/>
  <c r="AB419" i="4"/>
  <c r="AC422" i="4"/>
  <c r="AC447" i="4"/>
  <c r="AC501" i="4"/>
  <c r="Z559" i="4"/>
  <c r="AC570" i="4"/>
  <c r="AB582" i="4"/>
  <c r="AC680" i="4"/>
  <c r="AC688" i="4"/>
  <c r="AC707" i="4"/>
  <c r="AC715" i="4"/>
  <c r="AA749" i="4"/>
  <c r="AC749" i="4" s="1"/>
  <c r="AC101" i="4"/>
  <c r="AC367" i="4"/>
  <c r="AC574" i="4"/>
  <c r="N265" i="4"/>
  <c r="V265" i="4"/>
  <c r="M315" i="4"/>
  <c r="U315" i="4"/>
  <c r="AC330" i="4"/>
  <c r="AA336" i="4"/>
  <c r="O353" i="4"/>
  <c r="AC355" i="4"/>
  <c r="AC363" i="4"/>
  <c r="AA392" i="4"/>
  <c r="AC414" i="4"/>
  <c r="AC450" i="4"/>
  <c r="AC455" i="4"/>
  <c r="AC461" i="4"/>
  <c r="AB537" i="4"/>
  <c r="AC602" i="4"/>
  <c r="AC617" i="4"/>
  <c r="AC43" i="4"/>
  <c r="AC57" i="4"/>
  <c r="AC73" i="4"/>
  <c r="AC331" i="4"/>
  <c r="AC426" i="4"/>
  <c r="AC497" i="4"/>
  <c r="AB580" i="4"/>
  <c r="AC12" i="4"/>
  <c r="AC17" i="4"/>
  <c r="AC28" i="4"/>
  <c r="AC77" i="4"/>
  <c r="N174" i="4"/>
  <c r="V174" i="4"/>
  <c r="AC122" i="4"/>
  <c r="AC125" i="4"/>
  <c r="AC138" i="4"/>
  <c r="AC151" i="4"/>
  <c r="AC154" i="4"/>
  <c r="AC157" i="4"/>
  <c r="AC171" i="4"/>
  <c r="L210" i="4"/>
  <c r="T210" i="4"/>
  <c r="AC196" i="4"/>
  <c r="Z202" i="4"/>
  <c r="O265" i="4"/>
  <c r="W265" i="4"/>
  <c r="AC227" i="4"/>
  <c r="AC236" i="4"/>
  <c r="AC244" i="4"/>
  <c r="V353" i="4"/>
  <c r="AC334" i="4"/>
  <c r="AA340" i="4"/>
  <c r="L512" i="4"/>
  <c r="Q563" i="4"/>
  <c r="Y563" i="4"/>
  <c r="AC576" i="4"/>
  <c r="AC610" i="4"/>
  <c r="AB622" i="4"/>
  <c r="AC632" i="4"/>
  <c r="AC686" i="4"/>
  <c r="AC694" i="4"/>
  <c r="AC705" i="4"/>
  <c r="AC713" i="4"/>
  <c r="AA727" i="4"/>
  <c r="M789" i="4"/>
  <c r="U789" i="4"/>
  <c r="AC787" i="4"/>
  <c r="AC117" i="4"/>
  <c r="AC192" i="4"/>
  <c r="AC415" i="4"/>
  <c r="Y92" i="4"/>
  <c r="AA41" i="4"/>
  <c r="AC31" i="4"/>
  <c r="AC48" i="4"/>
  <c r="AC54" i="4"/>
  <c r="AA60" i="4"/>
  <c r="AC70" i="4"/>
  <c r="AC96" i="4"/>
  <c r="W174" i="4"/>
  <c r="AC114" i="4"/>
  <c r="AC181" i="4"/>
  <c r="J210" i="4"/>
  <c r="AB197" i="4"/>
  <c r="Z197" i="4"/>
  <c r="AC200" i="4"/>
  <c r="AC239" i="4"/>
  <c r="Z302" i="4"/>
  <c r="AC317" i="4"/>
  <c r="AC320" i="4"/>
  <c r="AC325" i="4"/>
  <c r="AC328" i="4"/>
  <c r="AC338" i="4"/>
  <c r="AC356" i="4"/>
  <c r="AC364" i="4"/>
  <c r="AC377" i="4"/>
  <c r="AC394" i="4"/>
  <c r="AC412" i="4"/>
  <c r="M445" i="4"/>
  <c r="AA433" i="4"/>
  <c r="AC434" i="4"/>
  <c r="AB444" i="4"/>
  <c r="AC458" i="4"/>
  <c r="M512" i="4"/>
  <c r="AC478" i="4"/>
  <c r="AC502" i="4"/>
  <c r="J563" i="4"/>
  <c r="R563" i="4"/>
  <c r="AB562" i="4"/>
  <c r="AC579" i="4"/>
  <c r="X599" i="4"/>
  <c r="AB598" i="4"/>
  <c r="AC630" i="4"/>
  <c r="AC640" i="4"/>
  <c r="AC645" i="4"/>
  <c r="AC653" i="4"/>
  <c r="AC698" i="4"/>
  <c r="AB701" i="4"/>
  <c r="L750" i="4"/>
  <c r="AC725" i="4"/>
  <c r="N789" i="4"/>
  <c r="AC772" i="4"/>
  <c r="AB773" i="4"/>
  <c r="AC781" i="4"/>
  <c r="AC10" i="4"/>
  <c r="X92" i="4"/>
  <c r="AC34" i="4"/>
  <c r="AC47" i="4"/>
  <c r="AC55" i="4"/>
  <c r="AC63" i="4"/>
  <c r="AC79" i="4"/>
  <c r="AA91" i="4"/>
  <c r="AC95" i="4"/>
  <c r="J174" i="4"/>
  <c r="AB107" i="4"/>
  <c r="AC124" i="4"/>
  <c r="AC149" i="4"/>
  <c r="AA232" i="4"/>
  <c r="Z232" i="4"/>
  <c r="AC158" i="4"/>
  <c r="AC163" i="4"/>
  <c r="AC230" i="4"/>
  <c r="W353" i="4"/>
  <c r="T512" i="4"/>
  <c r="Z460" i="4"/>
  <c r="AA788" i="4"/>
  <c r="Z788" i="4"/>
  <c r="AC155" i="4"/>
  <c r="AC624" i="4"/>
  <c r="M174" i="4"/>
  <c r="U174" i="4"/>
  <c r="Y174" i="4"/>
  <c r="AC18" i="4"/>
  <c r="AC26" i="4"/>
  <c r="AC71" i="4"/>
  <c r="AC87" i="4"/>
  <c r="AC103" i="4"/>
  <c r="AC115" i="4"/>
  <c r="AC132" i="4"/>
  <c r="AC201" i="4"/>
  <c r="K265" i="4"/>
  <c r="S265" i="4"/>
  <c r="AB427" i="4"/>
  <c r="AB747" i="4"/>
  <c r="AA89" i="4"/>
  <c r="AC14" i="4"/>
  <c r="AC38" i="4"/>
  <c r="AC51" i="4"/>
  <c r="AB52" i="4"/>
  <c r="AC59" i="4"/>
  <c r="AB60" i="4"/>
  <c r="AC67" i="4"/>
  <c r="AC83" i="4"/>
  <c r="AC99" i="4"/>
  <c r="AC111" i="4"/>
  <c r="AC128" i="4"/>
  <c r="Z135" i="4"/>
  <c r="AC136" i="4"/>
  <c r="AA173" i="4"/>
  <c r="Z173" i="4"/>
  <c r="R210" i="4"/>
  <c r="AC199" i="4"/>
  <c r="AC463" i="4"/>
  <c r="AC618" i="4"/>
  <c r="AC148" i="4"/>
  <c r="Z190" i="4"/>
  <c r="AB202" i="4"/>
  <c r="AA204" i="4"/>
  <c r="AA264" i="4"/>
  <c r="AC269" i="4"/>
  <c r="AA280" i="4"/>
  <c r="AC297" i="4"/>
  <c r="AC303" i="4"/>
  <c r="AC341" i="4"/>
  <c r="AC344" i="4"/>
  <c r="AC347" i="4"/>
  <c r="Z350" i="4"/>
  <c r="AA368" i="4"/>
  <c r="AA387" i="4"/>
  <c r="N404" i="4"/>
  <c r="V404" i="4"/>
  <c r="AC405" i="4"/>
  <c r="AC430" i="4"/>
  <c r="AC456" i="4"/>
  <c r="AC473" i="4"/>
  <c r="AC491" i="4"/>
  <c r="Z511" i="4"/>
  <c r="AC558" i="4"/>
  <c r="AB559" i="4"/>
  <c r="AC586" i="4"/>
  <c r="AC594" i="4"/>
  <c r="Y599" i="4"/>
  <c r="AC609" i="4"/>
  <c r="AC621" i="4"/>
  <c r="AC631" i="4"/>
  <c r="J702" i="4"/>
  <c r="AB674" i="4"/>
  <c r="Z674" i="4"/>
  <c r="AC691" i="4"/>
  <c r="AC697" i="4"/>
  <c r="AC712" i="4"/>
  <c r="AC720" i="4"/>
  <c r="AC741" i="4"/>
  <c r="AA747" i="4"/>
  <c r="AC757" i="4"/>
  <c r="AC765" i="4"/>
  <c r="L789" i="4"/>
  <c r="T789" i="4"/>
  <c r="AC771" i="4"/>
  <c r="AC780" i="4"/>
  <c r="AB786" i="4"/>
  <c r="AC146" i="4"/>
  <c r="K210" i="4"/>
  <c r="S210" i="4"/>
  <c r="AB264" i="4"/>
  <c r="AC272" i="4"/>
  <c r="AB280" i="4"/>
  <c r="AC287" i="4"/>
  <c r="AC300" i="4"/>
  <c r="AC306" i="4"/>
  <c r="AC312" i="4"/>
  <c r="AC324" i="4"/>
  <c r="Z332" i="4"/>
  <c r="AB336" i="4"/>
  <c r="AC360" i="4"/>
  <c r="K404" i="4"/>
  <c r="S404" i="4"/>
  <c r="AC383" i="4"/>
  <c r="L445" i="4"/>
  <c r="AC466" i="4"/>
  <c r="AC494" i="4"/>
  <c r="AC513" i="4"/>
  <c r="AC522" i="4"/>
  <c r="AB531" i="4"/>
  <c r="AC538" i="4"/>
  <c r="AC543" i="4"/>
  <c r="AC548" i="4"/>
  <c r="AC568" i="4"/>
  <c r="AC573" i="4"/>
  <c r="AC581" i="4"/>
  <c r="Z619" i="4"/>
  <c r="AC629" i="4"/>
  <c r="AC651" i="4"/>
  <c r="AC658" i="4"/>
  <c r="AC666" i="4"/>
  <c r="AA677" i="4"/>
  <c r="AC678" i="4"/>
  <c r="V789" i="4"/>
  <c r="AC775" i="4"/>
  <c r="AC267" i="4"/>
  <c r="AC275" i="4"/>
  <c r="AC281" i="4"/>
  <c r="AC290" i="4"/>
  <c r="AC295" i="4"/>
  <c r="Z336" i="4"/>
  <c r="AC342" i="4"/>
  <c r="AC348" i="4"/>
  <c r="P404" i="4"/>
  <c r="AC417" i="4"/>
  <c r="AC442" i="4"/>
  <c r="AC452" i="4"/>
  <c r="AC464" i="4"/>
  <c r="AC471" i="4"/>
  <c r="Z476" i="4"/>
  <c r="AC492" i="4"/>
  <c r="AC500" i="4"/>
  <c r="AC507" i="4"/>
  <c r="AC525" i="4"/>
  <c r="AC546" i="4"/>
  <c r="AC571" i="4"/>
  <c r="AC587" i="4"/>
  <c r="AC646" i="4"/>
  <c r="AC654" i="4"/>
  <c r="AB655" i="4"/>
  <c r="AC661" i="4"/>
  <c r="AC669" i="4"/>
  <c r="AC675" i="4"/>
  <c r="AC681" i="4"/>
  <c r="AC689" i="4"/>
  <c r="AC710" i="4"/>
  <c r="AC718" i="4"/>
  <c r="AB721" i="4"/>
  <c r="AC724" i="4"/>
  <c r="AC730" i="4"/>
  <c r="AC739" i="4"/>
  <c r="AC755" i="4"/>
  <c r="AC763" i="4"/>
  <c r="AC778" i="4"/>
  <c r="AC184" i="4"/>
  <c r="AA202" i="4"/>
  <c r="AB225" i="4"/>
  <c r="AA307" i="4"/>
  <c r="M404" i="4"/>
  <c r="U404" i="4"/>
  <c r="AB392" i="4"/>
  <c r="AA438" i="4"/>
  <c r="AA460" i="4"/>
  <c r="AA505" i="4"/>
  <c r="AA622" i="4"/>
  <c r="K750" i="4"/>
  <c r="S750" i="4"/>
  <c r="AA786" i="4"/>
  <c r="AC140" i="4"/>
  <c r="AC152" i="4"/>
  <c r="AC160" i="4"/>
  <c r="AB165" i="4"/>
  <c r="AC170" i="4"/>
  <c r="AC182" i="4"/>
  <c r="AB247" i="4"/>
  <c r="Z247" i="4"/>
  <c r="AC273" i="4"/>
  <c r="AC288" i="4"/>
  <c r="AC301" i="4"/>
  <c r="AB307" i="4"/>
  <c r="AC313" i="4"/>
  <c r="L353" i="4"/>
  <c r="T353" i="4"/>
  <c r="AC346" i="4"/>
  <c r="Z352" i="4"/>
  <c r="AC379" i="4"/>
  <c r="AA381" i="4"/>
  <c r="AC425" i="4"/>
  <c r="U445" i="4"/>
  <c r="AB438" i="4"/>
  <c r="AC448" i="4"/>
  <c r="AC480" i="4"/>
  <c r="AC498" i="4"/>
  <c r="AC504" i="4"/>
  <c r="AA511" i="4"/>
  <c r="O563" i="4"/>
  <c r="W563" i="4"/>
  <c r="AC529" i="4"/>
  <c r="Z531" i="4"/>
  <c r="AC532" i="4"/>
  <c r="AC557" i="4"/>
  <c r="AC585" i="4"/>
  <c r="AC590" i="4"/>
  <c r="AC593" i="4"/>
  <c r="AC601" i="4"/>
  <c r="AC615" i="4"/>
  <c r="AC623" i="4"/>
  <c r="AC639" i="4"/>
  <c r="AC659" i="4"/>
  <c r="AC667" i="4"/>
  <c r="N702" i="4"/>
  <c r="V702" i="4"/>
  <c r="AC679" i="4"/>
  <c r="AC687" i="4"/>
  <c r="AC708" i="4"/>
  <c r="AC716" i="4"/>
  <c r="AA721" i="4"/>
  <c r="AC722" i="4"/>
  <c r="AC728" i="4"/>
  <c r="AC737" i="4"/>
  <c r="AC746" i="4"/>
  <c r="AC753" i="4"/>
  <c r="AC761" i="4"/>
  <c r="AC769" i="4"/>
  <c r="P789" i="4"/>
  <c r="X789" i="4"/>
  <c r="AC776" i="4"/>
  <c r="AC784" i="4"/>
  <c r="V210" i="4"/>
  <c r="AB204" i="4"/>
  <c r="L265" i="4"/>
  <c r="T265" i="4"/>
  <c r="R265" i="4"/>
  <c r="AC268" i="4"/>
  <c r="AC276" i="4"/>
  <c r="M353" i="4"/>
  <c r="U353" i="4"/>
  <c r="O404" i="4"/>
  <c r="W404" i="4"/>
  <c r="Y404" i="4"/>
  <c r="P445" i="4"/>
  <c r="X445" i="4"/>
  <c r="J512" i="4"/>
  <c r="R512" i="4"/>
  <c r="AB511" i="4"/>
  <c r="X563" i="4"/>
  <c r="AA165" i="4"/>
  <c r="AC166" i="4"/>
  <c r="AC178" i="4"/>
  <c r="P210" i="4"/>
  <c r="X210" i="4"/>
  <c r="AC194" i="4"/>
  <c r="M265" i="4"/>
  <c r="U265" i="4"/>
  <c r="AB241" i="4"/>
  <c r="AC263" i="4"/>
  <c r="AC271" i="4"/>
  <c r="AC279" i="4"/>
  <c r="AC286" i="4"/>
  <c r="AC299" i="4"/>
  <c r="AC305" i="4"/>
  <c r="AC311" i="4"/>
  <c r="AC337" i="4"/>
  <c r="Z340" i="4"/>
  <c r="AC343" i="4"/>
  <c r="N353" i="4"/>
  <c r="AC349" i="4"/>
  <c r="AC370" i="4"/>
  <c r="AC374" i="4"/>
  <c r="Z387" i="4"/>
  <c r="AC393" i="4"/>
  <c r="AC409" i="4"/>
  <c r="AC421" i="4"/>
  <c r="AC435" i="4"/>
  <c r="AA444" i="4"/>
  <c r="AC475" i="4"/>
  <c r="AC508" i="4"/>
  <c r="AC519" i="4"/>
  <c r="AC526" i="4"/>
  <c r="AC534" i="4"/>
  <c r="AC555" i="4"/>
  <c r="AC561" i="4"/>
  <c r="AC588" i="4"/>
  <c r="AC591" i="4"/>
  <c r="AC635" i="4"/>
  <c r="P702" i="4"/>
  <c r="X702" i="4"/>
  <c r="AC685" i="4"/>
  <c r="AC693" i="4"/>
  <c r="AC699" i="4"/>
  <c r="AC706" i="4"/>
  <c r="AC714" i="4"/>
  <c r="AC735" i="4"/>
  <c r="AC744" i="4"/>
  <c r="AC751" i="4"/>
  <c r="AC759" i="4"/>
  <c r="AC767" i="4"/>
  <c r="J789" i="4"/>
  <c r="R789" i="4"/>
  <c r="Z770" i="4"/>
  <c r="AC774" i="4"/>
  <c r="AC782" i="4"/>
  <c r="AB595" i="4"/>
  <c r="Q599" i="4"/>
  <c r="Q656" i="4"/>
  <c r="AB619" i="4"/>
  <c r="Z25" i="4"/>
  <c r="J92" i="4"/>
  <c r="R92" i="4"/>
  <c r="AB156" i="4"/>
  <c r="AB387" i="4"/>
  <c r="AB476" i="4"/>
  <c r="Q404" i="4"/>
  <c r="AA595" i="4"/>
  <c r="P599" i="4"/>
  <c r="AB505" i="4"/>
  <c r="K92" i="4"/>
  <c r="S92" i="4"/>
  <c r="O174" i="4"/>
  <c r="AB302" i="4"/>
  <c r="AB340" i="4"/>
  <c r="AB352" i="4"/>
  <c r="AB368" i="4"/>
  <c r="J445" i="4"/>
  <c r="R445" i="4"/>
  <c r="AA427" i="4"/>
  <c r="Z427" i="4"/>
  <c r="AB25" i="4"/>
  <c r="L92" i="4"/>
  <c r="T92" i="4"/>
  <c r="P174" i="4"/>
  <c r="X174" i="4"/>
  <c r="AB294" i="4"/>
  <c r="AB314" i="4"/>
  <c r="J404" i="4"/>
  <c r="R404" i="4"/>
  <c r="Z368" i="4"/>
  <c r="AB400" i="4"/>
  <c r="K445" i="4"/>
  <c r="S445" i="4"/>
  <c r="AC489" i="4"/>
  <c r="AA527" i="4"/>
  <c r="P563" i="4"/>
  <c r="T445" i="4"/>
  <c r="AA419" i="4"/>
  <c r="Z419" i="4"/>
  <c r="AA582" i="4"/>
  <c r="Z582" i="4"/>
  <c r="P92" i="4"/>
  <c r="Q92" i="4"/>
  <c r="AB190" i="4"/>
  <c r="M92" i="4"/>
  <c r="AA156" i="4"/>
  <c r="Z41" i="4"/>
  <c r="Z89" i="4"/>
  <c r="Z91" i="4"/>
  <c r="N92" i="4"/>
  <c r="V92" i="4"/>
  <c r="Z107" i="4"/>
  <c r="N210" i="4"/>
  <c r="AB232" i="4"/>
  <c r="J315" i="4"/>
  <c r="R315" i="4"/>
  <c r="J353" i="4"/>
  <c r="R353" i="4"/>
  <c r="AB350" i="4"/>
  <c r="AB381" i="4"/>
  <c r="AC482" i="4"/>
  <c r="O92" i="4"/>
  <c r="W92" i="4"/>
  <c r="AA107" i="4"/>
  <c r="R174" i="4"/>
  <c r="Q210" i="4"/>
  <c r="K315" i="4"/>
  <c r="K353" i="4"/>
  <c r="Z353" i="4" s="1"/>
  <c r="S353" i="4"/>
  <c r="AA400" i="4"/>
  <c r="AA403" i="4"/>
  <c r="Z403" i="4"/>
  <c r="AB433" i="4"/>
  <c r="Q512" i="4"/>
  <c r="AB460" i="4"/>
  <c r="Y512" i="4"/>
  <c r="AA190" i="4"/>
  <c r="AB332" i="4"/>
  <c r="Z392" i="4"/>
  <c r="Z400" i="4"/>
  <c r="K512" i="4"/>
  <c r="S512" i="4"/>
  <c r="Z496" i="4"/>
  <c r="AB527" i="4"/>
  <c r="AA476" i="4"/>
  <c r="L599" i="4"/>
  <c r="AA580" i="4"/>
  <c r="Z580" i="4"/>
  <c r="T599" i="4"/>
  <c r="AA598" i="4"/>
  <c r="Z598" i="4"/>
  <c r="Z280" i="4"/>
  <c r="Z345" i="4"/>
  <c r="AC490" i="4"/>
  <c r="M599" i="4"/>
  <c r="U599" i="4"/>
  <c r="S315" i="4"/>
  <c r="AA345" i="4"/>
  <c r="AC474" i="4"/>
  <c r="AC488" i="4"/>
  <c r="L563" i="4"/>
  <c r="T563" i="4"/>
  <c r="AA562" i="4"/>
  <c r="Z562" i="4"/>
  <c r="O512" i="4"/>
  <c r="W512" i="4"/>
  <c r="AC472" i="4"/>
  <c r="AC486" i="4"/>
  <c r="M563" i="4"/>
  <c r="U563" i="4"/>
  <c r="AA537" i="4"/>
  <c r="Z537" i="4"/>
  <c r="AC650" i="4"/>
  <c r="AA655" i="4"/>
  <c r="Z655" i="4"/>
  <c r="P512" i="4"/>
  <c r="X512" i="4"/>
  <c r="AC470" i="4"/>
  <c r="AC484" i="4"/>
  <c r="AB496" i="4"/>
  <c r="Z527" i="4"/>
  <c r="J599" i="4"/>
  <c r="R599" i="4"/>
  <c r="AA619" i="4"/>
  <c r="AC648" i="4"/>
  <c r="M656" i="4"/>
  <c r="U656" i="4"/>
  <c r="R702" i="4"/>
  <c r="N656" i="4"/>
  <c r="V656" i="4"/>
  <c r="Z622" i="4"/>
  <c r="AC649" i="4"/>
  <c r="AC657" i="4"/>
  <c r="AC665" i="4"/>
  <c r="AC673" i="4"/>
  <c r="N599" i="4"/>
  <c r="V599" i="4"/>
  <c r="AC644" i="4"/>
  <c r="AC652" i="4"/>
  <c r="O599" i="4"/>
  <c r="W599" i="4"/>
  <c r="AC647" i="4"/>
  <c r="AC663" i="4"/>
  <c r="AC671" i="4"/>
  <c r="AB788" i="4"/>
  <c r="AA674" i="4"/>
  <c r="AC674" i="4" s="1"/>
  <c r="AA770" i="4"/>
  <c r="T750" i="4"/>
  <c r="AB770" i="4"/>
  <c r="Z677" i="4"/>
  <c r="Z695" i="4"/>
  <c r="Z701" i="4"/>
  <c r="Z721" i="4"/>
  <c r="Z727" i="4"/>
  <c r="Z747" i="4"/>
  <c r="Z749" i="4"/>
  <c r="Z773" i="4"/>
  <c r="Y805" i="3"/>
  <c r="X805" i="3"/>
  <c r="W805" i="3"/>
  <c r="V805" i="3"/>
  <c r="U805" i="3"/>
  <c r="T805" i="3"/>
  <c r="S805" i="3"/>
  <c r="R805" i="3"/>
  <c r="Q805" i="3"/>
  <c r="P805" i="3"/>
  <c r="O805" i="3"/>
  <c r="N805" i="3"/>
  <c r="M805" i="3"/>
  <c r="L805" i="3"/>
  <c r="K805" i="3"/>
  <c r="J805" i="3"/>
  <c r="AB804" i="3"/>
  <c r="AA804" i="3"/>
  <c r="Z804" i="3"/>
  <c r="Y803" i="3"/>
  <c r="X803" i="3"/>
  <c r="W803" i="3"/>
  <c r="V803" i="3"/>
  <c r="U803" i="3"/>
  <c r="T803" i="3"/>
  <c r="S803" i="3"/>
  <c r="R803" i="3"/>
  <c r="Q803" i="3"/>
  <c r="P803" i="3"/>
  <c r="O803" i="3"/>
  <c r="N803" i="3"/>
  <c r="M803" i="3"/>
  <c r="L803" i="3"/>
  <c r="K803" i="3"/>
  <c r="J803" i="3"/>
  <c r="AB802" i="3"/>
  <c r="AA802" i="3"/>
  <c r="Z802" i="3"/>
  <c r="AB801" i="3"/>
  <c r="AA801" i="3"/>
  <c r="Z801" i="3"/>
  <c r="AB800" i="3"/>
  <c r="AA800" i="3"/>
  <c r="Z800" i="3"/>
  <c r="AB799" i="3"/>
  <c r="AA799" i="3"/>
  <c r="Z799" i="3"/>
  <c r="Y798" i="3"/>
  <c r="X798" i="3"/>
  <c r="W798" i="3"/>
  <c r="V798" i="3"/>
  <c r="U798" i="3"/>
  <c r="T798" i="3"/>
  <c r="S798" i="3"/>
  <c r="R798" i="3"/>
  <c r="Q798" i="3"/>
  <c r="P798" i="3"/>
  <c r="O798" i="3"/>
  <c r="N798" i="3"/>
  <c r="M798" i="3"/>
  <c r="L798" i="3"/>
  <c r="K798" i="3"/>
  <c r="J798" i="3"/>
  <c r="AB797" i="3"/>
  <c r="AA797" i="3"/>
  <c r="Z797" i="3"/>
  <c r="Y796" i="3"/>
  <c r="X796" i="3"/>
  <c r="W796" i="3"/>
  <c r="V796" i="3"/>
  <c r="U796" i="3"/>
  <c r="T796" i="3"/>
  <c r="S796" i="3"/>
  <c r="R796" i="3"/>
  <c r="Q796" i="3"/>
  <c r="P796" i="3"/>
  <c r="O796" i="3"/>
  <c r="N796" i="3"/>
  <c r="M796" i="3"/>
  <c r="L796" i="3"/>
  <c r="K796" i="3"/>
  <c r="J796" i="3"/>
  <c r="AB795" i="3"/>
  <c r="AA795" i="3"/>
  <c r="Z795" i="3"/>
  <c r="AB794" i="3"/>
  <c r="AA794" i="3"/>
  <c r="Z794" i="3"/>
  <c r="AB793" i="3"/>
  <c r="AA793" i="3"/>
  <c r="Z793" i="3"/>
  <c r="AB792" i="3"/>
  <c r="AA792" i="3"/>
  <c r="Z792" i="3"/>
  <c r="AB791" i="3"/>
  <c r="AA791" i="3"/>
  <c r="Z791" i="3"/>
  <c r="AB790" i="3"/>
  <c r="AA790" i="3"/>
  <c r="Z790" i="3"/>
  <c r="AB789" i="3"/>
  <c r="AA789" i="3"/>
  <c r="Z789" i="3"/>
  <c r="AB788" i="3"/>
  <c r="AA788" i="3"/>
  <c r="Z788" i="3"/>
  <c r="AB787" i="3"/>
  <c r="AA787" i="3"/>
  <c r="Z787" i="3"/>
  <c r="Y786" i="3"/>
  <c r="X786" i="3"/>
  <c r="W786" i="3"/>
  <c r="V786" i="3"/>
  <c r="U786" i="3"/>
  <c r="T786" i="3"/>
  <c r="S786" i="3"/>
  <c r="R786" i="3"/>
  <c r="Q786" i="3"/>
  <c r="P786" i="3"/>
  <c r="O786" i="3"/>
  <c r="N786" i="3"/>
  <c r="M786" i="3"/>
  <c r="L786" i="3"/>
  <c r="K786" i="3"/>
  <c r="J786" i="3"/>
  <c r="AB785" i="3"/>
  <c r="AA785" i="3"/>
  <c r="Z785" i="3"/>
  <c r="Y784" i="3"/>
  <c r="X784" i="3"/>
  <c r="W784" i="3"/>
  <c r="V784" i="3"/>
  <c r="U784" i="3"/>
  <c r="T784" i="3"/>
  <c r="S784" i="3"/>
  <c r="R784" i="3"/>
  <c r="Q784" i="3"/>
  <c r="P784" i="3"/>
  <c r="O784" i="3"/>
  <c r="N784" i="3"/>
  <c r="M784" i="3"/>
  <c r="L784" i="3"/>
  <c r="K784" i="3"/>
  <c r="J784" i="3"/>
  <c r="AB783" i="3"/>
  <c r="AA783" i="3"/>
  <c r="Z783" i="3"/>
  <c r="AB782" i="3"/>
  <c r="AA782" i="3"/>
  <c r="Z782" i="3"/>
  <c r="AB781" i="3"/>
  <c r="AA781" i="3"/>
  <c r="AC781" i="3" s="1"/>
  <c r="Z781" i="3"/>
  <c r="AB780" i="3"/>
  <c r="AA780" i="3"/>
  <c r="Z780" i="3"/>
  <c r="AB779" i="3"/>
  <c r="AA779" i="3"/>
  <c r="Z779" i="3"/>
  <c r="AB778" i="3"/>
  <c r="AA778" i="3"/>
  <c r="Z778" i="3"/>
  <c r="AB777" i="3"/>
  <c r="AA777" i="3"/>
  <c r="AC777" i="3" s="1"/>
  <c r="Z777" i="3"/>
  <c r="AB776" i="3"/>
  <c r="AA776" i="3"/>
  <c r="Z776" i="3"/>
  <c r="AB775" i="3"/>
  <c r="AA775" i="3"/>
  <c r="Z775" i="3"/>
  <c r="Y774" i="3"/>
  <c r="X774" i="3"/>
  <c r="W774" i="3"/>
  <c r="V774" i="3"/>
  <c r="U774" i="3"/>
  <c r="T774" i="3"/>
  <c r="S774" i="3"/>
  <c r="R774" i="3"/>
  <c r="Q774" i="3"/>
  <c r="P774" i="3"/>
  <c r="O774" i="3"/>
  <c r="N774" i="3"/>
  <c r="M774" i="3"/>
  <c r="L774" i="3"/>
  <c r="K774" i="3"/>
  <c r="J774" i="3"/>
  <c r="AB773" i="3"/>
  <c r="AA773" i="3"/>
  <c r="Z773" i="3"/>
  <c r="AB772" i="3"/>
  <c r="AA772" i="3"/>
  <c r="AC772" i="3" s="1"/>
  <c r="Z772" i="3"/>
  <c r="AB771" i="3"/>
  <c r="AA771" i="3"/>
  <c r="Z771" i="3"/>
  <c r="AB770" i="3"/>
  <c r="AA770" i="3"/>
  <c r="Z770" i="3"/>
  <c r="AB769" i="3"/>
  <c r="AA769" i="3"/>
  <c r="Z769" i="3"/>
  <c r="Y768" i="3"/>
  <c r="X768" i="3"/>
  <c r="W768" i="3"/>
  <c r="V768" i="3"/>
  <c r="U768" i="3"/>
  <c r="T768" i="3"/>
  <c r="S768" i="3"/>
  <c r="R768" i="3"/>
  <c r="Q768" i="3"/>
  <c r="P768" i="3"/>
  <c r="O768" i="3"/>
  <c r="N768" i="3"/>
  <c r="M768" i="3"/>
  <c r="L768" i="3"/>
  <c r="K768" i="3"/>
  <c r="J768" i="3"/>
  <c r="AB767" i="3"/>
  <c r="AA767" i="3"/>
  <c r="Z767" i="3"/>
  <c r="AB766" i="3"/>
  <c r="AA766" i="3"/>
  <c r="Z766" i="3"/>
  <c r="AB765" i="3"/>
  <c r="AA765" i="3"/>
  <c r="Z765" i="3"/>
  <c r="AB764" i="3"/>
  <c r="AA764" i="3"/>
  <c r="AB763" i="3"/>
  <c r="AA763" i="3"/>
  <c r="Z763" i="3"/>
  <c r="Y762" i="3"/>
  <c r="X762" i="3"/>
  <c r="W762" i="3"/>
  <c r="V762" i="3"/>
  <c r="U762" i="3"/>
  <c r="T762" i="3"/>
  <c r="S762" i="3"/>
  <c r="R762" i="3"/>
  <c r="Q762" i="3"/>
  <c r="P762" i="3"/>
  <c r="O762" i="3"/>
  <c r="N762" i="3"/>
  <c r="M762" i="3"/>
  <c r="L762" i="3"/>
  <c r="K762" i="3"/>
  <c r="J762" i="3"/>
  <c r="AB761" i="3"/>
  <c r="AA761" i="3"/>
  <c r="Z761" i="3"/>
  <c r="AB760" i="3"/>
  <c r="AA760" i="3"/>
  <c r="Z760" i="3"/>
  <c r="AB759" i="3"/>
  <c r="AA759" i="3"/>
  <c r="Z759" i="3"/>
  <c r="AB758" i="3"/>
  <c r="AA758" i="3"/>
  <c r="Z758" i="3"/>
  <c r="AB757" i="3"/>
  <c r="AA757" i="3"/>
  <c r="Z757" i="3"/>
  <c r="AB756" i="3"/>
  <c r="AA756" i="3"/>
  <c r="AC756" i="3" s="1"/>
  <c r="Z756" i="3"/>
  <c r="AB755" i="3"/>
  <c r="AA755" i="3"/>
  <c r="Z755" i="3"/>
  <c r="AB754" i="3"/>
  <c r="AA754" i="3"/>
  <c r="Z754" i="3"/>
  <c r="AB753" i="3"/>
  <c r="AA753" i="3"/>
  <c r="Z753" i="3"/>
  <c r="Y752" i="3"/>
  <c r="X752" i="3"/>
  <c r="W752" i="3"/>
  <c r="V752" i="3"/>
  <c r="U752" i="3"/>
  <c r="T752" i="3"/>
  <c r="S752" i="3"/>
  <c r="R752" i="3"/>
  <c r="Q752" i="3"/>
  <c r="P752" i="3"/>
  <c r="O752" i="3"/>
  <c r="N752" i="3"/>
  <c r="M752" i="3"/>
  <c r="L752" i="3"/>
  <c r="K752" i="3"/>
  <c r="J752" i="3"/>
  <c r="AB751" i="3"/>
  <c r="AA751" i="3"/>
  <c r="Z751" i="3"/>
  <c r="AB750" i="3"/>
  <c r="AA750" i="3"/>
  <c r="Z750" i="3"/>
  <c r="AB749" i="3"/>
  <c r="AA749" i="3"/>
  <c r="Z749" i="3"/>
  <c r="AB748" i="3"/>
  <c r="AA748" i="3"/>
  <c r="Z748" i="3"/>
  <c r="AB747" i="3"/>
  <c r="AA747" i="3"/>
  <c r="Z747" i="3"/>
  <c r="AB746" i="3"/>
  <c r="AA746" i="3"/>
  <c r="Z746" i="3"/>
  <c r="AB745" i="3"/>
  <c r="AA745" i="3"/>
  <c r="Z745" i="3"/>
  <c r="AB744" i="3"/>
  <c r="AA744" i="3"/>
  <c r="Z744" i="3"/>
  <c r="AB743" i="3"/>
  <c r="AA743" i="3"/>
  <c r="Z743" i="3"/>
  <c r="AB741" i="3"/>
  <c r="AA741" i="3"/>
  <c r="Z741" i="3"/>
  <c r="AB740" i="3"/>
  <c r="AA740" i="3"/>
  <c r="Z740" i="3"/>
  <c r="Y739" i="3"/>
  <c r="X739" i="3"/>
  <c r="W739" i="3"/>
  <c r="V739" i="3"/>
  <c r="U739" i="3"/>
  <c r="T739" i="3"/>
  <c r="S739" i="3"/>
  <c r="R739" i="3"/>
  <c r="Q739" i="3"/>
  <c r="P739" i="3"/>
  <c r="O739" i="3"/>
  <c r="N739" i="3"/>
  <c r="M739" i="3"/>
  <c r="L739" i="3"/>
  <c r="K739" i="3"/>
  <c r="J739" i="3"/>
  <c r="AB738" i="3"/>
  <c r="AA738" i="3"/>
  <c r="Z738" i="3"/>
  <c r="AB736" i="3"/>
  <c r="AA736" i="3"/>
  <c r="Z736" i="3"/>
  <c r="AB735" i="3"/>
  <c r="AA735" i="3"/>
  <c r="Z735" i="3"/>
  <c r="AB733" i="3"/>
  <c r="AA733" i="3"/>
  <c r="Z733" i="3"/>
  <c r="Y731" i="3"/>
  <c r="X731" i="3"/>
  <c r="W731" i="3"/>
  <c r="V731" i="3"/>
  <c r="U731" i="3"/>
  <c r="T731" i="3"/>
  <c r="S731" i="3"/>
  <c r="R731" i="3"/>
  <c r="Q731" i="3"/>
  <c r="P731" i="3"/>
  <c r="O731" i="3"/>
  <c r="N731" i="3"/>
  <c r="M731" i="3"/>
  <c r="L731" i="3"/>
  <c r="K731" i="3"/>
  <c r="J731" i="3"/>
  <c r="AB730" i="3"/>
  <c r="AA730" i="3"/>
  <c r="Z730" i="3"/>
  <c r="AB729" i="3"/>
  <c r="AA729" i="3"/>
  <c r="Z729" i="3"/>
  <c r="AB728" i="3"/>
  <c r="AA728" i="3"/>
  <c r="Z728" i="3"/>
  <c r="AB727" i="3"/>
  <c r="AA727" i="3"/>
  <c r="Z727" i="3"/>
  <c r="AB726" i="3"/>
  <c r="AA726" i="3"/>
  <c r="Z726" i="3"/>
  <c r="AB725" i="3"/>
  <c r="AA725" i="3"/>
  <c r="Z725" i="3"/>
  <c r="AB724" i="3"/>
  <c r="AA724" i="3"/>
  <c r="Z724" i="3"/>
  <c r="AB723" i="3"/>
  <c r="AA723" i="3"/>
  <c r="Z723" i="3"/>
  <c r="AB722" i="3"/>
  <c r="AA722" i="3"/>
  <c r="Z722" i="3"/>
  <c r="AB721" i="3"/>
  <c r="AA721" i="3"/>
  <c r="Z721" i="3"/>
  <c r="AB720" i="3"/>
  <c r="AA720" i="3"/>
  <c r="Z720" i="3"/>
  <c r="AB719" i="3"/>
  <c r="AA719" i="3"/>
  <c r="Z719" i="3"/>
  <c r="AB718" i="3"/>
  <c r="AA718" i="3"/>
  <c r="Z718" i="3"/>
  <c r="AB717" i="3"/>
  <c r="AA717" i="3"/>
  <c r="Z717" i="3"/>
  <c r="AB716" i="3"/>
  <c r="AA716" i="3"/>
  <c r="Z716" i="3"/>
  <c r="Y715" i="3"/>
  <c r="X715" i="3"/>
  <c r="W715" i="3"/>
  <c r="V715" i="3"/>
  <c r="U715" i="3"/>
  <c r="T715" i="3"/>
  <c r="S715" i="3"/>
  <c r="R715" i="3"/>
  <c r="Q715" i="3"/>
  <c r="P715" i="3"/>
  <c r="O715" i="3"/>
  <c r="N715" i="3"/>
  <c r="M715" i="3"/>
  <c r="L715" i="3"/>
  <c r="K715" i="3"/>
  <c r="J715" i="3"/>
  <c r="AB714" i="3"/>
  <c r="AA714" i="3"/>
  <c r="Z714" i="3"/>
  <c r="Y713" i="3"/>
  <c r="X713" i="3"/>
  <c r="W713" i="3"/>
  <c r="V713" i="3"/>
  <c r="U713" i="3"/>
  <c r="T713" i="3"/>
  <c r="S713" i="3"/>
  <c r="R713" i="3"/>
  <c r="Q713" i="3"/>
  <c r="P713" i="3"/>
  <c r="O713" i="3"/>
  <c r="N713" i="3"/>
  <c r="M713" i="3"/>
  <c r="L713" i="3"/>
  <c r="K713" i="3"/>
  <c r="J713" i="3"/>
  <c r="AB712" i="3"/>
  <c r="AA712" i="3"/>
  <c r="Z712" i="3"/>
  <c r="Y711" i="3"/>
  <c r="X711" i="3"/>
  <c r="W711" i="3"/>
  <c r="V711" i="3"/>
  <c r="U711" i="3"/>
  <c r="T711" i="3"/>
  <c r="S711" i="3"/>
  <c r="R711" i="3"/>
  <c r="Q711" i="3"/>
  <c r="P711" i="3"/>
  <c r="O711" i="3"/>
  <c r="N711" i="3"/>
  <c r="M711" i="3"/>
  <c r="L711" i="3"/>
  <c r="K711" i="3"/>
  <c r="J711" i="3"/>
  <c r="AB710" i="3"/>
  <c r="AA710" i="3"/>
  <c r="Z710" i="3"/>
  <c r="Y709" i="3"/>
  <c r="X709" i="3"/>
  <c r="W709" i="3"/>
  <c r="V709" i="3"/>
  <c r="U709" i="3"/>
  <c r="T709" i="3"/>
  <c r="S709" i="3"/>
  <c r="R709" i="3"/>
  <c r="Q709" i="3"/>
  <c r="P709" i="3"/>
  <c r="O709" i="3"/>
  <c r="N709" i="3"/>
  <c r="M709" i="3"/>
  <c r="L709" i="3"/>
  <c r="K709" i="3"/>
  <c r="J709" i="3"/>
  <c r="AB708" i="3"/>
  <c r="AA708" i="3"/>
  <c r="Z708" i="3"/>
  <c r="AB707" i="3"/>
  <c r="AA707" i="3"/>
  <c r="Z707" i="3"/>
  <c r="AB706" i="3"/>
  <c r="AA706" i="3"/>
  <c r="Z706" i="3"/>
  <c r="AB705" i="3"/>
  <c r="AA705" i="3"/>
  <c r="Z705" i="3"/>
  <c r="AB704" i="3"/>
  <c r="AA704" i="3"/>
  <c r="Z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AB694" i="3"/>
  <c r="AA694" i="3"/>
  <c r="Z694" i="3"/>
  <c r="AB693" i="3"/>
  <c r="AA693" i="3"/>
  <c r="Z693" i="3"/>
  <c r="AB692" i="3"/>
  <c r="AA692" i="3"/>
  <c r="Z692" i="3"/>
  <c r="AB690" i="3"/>
  <c r="AA690" i="3"/>
  <c r="Z690" i="3"/>
  <c r="AB689" i="3"/>
  <c r="AA689" i="3"/>
  <c r="Z689" i="3"/>
  <c r="AB688" i="3"/>
  <c r="AA688" i="3"/>
  <c r="Z688" i="3"/>
  <c r="AB687" i="3"/>
  <c r="AA687" i="3"/>
  <c r="Z687" i="3"/>
  <c r="AB686" i="3"/>
  <c r="AA686" i="3"/>
  <c r="Z686" i="3"/>
  <c r="AB685" i="3"/>
  <c r="AA685" i="3"/>
  <c r="Z685" i="3"/>
  <c r="AB684" i="3"/>
  <c r="AA684" i="3"/>
  <c r="Z684" i="3"/>
  <c r="AB683" i="3"/>
  <c r="AA683" i="3"/>
  <c r="Z683" i="3"/>
  <c r="AB682" i="3"/>
  <c r="AA682" i="3"/>
  <c r="Z682" i="3"/>
  <c r="AB681" i="3"/>
  <c r="AA681" i="3"/>
  <c r="Z681" i="3"/>
  <c r="AB680" i="3"/>
  <c r="AA680" i="3"/>
  <c r="Z680" i="3"/>
  <c r="AB679" i="3"/>
  <c r="AA679" i="3"/>
  <c r="Z679" i="3"/>
  <c r="AB678" i="3"/>
  <c r="AA678" i="3"/>
  <c r="Z678" i="3"/>
  <c r="AB677" i="3"/>
  <c r="AA677" i="3"/>
  <c r="Z677" i="3"/>
  <c r="AB676" i="3"/>
  <c r="AA676" i="3"/>
  <c r="Z676" i="3"/>
  <c r="AB675" i="3"/>
  <c r="AA675" i="3"/>
  <c r="Z675" i="3"/>
  <c r="AB674" i="3"/>
  <c r="AA674" i="3"/>
  <c r="Z674" i="3"/>
  <c r="AB673" i="3"/>
  <c r="AA673" i="3"/>
  <c r="Z673" i="3"/>
  <c r="AB672" i="3"/>
  <c r="AA672" i="3"/>
  <c r="Z672" i="3"/>
  <c r="AB671" i="3"/>
  <c r="AA671" i="3"/>
  <c r="Z671" i="3"/>
  <c r="AB670" i="3"/>
  <c r="AA670" i="3"/>
  <c r="Z670" i="3"/>
  <c r="AB669" i="3"/>
  <c r="AA669" i="3"/>
  <c r="Z669" i="3"/>
  <c r="AB668" i="3"/>
  <c r="AA668" i="3"/>
  <c r="Z668" i="3"/>
  <c r="AB667" i="3"/>
  <c r="AA667" i="3"/>
  <c r="Z667" i="3"/>
  <c r="AB666" i="3"/>
  <c r="AA666" i="3"/>
  <c r="Z666" i="3"/>
  <c r="AB665" i="3"/>
  <c r="AA665" i="3"/>
  <c r="Z665" i="3"/>
  <c r="AB664" i="3"/>
  <c r="AA664" i="3"/>
  <c r="Z664" i="3"/>
  <c r="AB663" i="3"/>
  <c r="AA663" i="3"/>
  <c r="Z663" i="3"/>
  <c r="AB662" i="3"/>
  <c r="AA662" i="3"/>
  <c r="Z662" i="3"/>
  <c r="AB661" i="3"/>
  <c r="AA661" i="3"/>
  <c r="Z661" i="3"/>
  <c r="AB660" i="3"/>
  <c r="AA660" i="3"/>
  <c r="Z660" i="3"/>
  <c r="AB659" i="3"/>
  <c r="AA659" i="3"/>
  <c r="Z659" i="3"/>
  <c r="AB658" i="3"/>
  <c r="AA658" i="3"/>
  <c r="Z658" i="3"/>
  <c r="AB657" i="3"/>
  <c r="AA657" i="3"/>
  <c r="Z657" i="3"/>
  <c r="AB656" i="3"/>
  <c r="AA656" i="3"/>
  <c r="Z656" i="3"/>
  <c r="AB655" i="3"/>
  <c r="AA655" i="3"/>
  <c r="Z655" i="3"/>
  <c r="AB654" i="3"/>
  <c r="AA654" i="3"/>
  <c r="Z654" i="3"/>
  <c r="AB653" i="3"/>
  <c r="AA653" i="3"/>
  <c r="Z653" i="3"/>
  <c r="AB652" i="3"/>
  <c r="AA652" i="3"/>
  <c r="Z652" i="3"/>
  <c r="AB651" i="3"/>
  <c r="AA651" i="3"/>
  <c r="Z651" i="3"/>
  <c r="AB650" i="3"/>
  <c r="AA650" i="3"/>
  <c r="Z650" i="3"/>
  <c r="AB649" i="3"/>
  <c r="AA649" i="3"/>
  <c r="Z649" i="3"/>
  <c r="AB648" i="3"/>
  <c r="AA648" i="3"/>
  <c r="Z648" i="3"/>
  <c r="AB647" i="3"/>
  <c r="AA647" i="3"/>
  <c r="Z647" i="3"/>
  <c r="AB646" i="3"/>
  <c r="AA646" i="3"/>
  <c r="Z646" i="3"/>
  <c r="AB645" i="3"/>
  <c r="AA645" i="3"/>
  <c r="Z645" i="3"/>
  <c r="AB644" i="3"/>
  <c r="AA644" i="3"/>
  <c r="Z644" i="3"/>
  <c r="AB643" i="3"/>
  <c r="AA643" i="3"/>
  <c r="Z643" i="3"/>
  <c r="AB642" i="3"/>
  <c r="AA642" i="3"/>
  <c r="Z642" i="3"/>
  <c r="AB641" i="3"/>
  <c r="AA641" i="3"/>
  <c r="Z641" i="3"/>
  <c r="AB639" i="3"/>
  <c r="AA639" i="3"/>
  <c r="Z639" i="3"/>
  <c r="AB638" i="3"/>
  <c r="AA638" i="3"/>
  <c r="Z638" i="3"/>
  <c r="AB637" i="3"/>
  <c r="AA637" i="3"/>
  <c r="Z637" i="3"/>
  <c r="AB636" i="3"/>
  <c r="AA636" i="3"/>
  <c r="Z636" i="3"/>
  <c r="AB635" i="3"/>
  <c r="AA635" i="3"/>
  <c r="Z635" i="3"/>
  <c r="AB634" i="3"/>
  <c r="AA634" i="3"/>
  <c r="Z634" i="3"/>
  <c r="AB633" i="3"/>
  <c r="AA633" i="3"/>
  <c r="Z633" i="3"/>
  <c r="AB632" i="3"/>
  <c r="AA632" i="3"/>
  <c r="Z632" i="3"/>
  <c r="AB631" i="3"/>
  <c r="AA631" i="3"/>
  <c r="Z631" i="3"/>
  <c r="AB630" i="3"/>
  <c r="AA630" i="3"/>
  <c r="Z630" i="3"/>
  <c r="AB629" i="3"/>
  <c r="AA629" i="3"/>
  <c r="Z629" i="3"/>
  <c r="AB628" i="3"/>
  <c r="AA628" i="3"/>
  <c r="Z628" i="3"/>
  <c r="AB627" i="3"/>
  <c r="AA627" i="3"/>
  <c r="Z627" i="3"/>
  <c r="AB626" i="3"/>
  <c r="AA626" i="3"/>
  <c r="Z626" i="3"/>
  <c r="AB625" i="3"/>
  <c r="AA625" i="3"/>
  <c r="Z625" i="3"/>
  <c r="AB624" i="3"/>
  <c r="AA624" i="3"/>
  <c r="Z624" i="3"/>
  <c r="AB623" i="3"/>
  <c r="AA623" i="3"/>
  <c r="Z623" i="3"/>
  <c r="AB622" i="3"/>
  <c r="AA622" i="3"/>
  <c r="Z622" i="3"/>
  <c r="AB621" i="3"/>
  <c r="AA621" i="3"/>
  <c r="Z621" i="3"/>
  <c r="AB620" i="3"/>
  <c r="AA620" i="3"/>
  <c r="Z620" i="3"/>
  <c r="AB619" i="3"/>
  <c r="AA619" i="3"/>
  <c r="Z619" i="3"/>
  <c r="AB618" i="3"/>
  <c r="AA618" i="3"/>
  <c r="Z618" i="3"/>
  <c r="AB617" i="3"/>
  <c r="AA617" i="3"/>
  <c r="Z617" i="3"/>
  <c r="AB616" i="3"/>
  <c r="AA616" i="3"/>
  <c r="Z616" i="3"/>
  <c r="AB615" i="3"/>
  <c r="AA615" i="3"/>
  <c r="Z615" i="3"/>
  <c r="AB614" i="3"/>
  <c r="AA614" i="3"/>
  <c r="Z614" i="3"/>
  <c r="AB613" i="3"/>
  <c r="AA613" i="3"/>
  <c r="Z613" i="3"/>
  <c r="AB612" i="3"/>
  <c r="AA612" i="3"/>
  <c r="Z612" i="3"/>
  <c r="AB611" i="3"/>
  <c r="AA611" i="3"/>
  <c r="Z611" i="3"/>
  <c r="AB610" i="3"/>
  <c r="AA610" i="3"/>
  <c r="Z610" i="3"/>
  <c r="AB609" i="3"/>
  <c r="AA609" i="3"/>
  <c r="Z609" i="3"/>
  <c r="AB608" i="3"/>
  <c r="AA608" i="3"/>
  <c r="Z608" i="3"/>
  <c r="AB607" i="3"/>
  <c r="AA607" i="3"/>
  <c r="Z607" i="3"/>
  <c r="AB606" i="3"/>
  <c r="AA606" i="3"/>
  <c r="Z606" i="3"/>
  <c r="AB605" i="3"/>
  <c r="AA605" i="3"/>
  <c r="Z605" i="3"/>
  <c r="AB604" i="3"/>
  <c r="AA604" i="3"/>
  <c r="Z604" i="3"/>
  <c r="AB603" i="3"/>
  <c r="AA603" i="3"/>
  <c r="Z603" i="3"/>
  <c r="AB602" i="3"/>
  <c r="AA602" i="3"/>
  <c r="Z602" i="3"/>
  <c r="AB601" i="3"/>
  <c r="AA601" i="3"/>
  <c r="Z601" i="3"/>
  <c r="AB600" i="3"/>
  <c r="AA600" i="3"/>
  <c r="Z600" i="3"/>
  <c r="AB599" i="3"/>
  <c r="AA599" i="3"/>
  <c r="Z599" i="3"/>
  <c r="AB598" i="3"/>
  <c r="AA598" i="3"/>
  <c r="Z598" i="3"/>
  <c r="AB597" i="3"/>
  <c r="AA597" i="3"/>
  <c r="Z597" i="3"/>
  <c r="AB596" i="3"/>
  <c r="AA596" i="3"/>
  <c r="Z596" i="3"/>
  <c r="AB595" i="3"/>
  <c r="AA595" i="3"/>
  <c r="Z595" i="3"/>
  <c r="AB594" i="3"/>
  <c r="AA594" i="3"/>
  <c r="Z594" i="3"/>
  <c r="AB593" i="3"/>
  <c r="AA593" i="3"/>
  <c r="Z593" i="3"/>
  <c r="AB592" i="3"/>
  <c r="AA592" i="3"/>
  <c r="Z592" i="3"/>
  <c r="AB591" i="3"/>
  <c r="AA591" i="3"/>
  <c r="Z591" i="3"/>
  <c r="AB590" i="3"/>
  <c r="AA590" i="3"/>
  <c r="Z590" i="3"/>
  <c r="AB589" i="3"/>
  <c r="AA589" i="3"/>
  <c r="Z589" i="3"/>
  <c r="AB588" i="3"/>
  <c r="AA588" i="3"/>
  <c r="Z588" i="3"/>
  <c r="AB587" i="3"/>
  <c r="AA587" i="3"/>
  <c r="Z587" i="3"/>
  <c r="AB586" i="3"/>
  <c r="AA586" i="3"/>
  <c r="Z586" i="3"/>
  <c r="AB585" i="3"/>
  <c r="AA585" i="3"/>
  <c r="Z585" i="3"/>
  <c r="AB584" i="3"/>
  <c r="AA584" i="3"/>
  <c r="Z584" i="3"/>
  <c r="AB583" i="3"/>
  <c r="AA583" i="3"/>
  <c r="Z583" i="3"/>
  <c r="AB582" i="3"/>
  <c r="AA582" i="3"/>
  <c r="Z582" i="3"/>
  <c r="AB581" i="3"/>
  <c r="AA581" i="3"/>
  <c r="Z581" i="3"/>
  <c r="AB580" i="3"/>
  <c r="AA580" i="3"/>
  <c r="Z580" i="3"/>
  <c r="Y579" i="3"/>
  <c r="X579" i="3"/>
  <c r="W579" i="3"/>
  <c r="V579" i="3"/>
  <c r="U579" i="3"/>
  <c r="T579" i="3"/>
  <c r="S579" i="3"/>
  <c r="R579" i="3"/>
  <c r="Q579" i="3"/>
  <c r="P579" i="3"/>
  <c r="O579" i="3"/>
  <c r="N579" i="3"/>
  <c r="M579" i="3"/>
  <c r="L579" i="3"/>
  <c r="K579" i="3"/>
  <c r="J579" i="3"/>
  <c r="AB578" i="3"/>
  <c r="AA578" i="3"/>
  <c r="Z578" i="3"/>
  <c r="AB577" i="3"/>
  <c r="AA577" i="3"/>
  <c r="Z577" i="3"/>
  <c r="AB576" i="3"/>
  <c r="AA576" i="3"/>
  <c r="Z576" i="3"/>
  <c r="AB575" i="3"/>
  <c r="AA575" i="3"/>
  <c r="Z575" i="3"/>
  <c r="AB574" i="3"/>
  <c r="AA574" i="3"/>
  <c r="Z574" i="3"/>
  <c r="AB573" i="3"/>
  <c r="AA573" i="3"/>
  <c r="Z573" i="3"/>
  <c r="AB572" i="3"/>
  <c r="AA572" i="3"/>
  <c r="Z572" i="3"/>
  <c r="AB571" i="3"/>
  <c r="AA571" i="3"/>
  <c r="Z571" i="3"/>
  <c r="Y570" i="3"/>
  <c r="X570" i="3"/>
  <c r="W570" i="3"/>
  <c r="V570" i="3"/>
  <c r="U570" i="3"/>
  <c r="T570" i="3"/>
  <c r="S570" i="3"/>
  <c r="R570" i="3"/>
  <c r="Q570" i="3"/>
  <c r="P570" i="3"/>
  <c r="O570" i="3"/>
  <c r="N570" i="3"/>
  <c r="M570" i="3"/>
  <c r="L570" i="3"/>
  <c r="K570" i="3"/>
  <c r="J570" i="3"/>
  <c r="AB569" i="3"/>
  <c r="AA569" i="3"/>
  <c r="AC569" i="3" s="1"/>
  <c r="Z569" i="3"/>
  <c r="Y568" i="3"/>
  <c r="X568" i="3"/>
  <c r="W568" i="3"/>
  <c r="V568" i="3"/>
  <c r="U568" i="3"/>
  <c r="T568" i="3"/>
  <c r="S568" i="3"/>
  <c r="R568" i="3"/>
  <c r="Q568" i="3"/>
  <c r="P568" i="3"/>
  <c r="O568" i="3"/>
  <c r="N568" i="3"/>
  <c r="M568" i="3"/>
  <c r="L568" i="3"/>
  <c r="K568" i="3"/>
  <c r="Z568" i="3" s="1"/>
  <c r="J568" i="3"/>
  <c r="AB567" i="3"/>
  <c r="AA567" i="3"/>
  <c r="Z567" i="3"/>
  <c r="AB566" i="3"/>
  <c r="AA566" i="3"/>
  <c r="Z566" i="3"/>
  <c r="AB565" i="3"/>
  <c r="AA565" i="3"/>
  <c r="Z565" i="3"/>
  <c r="AB564" i="3"/>
  <c r="AA564" i="3"/>
  <c r="Z564" i="3"/>
  <c r="Y563" i="3"/>
  <c r="X563" i="3"/>
  <c r="W563" i="3"/>
  <c r="V563" i="3"/>
  <c r="U563" i="3"/>
  <c r="T563" i="3"/>
  <c r="S563" i="3"/>
  <c r="R563" i="3"/>
  <c r="Q563" i="3"/>
  <c r="P563" i="3"/>
  <c r="O563" i="3"/>
  <c r="N563" i="3"/>
  <c r="M563" i="3"/>
  <c r="L563" i="3"/>
  <c r="K563" i="3"/>
  <c r="J563" i="3"/>
  <c r="AB561" i="3"/>
  <c r="AA561" i="3"/>
  <c r="Z561" i="3"/>
  <c r="AB560" i="3"/>
  <c r="AA560" i="3"/>
  <c r="Z560" i="3"/>
  <c r="AB559" i="3"/>
  <c r="AA559" i="3"/>
  <c r="Z559" i="3"/>
  <c r="AB558" i="3"/>
  <c r="AA558" i="3"/>
  <c r="Z558" i="3"/>
  <c r="Y557" i="3"/>
  <c r="X557" i="3"/>
  <c r="W557" i="3"/>
  <c r="V557" i="3"/>
  <c r="U557" i="3"/>
  <c r="T557" i="3"/>
  <c r="S557" i="3"/>
  <c r="R557" i="3"/>
  <c r="Q557" i="3"/>
  <c r="P557" i="3"/>
  <c r="O557" i="3"/>
  <c r="N557" i="3"/>
  <c r="M557" i="3"/>
  <c r="L557" i="3"/>
  <c r="K557" i="3"/>
  <c r="J557" i="3"/>
  <c r="AB556" i="3"/>
  <c r="AA556" i="3"/>
  <c r="Z556" i="3"/>
  <c r="AB555" i="3"/>
  <c r="AA555" i="3"/>
  <c r="Z555" i="3"/>
  <c r="AB554" i="3"/>
  <c r="AA554" i="3"/>
  <c r="Z554" i="3"/>
  <c r="Y553" i="3"/>
  <c r="X553" i="3"/>
  <c r="W553" i="3"/>
  <c r="V553" i="3"/>
  <c r="U553" i="3"/>
  <c r="T553" i="3"/>
  <c r="S553" i="3"/>
  <c r="R553" i="3"/>
  <c r="Q553" i="3"/>
  <c r="P553" i="3"/>
  <c r="O553" i="3"/>
  <c r="N553" i="3"/>
  <c r="M553" i="3"/>
  <c r="L553" i="3"/>
  <c r="K553" i="3"/>
  <c r="J553" i="3"/>
  <c r="AB552" i="3"/>
  <c r="AA552" i="3"/>
  <c r="Z552" i="3"/>
  <c r="Z551" i="3"/>
  <c r="Z550" i="3"/>
  <c r="AB549" i="3"/>
  <c r="AA549" i="3"/>
  <c r="Z549" i="3"/>
  <c r="AB548" i="3"/>
  <c r="AA548" i="3"/>
  <c r="Z548" i="3"/>
  <c r="AB547" i="3"/>
  <c r="AA547" i="3"/>
  <c r="Z547" i="3"/>
  <c r="Y546" i="3"/>
  <c r="X546" i="3"/>
  <c r="W546" i="3"/>
  <c r="V546" i="3"/>
  <c r="U546" i="3"/>
  <c r="T546" i="3"/>
  <c r="S546" i="3"/>
  <c r="R546" i="3"/>
  <c r="Q546" i="3"/>
  <c r="P546" i="3"/>
  <c r="O546" i="3"/>
  <c r="N546" i="3"/>
  <c r="M546" i="3"/>
  <c r="L546" i="3"/>
  <c r="K546" i="3"/>
  <c r="J546" i="3"/>
  <c r="AB545" i="3"/>
  <c r="AA545" i="3"/>
  <c r="Z545" i="3"/>
  <c r="AB544" i="3"/>
  <c r="AA544" i="3"/>
  <c r="Z544" i="3"/>
  <c r="AB543" i="3"/>
  <c r="AA543" i="3"/>
  <c r="Z543" i="3"/>
  <c r="AB542" i="3"/>
  <c r="AA542" i="3"/>
  <c r="Z542" i="3"/>
  <c r="AB541" i="3"/>
  <c r="AA541" i="3"/>
  <c r="Z541" i="3"/>
  <c r="Y540" i="3"/>
  <c r="X540" i="3"/>
  <c r="W540" i="3"/>
  <c r="V540" i="3"/>
  <c r="U540" i="3"/>
  <c r="T540" i="3"/>
  <c r="S540" i="3"/>
  <c r="R540" i="3"/>
  <c r="Q540" i="3"/>
  <c r="P540" i="3"/>
  <c r="O540" i="3"/>
  <c r="N540" i="3"/>
  <c r="M540" i="3"/>
  <c r="L540" i="3"/>
  <c r="K540" i="3"/>
  <c r="J540" i="3"/>
  <c r="AB539" i="3"/>
  <c r="AA539" i="3"/>
  <c r="Z539" i="3"/>
  <c r="AB538" i="3"/>
  <c r="AA538" i="3"/>
  <c r="Z538" i="3"/>
  <c r="AB537" i="3"/>
  <c r="AA537" i="3"/>
  <c r="Z537" i="3"/>
  <c r="AB536" i="3"/>
  <c r="AA536" i="3"/>
  <c r="Z536" i="3"/>
  <c r="AB535" i="3"/>
  <c r="AA535" i="3"/>
  <c r="Z535" i="3"/>
  <c r="AB534" i="3"/>
  <c r="AA534" i="3"/>
  <c r="Z534" i="3"/>
  <c r="Y533" i="3"/>
  <c r="X533" i="3"/>
  <c r="W533" i="3"/>
  <c r="V533" i="3"/>
  <c r="U533" i="3"/>
  <c r="T533" i="3"/>
  <c r="S533" i="3"/>
  <c r="R533" i="3"/>
  <c r="Q533" i="3"/>
  <c r="P533" i="3"/>
  <c r="O533" i="3"/>
  <c r="N533" i="3"/>
  <c r="M533" i="3"/>
  <c r="L533" i="3"/>
  <c r="K533" i="3"/>
  <c r="J533" i="3"/>
  <c r="AB532" i="3"/>
  <c r="AA532" i="3"/>
  <c r="Z532" i="3"/>
  <c r="AB531" i="3"/>
  <c r="AA531" i="3"/>
  <c r="Z531" i="3"/>
  <c r="AB530" i="3"/>
  <c r="AA530" i="3"/>
  <c r="Z530" i="3"/>
  <c r="AB529" i="3"/>
  <c r="AA529" i="3"/>
  <c r="Z529" i="3"/>
  <c r="Y528" i="3"/>
  <c r="X528" i="3"/>
  <c r="W528" i="3"/>
  <c r="V528" i="3"/>
  <c r="U528" i="3"/>
  <c r="T528" i="3"/>
  <c r="S528" i="3"/>
  <c r="R528" i="3"/>
  <c r="Q528" i="3"/>
  <c r="P528" i="3"/>
  <c r="O528" i="3"/>
  <c r="N528" i="3"/>
  <c r="M528" i="3"/>
  <c r="L528" i="3"/>
  <c r="K528" i="3"/>
  <c r="J528" i="3"/>
  <c r="AB527" i="3"/>
  <c r="AA527" i="3"/>
  <c r="Z527" i="3"/>
  <c r="AB526" i="3"/>
  <c r="AA526" i="3"/>
  <c r="Z526" i="3"/>
  <c r="AB525" i="3"/>
  <c r="AA525" i="3"/>
  <c r="Z525" i="3"/>
  <c r="Y524" i="3"/>
  <c r="X524" i="3"/>
  <c r="W524" i="3"/>
  <c r="V524" i="3"/>
  <c r="U524" i="3"/>
  <c r="T524" i="3"/>
  <c r="S524" i="3"/>
  <c r="R524" i="3"/>
  <c r="Q524" i="3"/>
  <c r="P524" i="3"/>
  <c r="O524" i="3"/>
  <c r="N524" i="3"/>
  <c r="M524" i="3"/>
  <c r="L524" i="3"/>
  <c r="K524" i="3"/>
  <c r="J524" i="3"/>
  <c r="AB523" i="3"/>
  <c r="AA523" i="3"/>
  <c r="Z523" i="3"/>
  <c r="Z522" i="3"/>
  <c r="AB521" i="3"/>
  <c r="AA521" i="3"/>
  <c r="Z521" i="3"/>
  <c r="AB520" i="3"/>
  <c r="AA520" i="3"/>
  <c r="Z520" i="3"/>
  <c r="Y519" i="3"/>
  <c r="X519" i="3"/>
  <c r="W519" i="3"/>
  <c r="V519" i="3"/>
  <c r="U519" i="3"/>
  <c r="T519" i="3"/>
  <c r="S519" i="3"/>
  <c r="R519" i="3"/>
  <c r="Q519" i="3"/>
  <c r="P519" i="3"/>
  <c r="O519" i="3"/>
  <c r="N519" i="3"/>
  <c r="M519" i="3"/>
  <c r="L519" i="3"/>
  <c r="K519" i="3"/>
  <c r="J519" i="3"/>
  <c r="AB518" i="3"/>
  <c r="AA518" i="3"/>
  <c r="Z518" i="3"/>
  <c r="AB517" i="3"/>
  <c r="AA517" i="3"/>
  <c r="Z517" i="3"/>
  <c r="AB516" i="3"/>
  <c r="AA516" i="3"/>
  <c r="Z516" i="3"/>
  <c r="Y515" i="3"/>
  <c r="X515" i="3"/>
  <c r="W515" i="3"/>
  <c r="V515" i="3"/>
  <c r="U515" i="3"/>
  <c r="T515" i="3"/>
  <c r="S515" i="3"/>
  <c r="R515" i="3"/>
  <c r="Q515" i="3"/>
  <c r="P515" i="3"/>
  <c r="O515" i="3"/>
  <c r="N515" i="3"/>
  <c r="M515" i="3"/>
  <c r="L515" i="3"/>
  <c r="K515" i="3"/>
  <c r="J515" i="3"/>
  <c r="AB514" i="3"/>
  <c r="AA514" i="3"/>
  <c r="Z514" i="3"/>
  <c r="AB513" i="3"/>
  <c r="AA513" i="3"/>
  <c r="Z513" i="3"/>
  <c r="AB512" i="3"/>
  <c r="AA512" i="3"/>
  <c r="Z512" i="3"/>
  <c r="Y511" i="3"/>
  <c r="X511" i="3"/>
  <c r="W511" i="3"/>
  <c r="V511" i="3"/>
  <c r="U511" i="3"/>
  <c r="T511" i="3"/>
  <c r="S511" i="3"/>
  <c r="R511" i="3"/>
  <c r="Q511" i="3"/>
  <c r="P511" i="3"/>
  <c r="O511" i="3"/>
  <c r="N511" i="3"/>
  <c r="M511" i="3"/>
  <c r="L511" i="3"/>
  <c r="K511" i="3"/>
  <c r="J511" i="3"/>
  <c r="AB510" i="3"/>
  <c r="AA510" i="3"/>
  <c r="Z510" i="3"/>
  <c r="AB509" i="3"/>
  <c r="AA509" i="3"/>
  <c r="Z509" i="3"/>
  <c r="AB508" i="3"/>
  <c r="AA508" i="3"/>
  <c r="Z508" i="3"/>
  <c r="AB507" i="3"/>
  <c r="AA507" i="3"/>
  <c r="Z507" i="3"/>
  <c r="AB506" i="3"/>
  <c r="AA506" i="3"/>
  <c r="Z506" i="3"/>
  <c r="AB505" i="3"/>
  <c r="AA505" i="3"/>
  <c r="Z505" i="3"/>
  <c r="Y504" i="3"/>
  <c r="X504" i="3"/>
  <c r="W504" i="3"/>
  <c r="V504" i="3"/>
  <c r="U504" i="3"/>
  <c r="T504" i="3"/>
  <c r="S504" i="3"/>
  <c r="R504" i="3"/>
  <c r="Q504" i="3"/>
  <c r="P504" i="3"/>
  <c r="O504" i="3"/>
  <c r="N504" i="3"/>
  <c r="M504" i="3"/>
  <c r="L504" i="3"/>
  <c r="K504" i="3"/>
  <c r="J504" i="3"/>
  <c r="AB503" i="3"/>
  <c r="AA503" i="3"/>
  <c r="Z503" i="3"/>
  <c r="AB502" i="3"/>
  <c r="AA502" i="3"/>
  <c r="Z502" i="3"/>
  <c r="AB501" i="3"/>
  <c r="AA501" i="3"/>
  <c r="Z501" i="3"/>
  <c r="Y500" i="3"/>
  <c r="X500" i="3"/>
  <c r="W500" i="3"/>
  <c r="V500" i="3"/>
  <c r="U500" i="3"/>
  <c r="T500" i="3"/>
  <c r="S500" i="3"/>
  <c r="R500" i="3"/>
  <c r="Q500" i="3"/>
  <c r="P500" i="3"/>
  <c r="O500" i="3"/>
  <c r="N500" i="3"/>
  <c r="M500" i="3"/>
  <c r="L500" i="3"/>
  <c r="K500" i="3"/>
  <c r="J500" i="3"/>
  <c r="AB499" i="3"/>
  <c r="AA499" i="3"/>
  <c r="Z499" i="3"/>
  <c r="AB498" i="3"/>
  <c r="AA498" i="3"/>
  <c r="Z498" i="3"/>
  <c r="AB497" i="3"/>
  <c r="AA497" i="3"/>
  <c r="Z497" i="3"/>
  <c r="AB496" i="3"/>
  <c r="AA496" i="3"/>
  <c r="Z496" i="3"/>
  <c r="AB495" i="3"/>
  <c r="AA495" i="3"/>
  <c r="Z495" i="3"/>
  <c r="AB494" i="3"/>
  <c r="AA494" i="3"/>
  <c r="Z494" i="3"/>
  <c r="AB493" i="3"/>
  <c r="AA493" i="3"/>
  <c r="Z493" i="3"/>
  <c r="AB492" i="3"/>
  <c r="AA492" i="3"/>
  <c r="Z492" i="3"/>
  <c r="AB491" i="3"/>
  <c r="AA491" i="3"/>
  <c r="Z491" i="3"/>
  <c r="AB490" i="3"/>
  <c r="AA490" i="3"/>
  <c r="Z490" i="3"/>
  <c r="Y489" i="3"/>
  <c r="X489" i="3"/>
  <c r="W489" i="3"/>
  <c r="V489" i="3"/>
  <c r="U489" i="3"/>
  <c r="T489" i="3"/>
  <c r="S489" i="3"/>
  <c r="R489" i="3"/>
  <c r="Q489" i="3"/>
  <c r="P489" i="3"/>
  <c r="O489" i="3"/>
  <c r="N489" i="3"/>
  <c r="M489" i="3"/>
  <c r="L489" i="3"/>
  <c r="K489" i="3"/>
  <c r="J489" i="3"/>
  <c r="AB488" i="3"/>
  <c r="AA488" i="3"/>
  <c r="Z488" i="3"/>
  <c r="AB487" i="3"/>
  <c r="AA487" i="3"/>
  <c r="Z487" i="3"/>
  <c r="Y486" i="3"/>
  <c r="X486" i="3"/>
  <c r="W486" i="3"/>
  <c r="V486" i="3"/>
  <c r="U486" i="3"/>
  <c r="T486" i="3"/>
  <c r="S486" i="3"/>
  <c r="R486" i="3"/>
  <c r="Q486" i="3"/>
  <c r="P486" i="3"/>
  <c r="O486" i="3"/>
  <c r="N486" i="3"/>
  <c r="M486" i="3"/>
  <c r="L486" i="3"/>
  <c r="K486" i="3"/>
  <c r="J486" i="3"/>
  <c r="AB485" i="3"/>
  <c r="AA485" i="3"/>
  <c r="Z485" i="3"/>
  <c r="AB484" i="3"/>
  <c r="AA484" i="3"/>
  <c r="Z484" i="3"/>
  <c r="AB483" i="3"/>
  <c r="AA483" i="3"/>
  <c r="Z483" i="3"/>
  <c r="AB482" i="3"/>
  <c r="AA482" i="3"/>
  <c r="Z482" i="3"/>
  <c r="AB481" i="3"/>
  <c r="AA481" i="3"/>
  <c r="Z481" i="3"/>
  <c r="AB480" i="3"/>
  <c r="AA480" i="3"/>
  <c r="Z480" i="3"/>
  <c r="AB479" i="3"/>
  <c r="AA479" i="3"/>
  <c r="Z479" i="3"/>
  <c r="AB478" i="3"/>
  <c r="AA478" i="3"/>
  <c r="Z478" i="3"/>
  <c r="AB477" i="3"/>
  <c r="AA477" i="3"/>
  <c r="Z477" i="3"/>
  <c r="AB476" i="3"/>
  <c r="AA476" i="3"/>
  <c r="Z476" i="3"/>
  <c r="Y475" i="3"/>
  <c r="X475" i="3"/>
  <c r="W475" i="3"/>
  <c r="V475" i="3"/>
  <c r="U475" i="3"/>
  <c r="T475" i="3"/>
  <c r="S475" i="3"/>
  <c r="R475" i="3"/>
  <c r="Q475" i="3"/>
  <c r="P475" i="3"/>
  <c r="O475" i="3"/>
  <c r="N475" i="3"/>
  <c r="M475" i="3"/>
  <c r="L475" i="3"/>
  <c r="K475" i="3"/>
  <c r="J475" i="3"/>
  <c r="AB474" i="3"/>
  <c r="AA474" i="3"/>
  <c r="Z474" i="3"/>
  <c r="AB473" i="3"/>
  <c r="AA473" i="3"/>
  <c r="Z473" i="3"/>
  <c r="AB472" i="3"/>
  <c r="AA472" i="3"/>
  <c r="Z472" i="3"/>
  <c r="Y471" i="3"/>
  <c r="X471" i="3"/>
  <c r="W471" i="3"/>
  <c r="V471" i="3"/>
  <c r="U471" i="3"/>
  <c r="T471" i="3"/>
  <c r="S471" i="3"/>
  <c r="R471" i="3"/>
  <c r="Q471" i="3"/>
  <c r="P471" i="3"/>
  <c r="O471" i="3"/>
  <c r="N471" i="3"/>
  <c r="M471" i="3"/>
  <c r="L471" i="3"/>
  <c r="K471" i="3"/>
  <c r="J471" i="3"/>
  <c r="AB470" i="3"/>
  <c r="AA470" i="3"/>
  <c r="Z470" i="3"/>
  <c r="AB469" i="3"/>
  <c r="AA469" i="3"/>
  <c r="Z469" i="3"/>
  <c r="AB468" i="3"/>
  <c r="AA468" i="3"/>
  <c r="Z468" i="3"/>
  <c r="AB467" i="3"/>
  <c r="AA467" i="3"/>
  <c r="Z467" i="3"/>
  <c r="Y466" i="3"/>
  <c r="X466" i="3"/>
  <c r="W466" i="3"/>
  <c r="V466" i="3"/>
  <c r="U466" i="3"/>
  <c r="T466" i="3"/>
  <c r="S466" i="3"/>
  <c r="R466" i="3"/>
  <c r="Q466" i="3"/>
  <c r="P466" i="3"/>
  <c r="O466" i="3"/>
  <c r="N466" i="3"/>
  <c r="M466" i="3"/>
  <c r="L466" i="3"/>
  <c r="K466" i="3"/>
  <c r="J466" i="3"/>
  <c r="AB465" i="3"/>
  <c r="AA465" i="3"/>
  <c r="Z465" i="3"/>
  <c r="AB464" i="3"/>
  <c r="AA464" i="3"/>
  <c r="Z464" i="3"/>
  <c r="Y463" i="3"/>
  <c r="X463" i="3"/>
  <c r="W463" i="3"/>
  <c r="V463" i="3"/>
  <c r="U463" i="3"/>
  <c r="T463" i="3"/>
  <c r="S463" i="3"/>
  <c r="R463" i="3"/>
  <c r="Q463" i="3"/>
  <c r="P463" i="3"/>
  <c r="O463" i="3"/>
  <c r="N463" i="3"/>
  <c r="M463" i="3"/>
  <c r="L463" i="3"/>
  <c r="K463" i="3"/>
  <c r="J463" i="3"/>
  <c r="AB462" i="3"/>
  <c r="AA462" i="3"/>
  <c r="Z462" i="3"/>
  <c r="Z461" i="3"/>
  <c r="AB460" i="3"/>
  <c r="AA460" i="3"/>
  <c r="Z460" i="3"/>
  <c r="Y459" i="3"/>
  <c r="X459" i="3"/>
  <c r="W459" i="3"/>
  <c r="V459" i="3"/>
  <c r="U459" i="3"/>
  <c r="T459" i="3"/>
  <c r="S459" i="3"/>
  <c r="R459" i="3"/>
  <c r="Q459" i="3"/>
  <c r="P459" i="3"/>
  <c r="O459" i="3"/>
  <c r="N459" i="3"/>
  <c r="M459" i="3"/>
  <c r="L459" i="3"/>
  <c r="K459" i="3"/>
  <c r="J459" i="3"/>
  <c r="AB458" i="3"/>
  <c r="AA458" i="3"/>
  <c r="Z458" i="3"/>
  <c r="Y457" i="3"/>
  <c r="X457" i="3"/>
  <c r="W457" i="3"/>
  <c r="V457" i="3"/>
  <c r="U457" i="3"/>
  <c r="T457" i="3"/>
  <c r="S457" i="3"/>
  <c r="R457" i="3"/>
  <c r="Q457" i="3"/>
  <c r="P457" i="3"/>
  <c r="O457" i="3"/>
  <c r="N457" i="3"/>
  <c r="M457" i="3"/>
  <c r="L457" i="3"/>
  <c r="K457" i="3"/>
  <c r="J457" i="3"/>
  <c r="AB455" i="3"/>
  <c r="AA455" i="3"/>
  <c r="Z455" i="3"/>
  <c r="AB454" i="3"/>
  <c r="AA454" i="3"/>
  <c r="Z454" i="3"/>
  <c r="AB453" i="3"/>
  <c r="AA453" i="3"/>
  <c r="Z453" i="3"/>
  <c r="AB452" i="3"/>
  <c r="AA452" i="3"/>
  <c r="Z452" i="3"/>
  <c r="AB451" i="3"/>
  <c r="AA451" i="3"/>
  <c r="Z451" i="3"/>
  <c r="AB450" i="3"/>
  <c r="AA450" i="3"/>
  <c r="Z450" i="3"/>
  <c r="AB449" i="3"/>
  <c r="AA449" i="3"/>
  <c r="Z449" i="3"/>
  <c r="AB448" i="3"/>
  <c r="AA448" i="3"/>
  <c r="Z448" i="3"/>
  <c r="AB447" i="3"/>
  <c r="AA447" i="3"/>
  <c r="Z447" i="3"/>
  <c r="Y446" i="3"/>
  <c r="X446" i="3"/>
  <c r="W446" i="3"/>
  <c r="V446" i="3"/>
  <c r="U446" i="3"/>
  <c r="T446" i="3"/>
  <c r="S446" i="3"/>
  <c r="R446" i="3"/>
  <c r="Q446" i="3"/>
  <c r="P446" i="3"/>
  <c r="O446" i="3"/>
  <c r="N446" i="3"/>
  <c r="M446" i="3"/>
  <c r="L446" i="3"/>
  <c r="K446" i="3"/>
  <c r="J446" i="3"/>
  <c r="AB445" i="3"/>
  <c r="AA445" i="3"/>
  <c r="Z445" i="3"/>
  <c r="Y444" i="3"/>
  <c r="X444" i="3"/>
  <c r="W444" i="3"/>
  <c r="V444" i="3"/>
  <c r="U444" i="3"/>
  <c r="T444" i="3"/>
  <c r="S444" i="3"/>
  <c r="R444" i="3"/>
  <c r="Q444" i="3"/>
  <c r="P444" i="3"/>
  <c r="O444" i="3"/>
  <c r="N444" i="3"/>
  <c r="M444" i="3"/>
  <c r="L444" i="3"/>
  <c r="K444" i="3"/>
  <c r="J444" i="3"/>
  <c r="AB443" i="3"/>
  <c r="AA443" i="3"/>
  <c r="Z443" i="3"/>
  <c r="AB442" i="3"/>
  <c r="AA442" i="3"/>
  <c r="Z442" i="3"/>
  <c r="Y441" i="3"/>
  <c r="X441" i="3"/>
  <c r="W441" i="3"/>
  <c r="V441" i="3"/>
  <c r="U441" i="3"/>
  <c r="T441" i="3"/>
  <c r="S441" i="3"/>
  <c r="R441" i="3"/>
  <c r="Q441" i="3"/>
  <c r="P441" i="3"/>
  <c r="O441" i="3"/>
  <c r="N441" i="3"/>
  <c r="M441" i="3"/>
  <c r="L441" i="3"/>
  <c r="K441" i="3"/>
  <c r="J441" i="3"/>
  <c r="AB440" i="3"/>
  <c r="AA440" i="3"/>
  <c r="Z440" i="3"/>
  <c r="AB439" i="3"/>
  <c r="AA439" i="3"/>
  <c r="Z439" i="3"/>
  <c r="Y438" i="3"/>
  <c r="X438" i="3"/>
  <c r="W438" i="3"/>
  <c r="V438" i="3"/>
  <c r="U438" i="3"/>
  <c r="T438" i="3"/>
  <c r="S438" i="3"/>
  <c r="R438" i="3"/>
  <c r="Q438" i="3"/>
  <c r="P438" i="3"/>
  <c r="O438" i="3"/>
  <c r="N438" i="3"/>
  <c r="M438" i="3"/>
  <c r="L438" i="3"/>
  <c r="K438" i="3"/>
  <c r="J438" i="3"/>
  <c r="AB437" i="3"/>
  <c r="AA437" i="3"/>
  <c r="Z437" i="3"/>
  <c r="AB436" i="3"/>
  <c r="AA436" i="3"/>
  <c r="Z436" i="3"/>
  <c r="Y435" i="3"/>
  <c r="X435" i="3"/>
  <c r="W435" i="3"/>
  <c r="V435" i="3"/>
  <c r="U435" i="3"/>
  <c r="T435" i="3"/>
  <c r="S435" i="3"/>
  <c r="R435" i="3"/>
  <c r="Q435" i="3"/>
  <c r="P435" i="3"/>
  <c r="O435" i="3"/>
  <c r="N435" i="3"/>
  <c r="M435" i="3"/>
  <c r="L435" i="3"/>
  <c r="K435" i="3"/>
  <c r="Z435" i="3" s="1"/>
  <c r="J435" i="3"/>
  <c r="AB434" i="3"/>
  <c r="AA434" i="3"/>
  <c r="Z434" i="3"/>
  <c r="AB433" i="3"/>
  <c r="AA433" i="3"/>
  <c r="Z433" i="3"/>
  <c r="Y432" i="3"/>
  <c r="X432" i="3"/>
  <c r="W432" i="3"/>
  <c r="V432" i="3"/>
  <c r="U432" i="3"/>
  <c r="T432" i="3"/>
  <c r="S432" i="3"/>
  <c r="R432" i="3"/>
  <c r="Q432" i="3"/>
  <c r="P432" i="3"/>
  <c r="O432" i="3"/>
  <c r="N432" i="3"/>
  <c r="M432" i="3"/>
  <c r="L432" i="3"/>
  <c r="K432" i="3"/>
  <c r="J432" i="3"/>
  <c r="AB431" i="3"/>
  <c r="AA431" i="3"/>
  <c r="Z431" i="3"/>
  <c r="AB430" i="3"/>
  <c r="AA430" i="3"/>
  <c r="Z430" i="3"/>
  <c r="AB429" i="3"/>
  <c r="AA429" i="3"/>
  <c r="Z429" i="3"/>
  <c r="AB428" i="3"/>
  <c r="AA428" i="3"/>
  <c r="Z428" i="3"/>
  <c r="AB427" i="3"/>
  <c r="AA427" i="3"/>
  <c r="Z427" i="3"/>
  <c r="AB426" i="3"/>
  <c r="AA426" i="3"/>
  <c r="Z426" i="3"/>
  <c r="Y425" i="3"/>
  <c r="X425" i="3"/>
  <c r="W425" i="3"/>
  <c r="V425" i="3"/>
  <c r="U425" i="3"/>
  <c r="T425" i="3"/>
  <c r="S425" i="3"/>
  <c r="R425" i="3"/>
  <c r="Q425" i="3"/>
  <c r="P425" i="3"/>
  <c r="O425" i="3"/>
  <c r="N425" i="3"/>
  <c r="M425" i="3"/>
  <c r="L425" i="3"/>
  <c r="K425" i="3"/>
  <c r="Z425" i="3" s="1"/>
  <c r="J425" i="3"/>
  <c r="AB424" i="3"/>
  <c r="AA424" i="3"/>
  <c r="Z424" i="3"/>
  <c r="AB423" i="3"/>
  <c r="AA423" i="3"/>
  <c r="Z423" i="3"/>
  <c r="AB422" i="3"/>
  <c r="AA422" i="3"/>
  <c r="Z422" i="3"/>
  <c r="AB421" i="3"/>
  <c r="AA421" i="3"/>
  <c r="Z421" i="3"/>
  <c r="Y420" i="3"/>
  <c r="X420" i="3"/>
  <c r="W420" i="3"/>
  <c r="V420" i="3"/>
  <c r="U420" i="3"/>
  <c r="T420" i="3"/>
  <c r="S420" i="3"/>
  <c r="R420" i="3"/>
  <c r="Q420" i="3"/>
  <c r="P420" i="3"/>
  <c r="O420" i="3"/>
  <c r="N420" i="3"/>
  <c r="M420" i="3"/>
  <c r="L420" i="3"/>
  <c r="K420" i="3"/>
  <c r="J420" i="3"/>
  <c r="AB419" i="3"/>
  <c r="AA419" i="3"/>
  <c r="Z419" i="3"/>
  <c r="AB418" i="3"/>
  <c r="AA418" i="3"/>
  <c r="Z418" i="3"/>
  <c r="AB417" i="3"/>
  <c r="AA417" i="3"/>
  <c r="Z417" i="3"/>
  <c r="Y416" i="3"/>
  <c r="X416" i="3"/>
  <c r="W416" i="3"/>
  <c r="V416" i="3"/>
  <c r="U416" i="3"/>
  <c r="T416" i="3"/>
  <c r="S416" i="3"/>
  <c r="R416" i="3"/>
  <c r="Q416" i="3"/>
  <c r="P416" i="3"/>
  <c r="O416" i="3"/>
  <c r="N416" i="3"/>
  <c r="M416" i="3"/>
  <c r="L416" i="3"/>
  <c r="K416" i="3"/>
  <c r="J416" i="3"/>
  <c r="AB415" i="3"/>
  <c r="AA415" i="3"/>
  <c r="Z415" i="3"/>
  <c r="Y414" i="3"/>
  <c r="X414" i="3"/>
  <c r="W414" i="3"/>
  <c r="V414" i="3"/>
  <c r="U414" i="3"/>
  <c r="T414" i="3"/>
  <c r="S414" i="3"/>
  <c r="R414" i="3"/>
  <c r="Q414" i="3"/>
  <c r="P414" i="3"/>
  <c r="O414" i="3"/>
  <c r="N414" i="3"/>
  <c r="M414" i="3"/>
  <c r="L414" i="3"/>
  <c r="K414" i="3"/>
  <c r="J414" i="3"/>
  <c r="AB413" i="3"/>
  <c r="AA413" i="3"/>
  <c r="Z413" i="3"/>
  <c r="Y412" i="3"/>
  <c r="X412" i="3"/>
  <c r="W412" i="3"/>
  <c r="V412" i="3"/>
  <c r="U412" i="3"/>
  <c r="T412" i="3"/>
  <c r="S412" i="3"/>
  <c r="R412" i="3"/>
  <c r="Q412" i="3"/>
  <c r="P412" i="3"/>
  <c r="O412" i="3"/>
  <c r="N412" i="3"/>
  <c r="M412" i="3"/>
  <c r="L412" i="3"/>
  <c r="K412" i="3"/>
  <c r="J412" i="3"/>
  <c r="AB411" i="3"/>
  <c r="AA411" i="3"/>
  <c r="Z411" i="3"/>
  <c r="AB410" i="3"/>
  <c r="AA410" i="3"/>
  <c r="Z410" i="3"/>
  <c r="AB409" i="3"/>
  <c r="AA409" i="3"/>
  <c r="Z409" i="3"/>
  <c r="AB408" i="3"/>
  <c r="AA408" i="3"/>
  <c r="Z408" i="3"/>
  <c r="AB407" i="3"/>
  <c r="AA407" i="3"/>
  <c r="Z407" i="3"/>
  <c r="AB406" i="3"/>
  <c r="AA406" i="3"/>
  <c r="Z406" i="3"/>
  <c r="AB405" i="3"/>
  <c r="AA405" i="3"/>
  <c r="Z405" i="3"/>
  <c r="AB404" i="3"/>
  <c r="AA404" i="3"/>
  <c r="Z404" i="3"/>
  <c r="AB403" i="3"/>
  <c r="AA403" i="3"/>
  <c r="Z403" i="3"/>
  <c r="AB402" i="3"/>
  <c r="AA402" i="3"/>
  <c r="Z402" i="3"/>
  <c r="AB401" i="3"/>
  <c r="AA401" i="3"/>
  <c r="Z401" i="3"/>
  <c r="Y400" i="3"/>
  <c r="X400" i="3"/>
  <c r="W400" i="3"/>
  <c r="V400" i="3"/>
  <c r="U400" i="3"/>
  <c r="T400" i="3"/>
  <c r="S400" i="3"/>
  <c r="R400" i="3"/>
  <c r="Q400" i="3"/>
  <c r="P400" i="3"/>
  <c r="O400" i="3"/>
  <c r="N400" i="3"/>
  <c r="M400" i="3"/>
  <c r="L400" i="3"/>
  <c r="K400" i="3"/>
  <c r="J400" i="3"/>
  <c r="AB398" i="3"/>
  <c r="AA398" i="3"/>
  <c r="Z398" i="3"/>
  <c r="Y397" i="3"/>
  <c r="X397" i="3"/>
  <c r="W397" i="3"/>
  <c r="V397" i="3"/>
  <c r="U397" i="3"/>
  <c r="T397" i="3"/>
  <c r="S397" i="3"/>
  <c r="R397" i="3"/>
  <c r="Q397" i="3"/>
  <c r="P397" i="3"/>
  <c r="O397" i="3"/>
  <c r="N397" i="3"/>
  <c r="M397" i="3"/>
  <c r="L397" i="3"/>
  <c r="K397" i="3"/>
  <c r="J397" i="3"/>
  <c r="AB396" i="3"/>
  <c r="AA396" i="3"/>
  <c r="Z396" i="3"/>
  <c r="Y395" i="3"/>
  <c r="X395" i="3"/>
  <c r="W395" i="3"/>
  <c r="V395" i="3"/>
  <c r="U395" i="3"/>
  <c r="T395" i="3"/>
  <c r="S395" i="3"/>
  <c r="R395" i="3"/>
  <c r="Q395" i="3"/>
  <c r="P395" i="3"/>
  <c r="O395" i="3"/>
  <c r="N395" i="3"/>
  <c r="M395" i="3"/>
  <c r="L395" i="3"/>
  <c r="K395" i="3"/>
  <c r="J395" i="3"/>
  <c r="AB394" i="3"/>
  <c r="AA394" i="3"/>
  <c r="Z394" i="3"/>
  <c r="AB393" i="3"/>
  <c r="AA393" i="3"/>
  <c r="Z393" i="3"/>
  <c r="AB392" i="3"/>
  <c r="AA392" i="3"/>
  <c r="Z392" i="3"/>
  <c r="AB390" i="3"/>
  <c r="AA390" i="3"/>
  <c r="Z390" i="3"/>
  <c r="AB389" i="3"/>
  <c r="AA389" i="3"/>
  <c r="Z389" i="3"/>
  <c r="Y388" i="3"/>
  <c r="X388" i="3"/>
  <c r="W388" i="3"/>
  <c r="V388" i="3"/>
  <c r="U388" i="3"/>
  <c r="T388" i="3"/>
  <c r="S388" i="3"/>
  <c r="R388" i="3"/>
  <c r="Q388" i="3"/>
  <c r="P388" i="3"/>
  <c r="O388" i="3"/>
  <c r="N388" i="3"/>
  <c r="M388" i="3"/>
  <c r="L388" i="3"/>
  <c r="K388" i="3"/>
  <c r="J388" i="3"/>
  <c r="AB387" i="3"/>
  <c r="AA387" i="3"/>
  <c r="Z387" i="3"/>
  <c r="AB386" i="3"/>
  <c r="AA386" i="3"/>
  <c r="Z386" i="3"/>
  <c r="AB385" i="3"/>
  <c r="AA385" i="3"/>
  <c r="Z385" i="3"/>
  <c r="AB384" i="3"/>
  <c r="AA384" i="3"/>
  <c r="Z384" i="3"/>
  <c r="AB383" i="3"/>
  <c r="AA383" i="3"/>
  <c r="Z383" i="3"/>
  <c r="Y382" i="3"/>
  <c r="X382" i="3"/>
  <c r="W382" i="3"/>
  <c r="V382" i="3"/>
  <c r="U382" i="3"/>
  <c r="T382" i="3"/>
  <c r="S382" i="3"/>
  <c r="R382" i="3"/>
  <c r="Q382" i="3"/>
  <c r="P382" i="3"/>
  <c r="O382" i="3"/>
  <c r="N382" i="3"/>
  <c r="M382" i="3"/>
  <c r="L382" i="3"/>
  <c r="K382" i="3"/>
  <c r="J382" i="3"/>
  <c r="AB381" i="3"/>
  <c r="AA381" i="3"/>
  <c r="Z381" i="3"/>
  <c r="AB379" i="3"/>
  <c r="AA379" i="3"/>
  <c r="Z379" i="3"/>
  <c r="AB378" i="3"/>
  <c r="AA378" i="3"/>
  <c r="Z378" i="3"/>
  <c r="AB377" i="3"/>
  <c r="AA377" i="3"/>
  <c r="Z377" i="3"/>
  <c r="Y375" i="3"/>
  <c r="X375" i="3"/>
  <c r="W375" i="3"/>
  <c r="V375" i="3"/>
  <c r="U375" i="3"/>
  <c r="T375" i="3"/>
  <c r="S375" i="3"/>
  <c r="R375" i="3"/>
  <c r="Q375" i="3"/>
  <c r="P375" i="3"/>
  <c r="O375" i="3"/>
  <c r="N375" i="3"/>
  <c r="M375" i="3"/>
  <c r="L375" i="3"/>
  <c r="K375" i="3"/>
  <c r="J375" i="3"/>
  <c r="AB374" i="3"/>
  <c r="AA374" i="3"/>
  <c r="Z374" i="3"/>
  <c r="Y373" i="3"/>
  <c r="X373" i="3"/>
  <c r="W373" i="3"/>
  <c r="V373" i="3"/>
  <c r="U373" i="3"/>
  <c r="T373" i="3"/>
  <c r="S373" i="3"/>
  <c r="R373" i="3"/>
  <c r="Q373" i="3"/>
  <c r="P373" i="3"/>
  <c r="O373" i="3"/>
  <c r="N373" i="3"/>
  <c r="M373" i="3"/>
  <c r="L373" i="3"/>
  <c r="K373" i="3"/>
  <c r="J373" i="3"/>
  <c r="AB372" i="3"/>
  <c r="AA372" i="3"/>
  <c r="Z372" i="3"/>
  <c r="AB371" i="3"/>
  <c r="AA371" i="3"/>
  <c r="Z371" i="3"/>
  <c r="AB370" i="3"/>
  <c r="AA370" i="3"/>
  <c r="Z370" i="3"/>
  <c r="Y369" i="3"/>
  <c r="X369" i="3"/>
  <c r="W369" i="3"/>
  <c r="V369" i="3"/>
  <c r="U369" i="3"/>
  <c r="T369" i="3"/>
  <c r="S369" i="3"/>
  <c r="R369" i="3"/>
  <c r="Q369" i="3"/>
  <c r="P369" i="3"/>
  <c r="O369" i="3"/>
  <c r="N369" i="3"/>
  <c r="M369" i="3"/>
  <c r="L369" i="3"/>
  <c r="K369" i="3"/>
  <c r="J369" i="3"/>
  <c r="AB368" i="3"/>
  <c r="AA368" i="3"/>
  <c r="Z368" i="3"/>
  <c r="AB367" i="3"/>
  <c r="AA367" i="3"/>
  <c r="Z367" i="3"/>
  <c r="AB366" i="3"/>
  <c r="AA366" i="3"/>
  <c r="Z366" i="3"/>
  <c r="Y365" i="3"/>
  <c r="X365" i="3"/>
  <c r="W365" i="3"/>
  <c r="V365" i="3"/>
  <c r="U365" i="3"/>
  <c r="T365" i="3"/>
  <c r="S365" i="3"/>
  <c r="R365" i="3"/>
  <c r="Q365" i="3"/>
  <c r="P365" i="3"/>
  <c r="O365" i="3"/>
  <c r="N365" i="3"/>
  <c r="M365" i="3"/>
  <c r="L365" i="3"/>
  <c r="K365" i="3"/>
  <c r="J365" i="3"/>
  <c r="AB364" i="3"/>
  <c r="AA364" i="3"/>
  <c r="Z364" i="3"/>
  <c r="Y363" i="3"/>
  <c r="X363" i="3"/>
  <c r="W363" i="3"/>
  <c r="V363" i="3"/>
  <c r="U363" i="3"/>
  <c r="T363" i="3"/>
  <c r="S363" i="3"/>
  <c r="R363" i="3"/>
  <c r="Q363" i="3"/>
  <c r="P363" i="3"/>
  <c r="O363" i="3"/>
  <c r="N363" i="3"/>
  <c r="M363" i="3"/>
  <c r="L363" i="3"/>
  <c r="K363" i="3"/>
  <c r="J363" i="3"/>
  <c r="AB362" i="3"/>
  <c r="AA362" i="3"/>
  <c r="Z362" i="3"/>
  <c r="AB361" i="3"/>
  <c r="AA361" i="3"/>
  <c r="Z361" i="3"/>
  <c r="AB360" i="3"/>
  <c r="AA360" i="3"/>
  <c r="Z360" i="3"/>
  <c r="AB359" i="3"/>
  <c r="AA359" i="3"/>
  <c r="Z359" i="3"/>
  <c r="AB358" i="3"/>
  <c r="AA358" i="3"/>
  <c r="Z358" i="3"/>
  <c r="Y357" i="3"/>
  <c r="X357" i="3"/>
  <c r="W357" i="3"/>
  <c r="V357" i="3"/>
  <c r="U357" i="3"/>
  <c r="T357" i="3"/>
  <c r="S357" i="3"/>
  <c r="R357" i="3"/>
  <c r="Q357" i="3"/>
  <c r="P357" i="3"/>
  <c r="O357" i="3"/>
  <c r="N357" i="3"/>
  <c r="M357" i="3"/>
  <c r="L357" i="3"/>
  <c r="K357" i="3"/>
  <c r="J357" i="3"/>
  <c r="AB356" i="3"/>
  <c r="AA356" i="3"/>
  <c r="Z356" i="3"/>
  <c r="AB355" i="3"/>
  <c r="AA355" i="3"/>
  <c r="Z355" i="3"/>
  <c r="AB354" i="3"/>
  <c r="AA354" i="3"/>
  <c r="Z354" i="3"/>
  <c r="AB353" i="3"/>
  <c r="AA353" i="3"/>
  <c r="Z353" i="3"/>
  <c r="Y352" i="3"/>
  <c r="X352" i="3"/>
  <c r="W352" i="3"/>
  <c r="V352" i="3"/>
  <c r="U352" i="3"/>
  <c r="T352" i="3"/>
  <c r="S352" i="3"/>
  <c r="R352" i="3"/>
  <c r="Q352" i="3"/>
  <c r="P352" i="3"/>
  <c r="O352" i="3"/>
  <c r="N352" i="3"/>
  <c r="M352" i="3"/>
  <c r="L352" i="3"/>
  <c r="K352" i="3"/>
  <c r="J352" i="3"/>
  <c r="AB351" i="3"/>
  <c r="AA351" i="3"/>
  <c r="Z351" i="3"/>
  <c r="AB350" i="3"/>
  <c r="AA350" i="3"/>
  <c r="Z350" i="3"/>
  <c r="Y349" i="3"/>
  <c r="X349" i="3"/>
  <c r="W349" i="3"/>
  <c r="V349" i="3"/>
  <c r="U349" i="3"/>
  <c r="T349" i="3"/>
  <c r="S349" i="3"/>
  <c r="R349" i="3"/>
  <c r="Q349" i="3"/>
  <c r="P349" i="3"/>
  <c r="O349" i="3"/>
  <c r="N349" i="3"/>
  <c r="M349" i="3"/>
  <c r="L349" i="3"/>
  <c r="K349" i="3"/>
  <c r="J349" i="3"/>
  <c r="AB348" i="3"/>
  <c r="AA348" i="3"/>
  <c r="Z348" i="3"/>
  <c r="AB347" i="3"/>
  <c r="AA347" i="3"/>
  <c r="Z347" i="3"/>
  <c r="Y346" i="3"/>
  <c r="X346" i="3"/>
  <c r="W346" i="3"/>
  <c r="V346" i="3"/>
  <c r="U346" i="3"/>
  <c r="T346" i="3"/>
  <c r="S346" i="3"/>
  <c r="R346" i="3"/>
  <c r="Q346" i="3"/>
  <c r="P346" i="3"/>
  <c r="O346" i="3"/>
  <c r="N346" i="3"/>
  <c r="M346" i="3"/>
  <c r="L346" i="3"/>
  <c r="K346" i="3"/>
  <c r="J346" i="3"/>
  <c r="AB345" i="3"/>
  <c r="AA345" i="3"/>
  <c r="Z345" i="3"/>
  <c r="AB344" i="3"/>
  <c r="AA344" i="3"/>
  <c r="Z344" i="3"/>
  <c r="AB343" i="3"/>
  <c r="AA343" i="3"/>
  <c r="Z343" i="3"/>
  <c r="AB342" i="3"/>
  <c r="AA342" i="3"/>
  <c r="Z342" i="3"/>
  <c r="AB341" i="3"/>
  <c r="AA341" i="3"/>
  <c r="Z341" i="3"/>
  <c r="AB340" i="3"/>
  <c r="AA340" i="3"/>
  <c r="Z340" i="3"/>
  <c r="AB339" i="3"/>
  <c r="AA339" i="3"/>
  <c r="Z339" i="3"/>
  <c r="AB338" i="3"/>
  <c r="AA338" i="3"/>
  <c r="Z338" i="3"/>
  <c r="AB337" i="3"/>
  <c r="AA337" i="3"/>
  <c r="Z337" i="3"/>
  <c r="AB336" i="3"/>
  <c r="AA336" i="3"/>
  <c r="Z336" i="3"/>
  <c r="AB335" i="3"/>
  <c r="AA335" i="3"/>
  <c r="Z335" i="3"/>
  <c r="Y334" i="3"/>
  <c r="X334" i="3"/>
  <c r="W334" i="3"/>
  <c r="V334" i="3"/>
  <c r="U334" i="3"/>
  <c r="T334" i="3"/>
  <c r="S334" i="3"/>
  <c r="R334" i="3"/>
  <c r="Q334" i="3"/>
  <c r="P334" i="3"/>
  <c r="O334" i="3"/>
  <c r="N334" i="3"/>
  <c r="M334" i="3"/>
  <c r="L334" i="3"/>
  <c r="K334" i="3"/>
  <c r="J334" i="3"/>
  <c r="AB333" i="3"/>
  <c r="AA333" i="3"/>
  <c r="Z333" i="3"/>
  <c r="AB332" i="3"/>
  <c r="AA332" i="3"/>
  <c r="Z332" i="3"/>
  <c r="AB331" i="3"/>
  <c r="AA331" i="3"/>
  <c r="Z331" i="3"/>
  <c r="AB330" i="3"/>
  <c r="AA330" i="3"/>
  <c r="Z330" i="3"/>
  <c r="AB329" i="3"/>
  <c r="AA329" i="3"/>
  <c r="Z329" i="3"/>
  <c r="AB328" i="3"/>
  <c r="AA328" i="3"/>
  <c r="Z328" i="3"/>
  <c r="AB327" i="3"/>
  <c r="AA327" i="3"/>
  <c r="Z327" i="3"/>
  <c r="AB326" i="3"/>
  <c r="AA326" i="3"/>
  <c r="Z326" i="3"/>
  <c r="AB325" i="3"/>
  <c r="AA325" i="3"/>
  <c r="Z325" i="3"/>
  <c r="Y324" i="3"/>
  <c r="X324" i="3"/>
  <c r="W324" i="3"/>
  <c r="V324" i="3"/>
  <c r="U324" i="3"/>
  <c r="T324" i="3"/>
  <c r="S324" i="3"/>
  <c r="R324" i="3"/>
  <c r="Q324" i="3"/>
  <c r="P324" i="3"/>
  <c r="O324" i="3"/>
  <c r="N324" i="3"/>
  <c r="M324" i="3"/>
  <c r="L324" i="3"/>
  <c r="K324" i="3"/>
  <c r="J324" i="3"/>
  <c r="AB323" i="3"/>
  <c r="AA323" i="3"/>
  <c r="Z323" i="3"/>
  <c r="AB322" i="3"/>
  <c r="AA322" i="3"/>
  <c r="Z322" i="3"/>
  <c r="AB321" i="3"/>
  <c r="AA321" i="3"/>
  <c r="Z321" i="3"/>
  <c r="AB319" i="3"/>
  <c r="AA319" i="3"/>
  <c r="Z319" i="3"/>
  <c r="AB318" i="3"/>
  <c r="AA318" i="3"/>
  <c r="Z318" i="3"/>
  <c r="AB317" i="3"/>
  <c r="AA317" i="3"/>
  <c r="AC317" i="3" s="1"/>
  <c r="Z317" i="3"/>
  <c r="Y316" i="3"/>
  <c r="X316" i="3"/>
  <c r="W316" i="3"/>
  <c r="V316" i="3"/>
  <c r="U316" i="3"/>
  <c r="T316" i="3"/>
  <c r="S316" i="3"/>
  <c r="R316" i="3"/>
  <c r="Q316" i="3"/>
  <c r="P316" i="3"/>
  <c r="O316" i="3"/>
  <c r="N316" i="3"/>
  <c r="M316" i="3"/>
  <c r="L316" i="3"/>
  <c r="K316" i="3"/>
  <c r="J316" i="3"/>
  <c r="AB315" i="3"/>
  <c r="AA315" i="3"/>
  <c r="Z315" i="3"/>
  <c r="AB314" i="3"/>
  <c r="AA314" i="3"/>
  <c r="Z314" i="3"/>
  <c r="AB313" i="3"/>
  <c r="AA313" i="3"/>
  <c r="Z313" i="3"/>
  <c r="Y312" i="3"/>
  <c r="X312" i="3"/>
  <c r="W312" i="3"/>
  <c r="V312" i="3"/>
  <c r="U312" i="3"/>
  <c r="T312" i="3"/>
  <c r="S312" i="3"/>
  <c r="R312" i="3"/>
  <c r="Q312" i="3"/>
  <c r="P312" i="3"/>
  <c r="O312" i="3"/>
  <c r="N312" i="3"/>
  <c r="M312" i="3"/>
  <c r="L312" i="3"/>
  <c r="K312" i="3"/>
  <c r="J312" i="3"/>
  <c r="AB311" i="3"/>
  <c r="AA311" i="3"/>
  <c r="Z311" i="3"/>
  <c r="Z310" i="3"/>
  <c r="Y309" i="3"/>
  <c r="X309" i="3"/>
  <c r="W309" i="3"/>
  <c r="V309" i="3"/>
  <c r="U309" i="3"/>
  <c r="T309" i="3"/>
  <c r="S309" i="3"/>
  <c r="R309" i="3"/>
  <c r="Q309" i="3"/>
  <c r="P309" i="3"/>
  <c r="O309" i="3"/>
  <c r="N309" i="3"/>
  <c r="M309" i="3"/>
  <c r="L309" i="3"/>
  <c r="K309" i="3"/>
  <c r="J309" i="3"/>
  <c r="AB307" i="3"/>
  <c r="AA307" i="3"/>
  <c r="Z307" i="3"/>
  <c r="Y306" i="3"/>
  <c r="X306" i="3"/>
  <c r="W306" i="3"/>
  <c r="V306" i="3"/>
  <c r="U306" i="3"/>
  <c r="T306" i="3"/>
  <c r="S306" i="3"/>
  <c r="R306" i="3"/>
  <c r="Q306" i="3"/>
  <c r="P306" i="3"/>
  <c r="O306" i="3"/>
  <c r="N306" i="3"/>
  <c r="M306" i="3"/>
  <c r="L306" i="3"/>
  <c r="K306" i="3"/>
  <c r="J306" i="3"/>
  <c r="AB305" i="3"/>
  <c r="AA305" i="3"/>
  <c r="Z305" i="3"/>
  <c r="Y303" i="3"/>
  <c r="X303" i="3"/>
  <c r="W303" i="3"/>
  <c r="V303" i="3"/>
  <c r="U303" i="3"/>
  <c r="T303" i="3"/>
  <c r="S303" i="3"/>
  <c r="R303" i="3"/>
  <c r="Q303" i="3"/>
  <c r="P303" i="3"/>
  <c r="O303" i="3"/>
  <c r="N303" i="3"/>
  <c r="M303" i="3"/>
  <c r="L303" i="3"/>
  <c r="K303" i="3"/>
  <c r="J303" i="3"/>
  <c r="AB302" i="3"/>
  <c r="AA302" i="3"/>
  <c r="Z302" i="3"/>
  <c r="Y301" i="3"/>
  <c r="X301" i="3"/>
  <c r="W301" i="3"/>
  <c r="V301" i="3"/>
  <c r="U301" i="3"/>
  <c r="T301" i="3"/>
  <c r="S301" i="3"/>
  <c r="R301" i="3"/>
  <c r="Q301" i="3"/>
  <c r="P301" i="3"/>
  <c r="O301" i="3"/>
  <c r="N301" i="3"/>
  <c r="M301" i="3"/>
  <c r="L301" i="3"/>
  <c r="K301" i="3"/>
  <c r="J301" i="3"/>
  <c r="AB300" i="3"/>
  <c r="AA300" i="3"/>
  <c r="Z300" i="3"/>
  <c r="AB299" i="3"/>
  <c r="AA299" i="3"/>
  <c r="Z299" i="3"/>
  <c r="AB298" i="3"/>
  <c r="AA298" i="3"/>
  <c r="Z298" i="3"/>
  <c r="Y297" i="3"/>
  <c r="X297" i="3"/>
  <c r="W297" i="3"/>
  <c r="V297" i="3"/>
  <c r="U297" i="3"/>
  <c r="T297" i="3"/>
  <c r="S297" i="3"/>
  <c r="R297" i="3"/>
  <c r="Q297" i="3"/>
  <c r="P297" i="3"/>
  <c r="O297" i="3"/>
  <c r="N297" i="3"/>
  <c r="M297" i="3"/>
  <c r="L297" i="3"/>
  <c r="K297" i="3"/>
  <c r="J297" i="3"/>
  <c r="AB296" i="3"/>
  <c r="AA296" i="3"/>
  <c r="Z296" i="3"/>
  <c r="AB295" i="3"/>
  <c r="AA295" i="3"/>
  <c r="Z295" i="3"/>
  <c r="Y294" i="3"/>
  <c r="X294" i="3"/>
  <c r="W294" i="3"/>
  <c r="V294" i="3"/>
  <c r="U294" i="3"/>
  <c r="T294" i="3"/>
  <c r="S294" i="3"/>
  <c r="R294" i="3"/>
  <c r="Q294" i="3"/>
  <c r="P294" i="3"/>
  <c r="O294" i="3"/>
  <c r="N294" i="3"/>
  <c r="M294" i="3"/>
  <c r="L294" i="3"/>
  <c r="K294" i="3"/>
  <c r="J294" i="3"/>
  <c r="AB293" i="3"/>
  <c r="AA293" i="3"/>
  <c r="Z293" i="3"/>
  <c r="Y292" i="3"/>
  <c r="X292" i="3"/>
  <c r="W292" i="3"/>
  <c r="V292" i="3"/>
  <c r="U292" i="3"/>
  <c r="T292" i="3"/>
  <c r="S292" i="3"/>
  <c r="R292" i="3"/>
  <c r="Q292" i="3"/>
  <c r="P292" i="3"/>
  <c r="O292" i="3"/>
  <c r="N292" i="3"/>
  <c r="M292" i="3"/>
  <c r="L292" i="3"/>
  <c r="K292" i="3"/>
  <c r="J292" i="3"/>
  <c r="AB291" i="3"/>
  <c r="AA291" i="3"/>
  <c r="Z291" i="3"/>
  <c r="AB290" i="3"/>
  <c r="AA290" i="3"/>
  <c r="Z290" i="3"/>
  <c r="AB289" i="3"/>
  <c r="AA289" i="3"/>
  <c r="Z289" i="3"/>
  <c r="AB288" i="3"/>
  <c r="AA288" i="3"/>
  <c r="Z288" i="3"/>
  <c r="AB287" i="3"/>
  <c r="AA287" i="3"/>
  <c r="Z287" i="3"/>
  <c r="AB286" i="3"/>
  <c r="AA286" i="3"/>
  <c r="Z286" i="3"/>
  <c r="Y285" i="3"/>
  <c r="X285" i="3"/>
  <c r="W285" i="3"/>
  <c r="V285" i="3"/>
  <c r="U285" i="3"/>
  <c r="T285" i="3"/>
  <c r="S285" i="3"/>
  <c r="R285" i="3"/>
  <c r="Q285" i="3"/>
  <c r="P285" i="3"/>
  <c r="O285" i="3"/>
  <c r="N285" i="3"/>
  <c r="M285" i="3"/>
  <c r="L285" i="3"/>
  <c r="K285" i="3"/>
  <c r="J285" i="3"/>
  <c r="AB284" i="3"/>
  <c r="AA284" i="3"/>
  <c r="Z284" i="3"/>
  <c r="Y283" i="3"/>
  <c r="X283" i="3"/>
  <c r="W283" i="3"/>
  <c r="V283" i="3"/>
  <c r="U283" i="3"/>
  <c r="T283" i="3"/>
  <c r="S283" i="3"/>
  <c r="R283" i="3"/>
  <c r="Q283" i="3"/>
  <c r="P283" i="3"/>
  <c r="O283" i="3"/>
  <c r="N283" i="3"/>
  <c r="M283" i="3"/>
  <c r="L283" i="3"/>
  <c r="K283" i="3"/>
  <c r="J283" i="3"/>
  <c r="AB282" i="3"/>
  <c r="AA282" i="3"/>
  <c r="Z282" i="3"/>
  <c r="AB281" i="3"/>
  <c r="AA281" i="3"/>
  <c r="Z281" i="3"/>
  <c r="AB280" i="3"/>
  <c r="AA280" i="3"/>
  <c r="Z280" i="3"/>
  <c r="AB279" i="3"/>
  <c r="AA279" i="3"/>
  <c r="Z279" i="3"/>
  <c r="Y278" i="3"/>
  <c r="X278" i="3"/>
  <c r="W278" i="3"/>
  <c r="V278" i="3"/>
  <c r="U278" i="3"/>
  <c r="T278" i="3"/>
  <c r="S278" i="3"/>
  <c r="R278" i="3"/>
  <c r="Q278" i="3"/>
  <c r="P278" i="3"/>
  <c r="O278" i="3"/>
  <c r="N278" i="3"/>
  <c r="M278" i="3"/>
  <c r="L278" i="3"/>
  <c r="K278" i="3"/>
  <c r="J278" i="3"/>
  <c r="AB277" i="3"/>
  <c r="AA277" i="3"/>
  <c r="Z277" i="3"/>
  <c r="Y276" i="3"/>
  <c r="X276" i="3"/>
  <c r="W276" i="3"/>
  <c r="V276" i="3"/>
  <c r="U276" i="3"/>
  <c r="T276" i="3"/>
  <c r="S276" i="3"/>
  <c r="R276" i="3"/>
  <c r="Q276" i="3"/>
  <c r="P276" i="3"/>
  <c r="O276" i="3"/>
  <c r="N276" i="3"/>
  <c r="M276" i="3"/>
  <c r="L276" i="3"/>
  <c r="K276" i="3"/>
  <c r="J276" i="3"/>
  <c r="AB275" i="3"/>
  <c r="AA275" i="3"/>
  <c r="Z275" i="3"/>
  <c r="AB274" i="3"/>
  <c r="AA274" i="3"/>
  <c r="Z274" i="3"/>
  <c r="Y273" i="3"/>
  <c r="X273" i="3"/>
  <c r="W273" i="3"/>
  <c r="V273" i="3"/>
  <c r="U273" i="3"/>
  <c r="T273" i="3"/>
  <c r="S273" i="3"/>
  <c r="R273" i="3"/>
  <c r="Q273" i="3"/>
  <c r="P273" i="3"/>
  <c r="O273" i="3"/>
  <c r="N273" i="3"/>
  <c r="M273" i="3"/>
  <c r="L273" i="3"/>
  <c r="K273" i="3"/>
  <c r="J273" i="3"/>
  <c r="AB272" i="3"/>
  <c r="AA272" i="3"/>
  <c r="Z272" i="3"/>
  <c r="Y271" i="3"/>
  <c r="X271" i="3"/>
  <c r="W271" i="3"/>
  <c r="V271" i="3"/>
  <c r="U271" i="3"/>
  <c r="T271" i="3"/>
  <c r="S271" i="3"/>
  <c r="R271" i="3"/>
  <c r="Q271" i="3"/>
  <c r="P271" i="3"/>
  <c r="O271" i="3"/>
  <c r="N271" i="3"/>
  <c r="M271" i="3"/>
  <c r="L271" i="3"/>
  <c r="K271" i="3"/>
  <c r="J271" i="3"/>
  <c r="AB270" i="3"/>
  <c r="AA270" i="3"/>
  <c r="Z270" i="3"/>
  <c r="Y269" i="3"/>
  <c r="X269" i="3"/>
  <c r="W269" i="3"/>
  <c r="V269" i="3"/>
  <c r="U269" i="3"/>
  <c r="T269" i="3"/>
  <c r="S269" i="3"/>
  <c r="R269" i="3"/>
  <c r="Q269" i="3"/>
  <c r="P269" i="3"/>
  <c r="O269" i="3"/>
  <c r="N269" i="3"/>
  <c r="M269" i="3"/>
  <c r="L269" i="3"/>
  <c r="K269" i="3"/>
  <c r="J269" i="3"/>
  <c r="AB268" i="3"/>
  <c r="AA268" i="3"/>
  <c r="Z268" i="3"/>
  <c r="Y267" i="3"/>
  <c r="X267" i="3"/>
  <c r="W267" i="3"/>
  <c r="V267" i="3"/>
  <c r="U267" i="3"/>
  <c r="T267" i="3"/>
  <c r="S267" i="3"/>
  <c r="R267" i="3"/>
  <c r="Q267" i="3"/>
  <c r="P267" i="3"/>
  <c r="O267" i="3"/>
  <c r="N267" i="3"/>
  <c r="M267" i="3"/>
  <c r="L267" i="3"/>
  <c r="K267" i="3"/>
  <c r="J267" i="3"/>
  <c r="AB266" i="3"/>
  <c r="AA266" i="3"/>
  <c r="Z266" i="3"/>
  <c r="Y265" i="3"/>
  <c r="X265" i="3"/>
  <c r="W265" i="3"/>
  <c r="V265" i="3"/>
  <c r="U265" i="3"/>
  <c r="T265" i="3"/>
  <c r="S265" i="3"/>
  <c r="R265" i="3"/>
  <c r="Q265" i="3"/>
  <c r="P265" i="3"/>
  <c r="O265" i="3"/>
  <c r="N265" i="3"/>
  <c r="M265" i="3"/>
  <c r="L265" i="3"/>
  <c r="K265" i="3"/>
  <c r="J265" i="3"/>
  <c r="AB264" i="3"/>
  <c r="AA264" i="3"/>
  <c r="Z264" i="3"/>
  <c r="AB263" i="3"/>
  <c r="AA263" i="3"/>
  <c r="Z263" i="3"/>
  <c r="Y262" i="3"/>
  <c r="X262" i="3"/>
  <c r="W262" i="3"/>
  <c r="V262" i="3"/>
  <c r="U262" i="3"/>
  <c r="T262" i="3"/>
  <c r="S262" i="3"/>
  <c r="R262" i="3"/>
  <c r="Q262" i="3"/>
  <c r="P262" i="3"/>
  <c r="O262" i="3"/>
  <c r="N262" i="3"/>
  <c r="M262" i="3"/>
  <c r="L262" i="3"/>
  <c r="K262" i="3"/>
  <c r="J262" i="3"/>
  <c r="AB261" i="3"/>
  <c r="AA261" i="3"/>
  <c r="Z261" i="3"/>
  <c r="AB260" i="3"/>
  <c r="AA260" i="3"/>
  <c r="Z260" i="3"/>
  <c r="Y259" i="3"/>
  <c r="X259" i="3"/>
  <c r="W259" i="3"/>
  <c r="V259" i="3"/>
  <c r="U259" i="3"/>
  <c r="T259" i="3"/>
  <c r="S259" i="3"/>
  <c r="R259" i="3"/>
  <c r="Q259" i="3"/>
  <c r="P259" i="3"/>
  <c r="O259" i="3"/>
  <c r="N259" i="3"/>
  <c r="M259" i="3"/>
  <c r="L259" i="3"/>
  <c r="K259" i="3"/>
  <c r="J259" i="3"/>
  <c r="AB258" i="3"/>
  <c r="AA258" i="3"/>
  <c r="Z258" i="3"/>
  <c r="AB257" i="3"/>
  <c r="AA257" i="3"/>
  <c r="Z257" i="3"/>
  <c r="AB256" i="3"/>
  <c r="AA256" i="3"/>
  <c r="Z256" i="3"/>
  <c r="AB255" i="3"/>
  <c r="AA255" i="3"/>
  <c r="Z255" i="3"/>
  <c r="AB254" i="3"/>
  <c r="AA254" i="3"/>
  <c r="Z254" i="3"/>
  <c r="AB253" i="3"/>
  <c r="AA253" i="3"/>
  <c r="Z253" i="3"/>
  <c r="AB252" i="3"/>
  <c r="AA252" i="3"/>
  <c r="Z252" i="3"/>
  <c r="AB251" i="3"/>
  <c r="AA251" i="3"/>
  <c r="Z251" i="3"/>
  <c r="AB250" i="3"/>
  <c r="AA250" i="3"/>
  <c r="Z250" i="3"/>
  <c r="AB249" i="3"/>
  <c r="AA249" i="3"/>
  <c r="Z249" i="3"/>
  <c r="AB248" i="3"/>
  <c r="AA248" i="3"/>
  <c r="Z248" i="3"/>
  <c r="AB247" i="3"/>
  <c r="AA247" i="3"/>
  <c r="Z247" i="3"/>
  <c r="AB246" i="3"/>
  <c r="AA246" i="3"/>
  <c r="Z246" i="3"/>
  <c r="AB245" i="3"/>
  <c r="AA245" i="3"/>
  <c r="Z245" i="3"/>
  <c r="AB244" i="3"/>
  <c r="AA244" i="3"/>
  <c r="Z244" i="3"/>
  <c r="Y243" i="3"/>
  <c r="X243" i="3"/>
  <c r="W243" i="3"/>
  <c r="V243" i="3"/>
  <c r="U243" i="3"/>
  <c r="T243" i="3"/>
  <c r="S243" i="3"/>
  <c r="R243" i="3"/>
  <c r="Q243" i="3"/>
  <c r="P243" i="3"/>
  <c r="O243" i="3"/>
  <c r="N243" i="3"/>
  <c r="M243" i="3"/>
  <c r="L243" i="3"/>
  <c r="K243" i="3"/>
  <c r="J243" i="3"/>
  <c r="AB242" i="3"/>
  <c r="AA242" i="3"/>
  <c r="Z242" i="3"/>
  <c r="AB241" i="3"/>
  <c r="AA241" i="3"/>
  <c r="Z241" i="3"/>
  <c r="AB240" i="3"/>
  <c r="AA240" i="3"/>
  <c r="Z240" i="3"/>
  <c r="AB239" i="3"/>
  <c r="AA239" i="3"/>
  <c r="Z239" i="3"/>
  <c r="AB238" i="3"/>
  <c r="AA238" i="3"/>
  <c r="Z238" i="3"/>
  <c r="AB237" i="3"/>
  <c r="AA237" i="3"/>
  <c r="Z237" i="3"/>
  <c r="AB236" i="3"/>
  <c r="AA236" i="3"/>
  <c r="Z236" i="3"/>
  <c r="AB235" i="3"/>
  <c r="AA235" i="3"/>
  <c r="Z235" i="3"/>
  <c r="AB234" i="3"/>
  <c r="AA234" i="3"/>
  <c r="Z234" i="3"/>
  <c r="AB233" i="3"/>
  <c r="AA233" i="3"/>
  <c r="Z233" i="3"/>
  <c r="AB232" i="3"/>
  <c r="AA232" i="3"/>
  <c r="Z232" i="3"/>
  <c r="AB231" i="3"/>
  <c r="AA231" i="3"/>
  <c r="Z231" i="3"/>
  <c r="AB230" i="3"/>
  <c r="AA230" i="3"/>
  <c r="Z230" i="3"/>
  <c r="AB229" i="3"/>
  <c r="AA229" i="3"/>
  <c r="Z229" i="3"/>
  <c r="AB228" i="3"/>
  <c r="AA228" i="3"/>
  <c r="Z228" i="3"/>
  <c r="Y227" i="3"/>
  <c r="X227" i="3"/>
  <c r="W227" i="3"/>
  <c r="V227" i="3"/>
  <c r="U227" i="3"/>
  <c r="T227" i="3"/>
  <c r="S227" i="3"/>
  <c r="R227" i="3"/>
  <c r="Q227" i="3"/>
  <c r="P227" i="3"/>
  <c r="O227" i="3"/>
  <c r="N227" i="3"/>
  <c r="M227" i="3"/>
  <c r="L227" i="3"/>
  <c r="K227" i="3"/>
  <c r="J227" i="3"/>
  <c r="AB226" i="3"/>
  <c r="AA226" i="3"/>
  <c r="Z226" i="3"/>
  <c r="AB225" i="3"/>
  <c r="AA225" i="3"/>
  <c r="Z225" i="3"/>
  <c r="AB224" i="3"/>
  <c r="AA224" i="3"/>
  <c r="Z224" i="3"/>
  <c r="AB223" i="3"/>
  <c r="AA223" i="3"/>
  <c r="Z223" i="3"/>
  <c r="AB222" i="3"/>
  <c r="AA222" i="3"/>
  <c r="Z222" i="3"/>
  <c r="AB221" i="3"/>
  <c r="AA221" i="3"/>
  <c r="Z221" i="3"/>
  <c r="AB220" i="3"/>
  <c r="AA220" i="3"/>
  <c r="Z220" i="3"/>
  <c r="AB219" i="3"/>
  <c r="AA219" i="3"/>
  <c r="Z219" i="3"/>
  <c r="AB218" i="3"/>
  <c r="AA218" i="3"/>
  <c r="Z218" i="3"/>
  <c r="AB217" i="3"/>
  <c r="AA217" i="3"/>
  <c r="Z217" i="3"/>
  <c r="AB216" i="3"/>
  <c r="AA216" i="3"/>
  <c r="Z216" i="3"/>
  <c r="AB215" i="3"/>
  <c r="AA215" i="3"/>
  <c r="Z215" i="3"/>
  <c r="AB214" i="3"/>
  <c r="AA214" i="3"/>
  <c r="Z214" i="3"/>
  <c r="AB213" i="3"/>
  <c r="AA213" i="3"/>
  <c r="Z213" i="3"/>
  <c r="AB212" i="3"/>
  <c r="AA212" i="3"/>
  <c r="Z212" i="3"/>
  <c r="Y211" i="3"/>
  <c r="X211" i="3"/>
  <c r="W211" i="3"/>
  <c r="V211" i="3"/>
  <c r="U211" i="3"/>
  <c r="T211" i="3"/>
  <c r="S211" i="3"/>
  <c r="R211" i="3"/>
  <c r="Q211" i="3"/>
  <c r="P211" i="3"/>
  <c r="O211" i="3"/>
  <c r="N211" i="3"/>
  <c r="M211" i="3"/>
  <c r="L211" i="3"/>
  <c r="K211" i="3"/>
  <c r="J211" i="3"/>
  <c r="AB210" i="3"/>
  <c r="AA210" i="3"/>
  <c r="Z210" i="3"/>
  <c r="AB209" i="3"/>
  <c r="AA209" i="3"/>
  <c r="Z209" i="3"/>
  <c r="AB208" i="3"/>
  <c r="AA208" i="3"/>
  <c r="Z208" i="3"/>
  <c r="AB207" i="3"/>
  <c r="AA207" i="3"/>
  <c r="Z207" i="3"/>
  <c r="AB206" i="3"/>
  <c r="AA206" i="3"/>
  <c r="Z206" i="3"/>
  <c r="AB205" i="3"/>
  <c r="AA205" i="3"/>
  <c r="Z205" i="3"/>
  <c r="AB204" i="3"/>
  <c r="AA204" i="3"/>
  <c r="Z204" i="3"/>
  <c r="AB203" i="3"/>
  <c r="AA203" i="3"/>
  <c r="Z203" i="3"/>
  <c r="AB202" i="3"/>
  <c r="AA202" i="3"/>
  <c r="Z202" i="3"/>
  <c r="AB201" i="3"/>
  <c r="AA201" i="3"/>
  <c r="Z201" i="3"/>
  <c r="AB200" i="3"/>
  <c r="AA200" i="3"/>
  <c r="Z200" i="3"/>
  <c r="AB199" i="3"/>
  <c r="AA199" i="3"/>
  <c r="Z199" i="3"/>
  <c r="AB198" i="3"/>
  <c r="AA198" i="3"/>
  <c r="Z198" i="3"/>
  <c r="AB197" i="3"/>
  <c r="AA197" i="3"/>
  <c r="Z197" i="3"/>
  <c r="AB196" i="3"/>
  <c r="AA196" i="3"/>
  <c r="Z196" i="3"/>
  <c r="Y195" i="3"/>
  <c r="X195" i="3"/>
  <c r="W195" i="3"/>
  <c r="V195" i="3"/>
  <c r="U195" i="3"/>
  <c r="T195" i="3"/>
  <c r="S195" i="3"/>
  <c r="R195" i="3"/>
  <c r="Q195" i="3"/>
  <c r="P195" i="3"/>
  <c r="O195" i="3"/>
  <c r="N195" i="3"/>
  <c r="M195" i="3"/>
  <c r="L195" i="3"/>
  <c r="K195" i="3"/>
  <c r="J195" i="3"/>
  <c r="AB194" i="3"/>
  <c r="AA194" i="3"/>
  <c r="Z194" i="3"/>
  <c r="AB193" i="3"/>
  <c r="AA193" i="3"/>
  <c r="Z193" i="3"/>
  <c r="AB192" i="3"/>
  <c r="AA192" i="3"/>
  <c r="Z192" i="3"/>
  <c r="AB191" i="3"/>
  <c r="AA191" i="3"/>
  <c r="Z191" i="3"/>
  <c r="AB190" i="3"/>
  <c r="AA190" i="3"/>
  <c r="Z190" i="3"/>
  <c r="AB189" i="3"/>
  <c r="AA189" i="3"/>
  <c r="Z189" i="3"/>
  <c r="AB188" i="3"/>
  <c r="AA188" i="3"/>
  <c r="Z188" i="3"/>
  <c r="AB187" i="3"/>
  <c r="AA187" i="3"/>
  <c r="Z187" i="3"/>
  <c r="AB186" i="3"/>
  <c r="AA186" i="3"/>
  <c r="Z186" i="3"/>
  <c r="AB185" i="3"/>
  <c r="AA185" i="3"/>
  <c r="Z185" i="3"/>
  <c r="AB184" i="3"/>
  <c r="AA184" i="3"/>
  <c r="Z184" i="3"/>
  <c r="AB183" i="3"/>
  <c r="AA183" i="3"/>
  <c r="Z183" i="3"/>
  <c r="AB182" i="3"/>
  <c r="AA182" i="3"/>
  <c r="Z182" i="3"/>
  <c r="AB181" i="3"/>
  <c r="AA181" i="3"/>
  <c r="Z181" i="3"/>
  <c r="AB180" i="3"/>
  <c r="AA180" i="3"/>
  <c r="Z180" i="3"/>
  <c r="Y179" i="3"/>
  <c r="X179" i="3"/>
  <c r="W179" i="3"/>
  <c r="V179" i="3"/>
  <c r="U179" i="3"/>
  <c r="T179" i="3"/>
  <c r="S179" i="3"/>
  <c r="R179" i="3"/>
  <c r="Q179" i="3"/>
  <c r="P179" i="3"/>
  <c r="O179" i="3"/>
  <c r="N179" i="3"/>
  <c r="M179" i="3"/>
  <c r="L179" i="3"/>
  <c r="K179" i="3"/>
  <c r="J179" i="3"/>
  <c r="AB178" i="3"/>
  <c r="AA178" i="3"/>
  <c r="Z178" i="3"/>
  <c r="AB177" i="3"/>
  <c r="AA177" i="3"/>
  <c r="Z177" i="3"/>
  <c r="AB176" i="3"/>
  <c r="AA176" i="3"/>
  <c r="Z176" i="3"/>
  <c r="AB175" i="3"/>
  <c r="AA175" i="3"/>
  <c r="Z175" i="3"/>
  <c r="AB174" i="3"/>
  <c r="AA174" i="3"/>
  <c r="Z174" i="3"/>
  <c r="AB173" i="3"/>
  <c r="AA173" i="3"/>
  <c r="Z173" i="3"/>
  <c r="AB172" i="3"/>
  <c r="AA172" i="3"/>
  <c r="Z172" i="3"/>
  <c r="AB171" i="3"/>
  <c r="AA171" i="3"/>
  <c r="Z171" i="3"/>
  <c r="AB170" i="3"/>
  <c r="AA170" i="3"/>
  <c r="Z170" i="3"/>
  <c r="AB169" i="3"/>
  <c r="AA169" i="3"/>
  <c r="Z169" i="3"/>
  <c r="AB168" i="3"/>
  <c r="AA168" i="3"/>
  <c r="Z168" i="3"/>
  <c r="AB167" i="3"/>
  <c r="AA167" i="3"/>
  <c r="Z167" i="3"/>
  <c r="AB166" i="3"/>
  <c r="AA166" i="3"/>
  <c r="Z166" i="3"/>
  <c r="AB165" i="3"/>
  <c r="AA165" i="3"/>
  <c r="Z165" i="3"/>
  <c r="AB164" i="3"/>
  <c r="AA164" i="3"/>
  <c r="Z164" i="3"/>
  <c r="AB163" i="3"/>
  <c r="AA163" i="3"/>
  <c r="Z163" i="3"/>
  <c r="AB162" i="3"/>
  <c r="AA162" i="3"/>
  <c r="Z162" i="3"/>
  <c r="AB161" i="3"/>
  <c r="AA161" i="3"/>
  <c r="Z161" i="3"/>
  <c r="AB160" i="3"/>
  <c r="AA160" i="3"/>
  <c r="Z160" i="3"/>
  <c r="AB159" i="3"/>
  <c r="AA159" i="3"/>
  <c r="Z159" i="3"/>
  <c r="AB158" i="3"/>
  <c r="AA158" i="3"/>
  <c r="Z158" i="3"/>
  <c r="AB157" i="3"/>
  <c r="AA157" i="3"/>
  <c r="Z157" i="3"/>
  <c r="AB156" i="3"/>
  <c r="AA156" i="3"/>
  <c r="Z156" i="3"/>
  <c r="AB155" i="3"/>
  <c r="AA155" i="3"/>
  <c r="Z155" i="3"/>
  <c r="AB154" i="3"/>
  <c r="AA154" i="3"/>
  <c r="Z154" i="3"/>
  <c r="AB153" i="3"/>
  <c r="AA153" i="3"/>
  <c r="Z153" i="3"/>
  <c r="AB152" i="3"/>
  <c r="AA152" i="3"/>
  <c r="Z152" i="3"/>
  <c r="Y151" i="3"/>
  <c r="X151" i="3"/>
  <c r="W151" i="3"/>
  <c r="V151" i="3"/>
  <c r="U151" i="3"/>
  <c r="T151" i="3"/>
  <c r="S151" i="3"/>
  <c r="R151" i="3"/>
  <c r="Q151" i="3"/>
  <c r="P151" i="3"/>
  <c r="O151" i="3"/>
  <c r="N151" i="3"/>
  <c r="M151" i="3"/>
  <c r="L151" i="3"/>
  <c r="K151" i="3"/>
  <c r="J151" i="3"/>
  <c r="AB150" i="3"/>
  <c r="AA150" i="3"/>
  <c r="Z150" i="3"/>
  <c r="AB149" i="3"/>
  <c r="AA149" i="3"/>
  <c r="Z149" i="3"/>
  <c r="AB148" i="3"/>
  <c r="AA148" i="3"/>
  <c r="Z148" i="3"/>
  <c r="AB147" i="3"/>
  <c r="AA147" i="3"/>
  <c r="Z147" i="3"/>
  <c r="AB146" i="3"/>
  <c r="AA146" i="3"/>
  <c r="Z146" i="3"/>
  <c r="AB145" i="3"/>
  <c r="AA145" i="3"/>
  <c r="Z145" i="3"/>
  <c r="AB144" i="3"/>
  <c r="AA144" i="3"/>
  <c r="Z144" i="3"/>
  <c r="AB143" i="3"/>
  <c r="AA143" i="3"/>
  <c r="Z143" i="3"/>
  <c r="AB142" i="3"/>
  <c r="AA142" i="3"/>
  <c r="Z142" i="3"/>
  <c r="AB141" i="3"/>
  <c r="AA141" i="3"/>
  <c r="Z141" i="3"/>
  <c r="AB140" i="3"/>
  <c r="AA140" i="3"/>
  <c r="Z140" i="3"/>
  <c r="AB139" i="3"/>
  <c r="AA139" i="3"/>
  <c r="Z139" i="3"/>
  <c r="AB138" i="3"/>
  <c r="AA138" i="3"/>
  <c r="Z138" i="3"/>
  <c r="AB137" i="3"/>
  <c r="AA137" i="3"/>
  <c r="Z137" i="3"/>
  <c r="AB136" i="3"/>
  <c r="AA136" i="3"/>
  <c r="Z136" i="3"/>
  <c r="Y135" i="3"/>
  <c r="X135" i="3"/>
  <c r="W135" i="3"/>
  <c r="V135" i="3"/>
  <c r="U135" i="3"/>
  <c r="T135" i="3"/>
  <c r="S135" i="3"/>
  <c r="R135" i="3"/>
  <c r="Q135" i="3"/>
  <c r="P135" i="3"/>
  <c r="O135" i="3"/>
  <c r="N135" i="3"/>
  <c r="M135" i="3"/>
  <c r="L135" i="3"/>
  <c r="K135" i="3"/>
  <c r="J135" i="3"/>
  <c r="AB134" i="3"/>
  <c r="AA134" i="3"/>
  <c r="Z134" i="3"/>
  <c r="AB133" i="3"/>
  <c r="AA133" i="3"/>
  <c r="Z133" i="3"/>
  <c r="AB132" i="3"/>
  <c r="AA132" i="3"/>
  <c r="Z132" i="3"/>
  <c r="AB131" i="3"/>
  <c r="AA131" i="3"/>
  <c r="Z131" i="3"/>
  <c r="AB130" i="3"/>
  <c r="AA130" i="3"/>
  <c r="Z130" i="3"/>
  <c r="AB129" i="3"/>
  <c r="AA129" i="3"/>
  <c r="Z129" i="3"/>
  <c r="AB128" i="3"/>
  <c r="AA128" i="3"/>
  <c r="Z128" i="3"/>
  <c r="AB127" i="3"/>
  <c r="AA127" i="3"/>
  <c r="Z127" i="3"/>
  <c r="AB126" i="3"/>
  <c r="AA126" i="3"/>
  <c r="Z126" i="3"/>
  <c r="AB125" i="3"/>
  <c r="AA125" i="3"/>
  <c r="Z125" i="3"/>
  <c r="AB124" i="3"/>
  <c r="AA124" i="3"/>
  <c r="Z124" i="3"/>
  <c r="AB123" i="3"/>
  <c r="AA123" i="3"/>
  <c r="Z123" i="3"/>
  <c r="AB122" i="3"/>
  <c r="AA122" i="3"/>
  <c r="Z122" i="3"/>
  <c r="AB121" i="3"/>
  <c r="AA121" i="3"/>
  <c r="Z121" i="3"/>
  <c r="AB120" i="3"/>
  <c r="AA120" i="3"/>
  <c r="Z120" i="3"/>
  <c r="Y119" i="3"/>
  <c r="X119" i="3"/>
  <c r="W119" i="3"/>
  <c r="V119" i="3"/>
  <c r="U119" i="3"/>
  <c r="T119" i="3"/>
  <c r="S119" i="3"/>
  <c r="R119" i="3"/>
  <c r="Q119" i="3"/>
  <c r="P119" i="3"/>
  <c r="O119" i="3"/>
  <c r="N119" i="3"/>
  <c r="M119" i="3"/>
  <c r="L119" i="3"/>
  <c r="K119" i="3"/>
  <c r="J119" i="3"/>
  <c r="AB118" i="3"/>
  <c r="AA118" i="3"/>
  <c r="Z118" i="3"/>
  <c r="AB117" i="3"/>
  <c r="AA117" i="3"/>
  <c r="Z117" i="3"/>
  <c r="AB116" i="3"/>
  <c r="AA116" i="3"/>
  <c r="Z116" i="3"/>
  <c r="AB115" i="3"/>
  <c r="AA115" i="3"/>
  <c r="Z115" i="3"/>
  <c r="AB114" i="3"/>
  <c r="AA114" i="3"/>
  <c r="Z114" i="3"/>
  <c r="AB113" i="3"/>
  <c r="AA113" i="3"/>
  <c r="Z113" i="3"/>
  <c r="AB112" i="3"/>
  <c r="AA112" i="3"/>
  <c r="Z112" i="3"/>
  <c r="AB111" i="3"/>
  <c r="AA111" i="3"/>
  <c r="Z111" i="3"/>
  <c r="AB110" i="3"/>
  <c r="AA110" i="3"/>
  <c r="Z110" i="3"/>
  <c r="AB109" i="3"/>
  <c r="AA109" i="3"/>
  <c r="Z109" i="3"/>
  <c r="AB108" i="3"/>
  <c r="AA108" i="3"/>
  <c r="Z108" i="3"/>
  <c r="AB107" i="3"/>
  <c r="AA107" i="3"/>
  <c r="Z107" i="3"/>
  <c r="AB106" i="3"/>
  <c r="AA106" i="3"/>
  <c r="Z106" i="3"/>
  <c r="AB105" i="3"/>
  <c r="AA105" i="3"/>
  <c r="Z105" i="3"/>
  <c r="AB104" i="3"/>
  <c r="AA104" i="3"/>
  <c r="Z104" i="3"/>
  <c r="Y103" i="3"/>
  <c r="X103" i="3"/>
  <c r="W103" i="3"/>
  <c r="V103" i="3"/>
  <c r="U103" i="3"/>
  <c r="T103" i="3"/>
  <c r="S103" i="3"/>
  <c r="R103" i="3"/>
  <c r="Q103" i="3"/>
  <c r="P103" i="3"/>
  <c r="O103" i="3"/>
  <c r="N103" i="3"/>
  <c r="M103" i="3"/>
  <c r="L103" i="3"/>
  <c r="K103" i="3"/>
  <c r="J103" i="3"/>
  <c r="AB102" i="3"/>
  <c r="AA102" i="3"/>
  <c r="Z102" i="3"/>
  <c r="AB101" i="3"/>
  <c r="AA101" i="3"/>
  <c r="Z101" i="3"/>
  <c r="AB100" i="3"/>
  <c r="AA100" i="3"/>
  <c r="Z100" i="3"/>
  <c r="AB99" i="3"/>
  <c r="AA99" i="3"/>
  <c r="Z99" i="3"/>
  <c r="AB98" i="3"/>
  <c r="AA98" i="3"/>
  <c r="Z98" i="3"/>
  <c r="AB97" i="3"/>
  <c r="AA97" i="3"/>
  <c r="Z97" i="3"/>
  <c r="AB96" i="3"/>
  <c r="AA96" i="3"/>
  <c r="Z96" i="3"/>
  <c r="AB95" i="3"/>
  <c r="AA95" i="3"/>
  <c r="Z95" i="3"/>
  <c r="AB94" i="3"/>
  <c r="AA94" i="3"/>
  <c r="Z94" i="3"/>
  <c r="AB93" i="3"/>
  <c r="AA93" i="3"/>
  <c r="Z93" i="3"/>
  <c r="AB92" i="3"/>
  <c r="AA92" i="3"/>
  <c r="Z92" i="3"/>
  <c r="AB91" i="3"/>
  <c r="AA91" i="3"/>
  <c r="Z91" i="3"/>
  <c r="AB90" i="3"/>
  <c r="AA90" i="3"/>
  <c r="Z90" i="3"/>
  <c r="AB89" i="3"/>
  <c r="AA89" i="3"/>
  <c r="Z89" i="3"/>
  <c r="AB88" i="3"/>
  <c r="AA88" i="3"/>
  <c r="Z88" i="3"/>
  <c r="Y87" i="3"/>
  <c r="X87" i="3"/>
  <c r="W87" i="3"/>
  <c r="V87" i="3"/>
  <c r="U87" i="3"/>
  <c r="T87" i="3"/>
  <c r="S87" i="3"/>
  <c r="R87" i="3"/>
  <c r="Q87" i="3"/>
  <c r="P87" i="3"/>
  <c r="O87" i="3"/>
  <c r="N87" i="3"/>
  <c r="M87" i="3"/>
  <c r="L87" i="3"/>
  <c r="K87" i="3"/>
  <c r="J87" i="3"/>
  <c r="AB86" i="3"/>
  <c r="AA86" i="3"/>
  <c r="Z86" i="3"/>
  <c r="AB85" i="3"/>
  <c r="AA85" i="3"/>
  <c r="Z85" i="3"/>
  <c r="AB84" i="3"/>
  <c r="AA84" i="3"/>
  <c r="Z84" i="3"/>
  <c r="AB83" i="3"/>
  <c r="AA83" i="3"/>
  <c r="Z83" i="3"/>
  <c r="AB82" i="3"/>
  <c r="AA82" i="3"/>
  <c r="Z82" i="3"/>
  <c r="AB81" i="3"/>
  <c r="AA81" i="3"/>
  <c r="Z81" i="3"/>
  <c r="AB80" i="3"/>
  <c r="AA80" i="3"/>
  <c r="Z80" i="3"/>
  <c r="AB79" i="3"/>
  <c r="AA79" i="3"/>
  <c r="Z79" i="3"/>
  <c r="AB78" i="3"/>
  <c r="AA78" i="3"/>
  <c r="Z78" i="3"/>
  <c r="AB77" i="3"/>
  <c r="AA77" i="3"/>
  <c r="Z77" i="3"/>
  <c r="AB76" i="3"/>
  <c r="AA76" i="3"/>
  <c r="Z76" i="3"/>
  <c r="AB75" i="3"/>
  <c r="AA75" i="3"/>
  <c r="Z75" i="3"/>
  <c r="AB74" i="3"/>
  <c r="AA74" i="3"/>
  <c r="Z74" i="3"/>
  <c r="AB73" i="3"/>
  <c r="AA73" i="3"/>
  <c r="Z73" i="3"/>
  <c r="AB72" i="3"/>
  <c r="AA72" i="3"/>
  <c r="Z72" i="3"/>
  <c r="Y71" i="3"/>
  <c r="X71" i="3"/>
  <c r="W71" i="3"/>
  <c r="V71" i="3"/>
  <c r="U71" i="3"/>
  <c r="T71" i="3"/>
  <c r="S71" i="3"/>
  <c r="R71" i="3"/>
  <c r="Q71" i="3"/>
  <c r="P71" i="3"/>
  <c r="O71" i="3"/>
  <c r="N71" i="3"/>
  <c r="M71" i="3"/>
  <c r="L71" i="3"/>
  <c r="K71" i="3"/>
  <c r="J71" i="3"/>
  <c r="AB70" i="3"/>
  <c r="AA70" i="3"/>
  <c r="Z70" i="3"/>
  <c r="AB69" i="3"/>
  <c r="AA69" i="3"/>
  <c r="Z69" i="3"/>
  <c r="Y68" i="3"/>
  <c r="X68" i="3"/>
  <c r="W68" i="3"/>
  <c r="V68" i="3"/>
  <c r="U68" i="3"/>
  <c r="T68" i="3"/>
  <c r="S68" i="3"/>
  <c r="R68" i="3"/>
  <c r="Q68" i="3"/>
  <c r="P68" i="3"/>
  <c r="O68" i="3"/>
  <c r="N68" i="3"/>
  <c r="M68" i="3"/>
  <c r="L68" i="3"/>
  <c r="K68" i="3"/>
  <c r="J68" i="3"/>
  <c r="AB67" i="3"/>
  <c r="AA67" i="3"/>
  <c r="Z67" i="3"/>
  <c r="AB66" i="3"/>
  <c r="AA66" i="3"/>
  <c r="Z66" i="3"/>
  <c r="AB65" i="3"/>
  <c r="AA65" i="3"/>
  <c r="Z65" i="3"/>
  <c r="AB64" i="3"/>
  <c r="AA64" i="3"/>
  <c r="Z64" i="3"/>
  <c r="AB63" i="3"/>
  <c r="AA63" i="3"/>
  <c r="Z63" i="3"/>
  <c r="Y62" i="3"/>
  <c r="X62" i="3"/>
  <c r="W62" i="3"/>
  <c r="V62" i="3"/>
  <c r="U62" i="3"/>
  <c r="T62" i="3"/>
  <c r="S62" i="3"/>
  <c r="R62" i="3"/>
  <c r="Q62" i="3"/>
  <c r="P62" i="3"/>
  <c r="O62" i="3"/>
  <c r="N62" i="3"/>
  <c r="M62" i="3"/>
  <c r="L62" i="3"/>
  <c r="K62" i="3"/>
  <c r="J62" i="3"/>
  <c r="AB61" i="3"/>
  <c r="AA61" i="3"/>
  <c r="Z61" i="3"/>
  <c r="AB60" i="3"/>
  <c r="AA60" i="3"/>
  <c r="Z60" i="3"/>
  <c r="AB59" i="3"/>
  <c r="AA59" i="3"/>
  <c r="Z59" i="3"/>
  <c r="AB58" i="3"/>
  <c r="AA58" i="3"/>
  <c r="Z58" i="3"/>
  <c r="AB57" i="3"/>
  <c r="AA57" i="3"/>
  <c r="Z57" i="3"/>
  <c r="Y56" i="3"/>
  <c r="X56" i="3"/>
  <c r="W56" i="3"/>
  <c r="V56" i="3"/>
  <c r="U56" i="3"/>
  <c r="T56" i="3"/>
  <c r="S56" i="3"/>
  <c r="R56" i="3"/>
  <c r="Q56" i="3"/>
  <c r="P56" i="3"/>
  <c r="O56" i="3"/>
  <c r="N56" i="3"/>
  <c r="M56" i="3"/>
  <c r="L56" i="3"/>
  <c r="K56" i="3"/>
  <c r="J56" i="3"/>
  <c r="AB55" i="3"/>
  <c r="AA55" i="3"/>
  <c r="AB54" i="3"/>
  <c r="AA54" i="3"/>
  <c r="Z54" i="3"/>
  <c r="AB53" i="3"/>
  <c r="AA53" i="3"/>
  <c r="Z53" i="3"/>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Y43" i="3"/>
  <c r="X43" i="3"/>
  <c r="W43" i="3"/>
  <c r="V43" i="3"/>
  <c r="U43" i="3"/>
  <c r="T43" i="3"/>
  <c r="S43" i="3"/>
  <c r="R43" i="3"/>
  <c r="Q43" i="3"/>
  <c r="P43" i="3"/>
  <c r="O43" i="3"/>
  <c r="N43" i="3"/>
  <c r="M43" i="3"/>
  <c r="L43" i="3"/>
  <c r="K43" i="3"/>
  <c r="J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B33" i="3"/>
  <c r="AA33" i="3"/>
  <c r="Z33" i="3"/>
  <c r="AB32" i="3"/>
  <c r="AA32" i="3"/>
  <c r="Z32" i="3"/>
  <c r="AB31" i="3"/>
  <c r="AA31" i="3"/>
  <c r="Z31" i="3"/>
  <c r="AB30" i="3"/>
  <c r="AA30" i="3"/>
  <c r="Z30" i="3"/>
  <c r="AB29" i="3"/>
  <c r="AA29" i="3"/>
  <c r="Z29" i="3"/>
  <c r="AB28" i="3"/>
  <c r="AA28" i="3"/>
  <c r="Z28" i="3"/>
  <c r="Y27" i="3"/>
  <c r="X27" i="3"/>
  <c r="W27" i="3"/>
  <c r="V27" i="3"/>
  <c r="U27" i="3"/>
  <c r="T27" i="3"/>
  <c r="S27" i="3"/>
  <c r="R27" i="3"/>
  <c r="Q27" i="3"/>
  <c r="P27" i="3"/>
  <c r="O27" i="3"/>
  <c r="N27" i="3"/>
  <c r="M27" i="3"/>
  <c r="L27" i="3"/>
  <c r="K27" i="3"/>
  <c r="J27" i="3"/>
  <c r="AB26" i="3"/>
  <c r="AA26" i="3"/>
  <c r="Z26" i="3"/>
  <c r="Y25" i="3"/>
  <c r="X25" i="3"/>
  <c r="W25" i="3"/>
  <c r="V25" i="3"/>
  <c r="U25" i="3"/>
  <c r="T25" i="3"/>
  <c r="S25" i="3"/>
  <c r="R25" i="3"/>
  <c r="Q25" i="3"/>
  <c r="P25" i="3"/>
  <c r="O25" i="3"/>
  <c r="N25" i="3"/>
  <c r="M25" i="3"/>
  <c r="L25" i="3"/>
  <c r="K25" i="3"/>
  <c r="J25" i="3"/>
  <c r="AB24" i="3"/>
  <c r="AA24" i="3"/>
  <c r="Z24" i="3"/>
  <c r="AB23" i="3"/>
  <c r="AA23" i="3"/>
  <c r="Z23" i="3"/>
  <c r="AB22" i="3"/>
  <c r="AA22" i="3"/>
  <c r="Z22" i="3"/>
  <c r="AB21" i="3"/>
  <c r="AA21" i="3"/>
  <c r="Z21" i="3"/>
  <c r="AB20" i="3"/>
  <c r="AA20" i="3"/>
  <c r="Z20" i="3"/>
  <c r="AB19" i="3"/>
  <c r="AA19" i="3"/>
  <c r="Z19" i="3"/>
  <c r="AB18" i="3"/>
  <c r="AA18" i="3"/>
  <c r="Z18" i="3"/>
  <c r="AB17" i="3"/>
  <c r="AA17" i="3"/>
  <c r="Z17" i="3"/>
  <c r="AB16" i="3"/>
  <c r="AA16" i="3"/>
  <c r="Z16" i="3"/>
  <c r="AB15" i="3"/>
  <c r="AA15" i="3"/>
  <c r="Z15" i="3"/>
  <c r="AB14" i="3"/>
  <c r="AA14" i="3"/>
  <c r="Z14" i="3"/>
  <c r="AB13" i="3"/>
  <c r="AA13" i="3"/>
  <c r="Z13" i="3"/>
  <c r="AB12" i="3"/>
  <c r="AA12" i="3"/>
  <c r="Z12" i="3"/>
  <c r="AB11" i="3"/>
  <c r="AA11" i="3"/>
  <c r="Z11" i="3"/>
  <c r="AB10" i="3"/>
  <c r="AA10" i="3"/>
  <c r="Z10" i="3"/>
  <c r="AC127" i="3" l="1"/>
  <c r="AC169" i="3"/>
  <c r="AC517" i="3"/>
  <c r="AC472" i="3"/>
  <c r="AC791" i="3"/>
  <c r="AC801" i="3"/>
  <c r="AC720" i="3"/>
  <c r="AA292" i="3"/>
  <c r="AC364" i="3"/>
  <c r="Z475" i="3"/>
  <c r="AC733" i="3"/>
  <c r="AC109" i="3"/>
  <c r="AC134" i="3"/>
  <c r="AC200" i="3"/>
  <c r="Z471" i="3"/>
  <c r="AC694" i="3"/>
  <c r="AC695" i="4"/>
  <c r="AB750" i="4"/>
  <c r="AC562" i="4"/>
  <c r="AC280" i="4"/>
  <c r="AC677" i="4"/>
  <c r="P316" i="4"/>
  <c r="P791" i="4" s="1"/>
  <c r="Z789" i="4"/>
  <c r="AC340" i="4"/>
  <c r="AC173" i="4"/>
  <c r="N316" i="4"/>
  <c r="AC247" i="4"/>
  <c r="AA315" i="4"/>
  <c r="O316" i="4"/>
  <c r="O791" i="4" s="1"/>
  <c r="Y316" i="4"/>
  <c r="Y791" i="4" s="1"/>
  <c r="J316" i="4"/>
  <c r="J791" i="4" s="1"/>
  <c r="AC620" i="3"/>
  <c r="AC744" i="3"/>
  <c r="Z752" i="3"/>
  <c r="AC771" i="3"/>
  <c r="Z768" i="3"/>
  <c r="AC523" i="3"/>
  <c r="AC577" i="3"/>
  <c r="AC665" i="3"/>
  <c r="AC277" i="3"/>
  <c r="AC703" i="3"/>
  <c r="AA796" i="3"/>
  <c r="AC143" i="3"/>
  <c r="AC384" i="3"/>
  <c r="AC434" i="3"/>
  <c r="AC327" i="3"/>
  <c r="AC336" i="3"/>
  <c r="AC372" i="3"/>
  <c r="AC415" i="3"/>
  <c r="AC426" i="3"/>
  <c r="AC436" i="3"/>
  <c r="AC680" i="3"/>
  <c r="AA762" i="3"/>
  <c r="AC367" i="3"/>
  <c r="AC454" i="3"/>
  <c r="AC530" i="3"/>
  <c r="AC539" i="3"/>
  <c r="AC605" i="3"/>
  <c r="AC708" i="3"/>
  <c r="AC681" i="3"/>
  <c r="AC726" i="3"/>
  <c r="Z762" i="3"/>
  <c r="Z420" i="3"/>
  <c r="AC444" i="4"/>
  <c r="X316" i="4"/>
  <c r="X791" i="4" s="1"/>
  <c r="AC89" i="4"/>
  <c r="Y790" i="4"/>
  <c r="AC197" i="4"/>
  <c r="AC392" i="4"/>
  <c r="AC345" i="4"/>
  <c r="Z315" i="4"/>
  <c r="AC350" i="4"/>
  <c r="AC302" i="4"/>
  <c r="AC387" i="4"/>
  <c r="AC241" i="4"/>
  <c r="AC427" i="4"/>
  <c r="AC433" i="4"/>
  <c r="AA210" i="4"/>
  <c r="U316" i="4"/>
  <c r="U791" i="4" s="1"/>
  <c r="AC580" i="4"/>
  <c r="AC582" i="4"/>
  <c r="AC336" i="4"/>
  <c r="AA404" i="4"/>
  <c r="Z404" i="4"/>
  <c r="Z174" i="4"/>
  <c r="AA702" i="4"/>
  <c r="AC788" i="4"/>
  <c r="AC559" i="4"/>
  <c r="T316" i="4"/>
  <c r="T791" i="4" s="1"/>
  <c r="AC232" i="4"/>
  <c r="X790" i="4"/>
  <c r="L316" i="4"/>
  <c r="L791" i="4" s="1"/>
  <c r="AA353" i="4"/>
  <c r="Z210" i="4"/>
  <c r="AC52" i="4"/>
  <c r="AC41" i="4"/>
  <c r="AC727" i="4"/>
  <c r="S790" i="4"/>
  <c r="AC496" i="4"/>
  <c r="M316" i="4"/>
  <c r="M791" i="4" s="1"/>
  <c r="AC622" i="4"/>
  <c r="W316" i="4"/>
  <c r="W791" i="4" s="1"/>
  <c r="W790" i="4"/>
  <c r="AC537" i="4"/>
  <c r="AC25" i="4"/>
  <c r="AC202" i="4"/>
  <c r="AC531" i="4"/>
  <c r="AC209" i="4"/>
  <c r="AC314" i="4"/>
  <c r="AB789" i="4"/>
  <c r="AC511" i="4"/>
  <c r="AC294" i="4"/>
  <c r="Z512" i="4"/>
  <c r="AB656" i="4"/>
  <c r="AC656" i="4" s="1"/>
  <c r="AC403" i="4"/>
  <c r="AC60" i="4"/>
  <c r="K790" i="4"/>
  <c r="AC701" i="4"/>
  <c r="AC598" i="4"/>
  <c r="AC190" i="4"/>
  <c r="AC786" i="4"/>
  <c r="L790" i="4"/>
  <c r="AB563" i="4"/>
  <c r="J790" i="4"/>
  <c r="AC107" i="4"/>
  <c r="AC655" i="4"/>
  <c r="AB174" i="4"/>
  <c r="AC438" i="4"/>
  <c r="AC332" i="4"/>
  <c r="V316" i="4"/>
  <c r="V791" i="4" s="1"/>
  <c r="AC400" i="4"/>
  <c r="AC505" i="4"/>
  <c r="AC204" i="4"/>
  <c r="S316" i="4"/>
  <c r="S791" i="4" s="1"/>
  <c r="AC91" i="4"/>
  <c r="AC773" i="4"/>
  <c r="Q790" i="4"/>
  <c r="U790" i="4"/>
  <c r="AC307" i="4"/>
  <c r="O790" i="4"/>
  <c r="AA512" i="4"/>
  <c r="R790" i="4"/>
  <c r="AB315" i="4"/>
  <c r="AB210" i="4"/>
  <c r="AC527" i="4"/>
  <c r="AC352" i="4"/>
  <c r="AC747" i="4"/>
  <c r="AC225" i="4"/>
  <c r="AC368" i="4"/>
  <c r="AC419" i="4"/>
  <c r="AB265" i="4"/>
  <c r="AA789" i="4"/>
  <c r="AC381" i="4"/>
  <c r="AC460" i="4"/>
  <c r="Z265" i="4"/>
  <c r="AA265" i="4"/>
  <c r="AC264" i="4"/>
  <c r="P790" i="4"/>
  <c r="AC619" i="4"/>
  <c r="N791" i="4"/>
  <c r="Q316" i="4"/>
  <c r="AC721" i="4"/>
  <c r="V790" i="4"/>
  <c r="AC476" i="4"/>
  <c r="N790" i="4"/>
  <c r="AB353" i="4"/>
  <c r="R316" i="4"/>
  <c r="R791" i="4" s="1"/>
  <c r="K316" i="4"/>
  <c r="K791" i="4" s="1"/>
  <c r="AB445" i="4"/>
  <c r="AB404" i="4"/>
  <c r="AC165" i="4"/>
  <c r="AA174" i="4"/>
  <c r="AA92" i="4"/>
  <c r="Z92" i="4"/>
  <c r="M790" i="4"/>
  <c r="AA750" i="4"/>
  <c r="AC750" i="4" s="1"/>
  <c r="Z750" i="4"/>
  <c r="AA599" i="4"/>
  <c r="Z599" i="4"/>
  <c r="AC156" i="4"/>
  <c r="AC770" i="4"/>
  <c r="AB512" i="4"/>
  <c r="T790" i="4"/>
  <c r="AB702" i="4"/>
  <c r="AA563" i="4"/>
  <c r="Z563" i="4"/>
  <c r="AA445" i="4"/>
  <c r="Z445" i="4"/>
  <c r="AB92" i="4"/>
  <c r="AC595" i="4"/>
  <c r="AB599" i="4"/>
  <c r="AC219" i="3"/>
  <c r="AC406" i="3"/>
  <c r="AC584" i="3"/>
  <c r="AC121" i="3"/>
  <c r="AC180" i="3"/>
  <c r="AC409" i="3"/>
  <c r="AC491" i="3"/>
  <c r="AC587" i="3"/>
  <c r="AC676" i="3"/>
  <c r="AC721" i="3"/>
  <c r="AC757" i="3"/>
  <c r="AC593" i="3"/>
  <c r="AC679" i="3"/>
  <c r="AC707" i="3"/>
  <c r="AC203" i="3"/>
  <c r="AC548" i="3"/>
  <c r="AC599" i="3"/>
  <c r="AC673" i="3"/>
  <c r="AC171" i="3"/>
  <c r="AC205" i="3"/>
  <c r="AC281" i="3"/>
  <c r="AC315" i="3"/>
  <c r="AA243" i="3"/>
  <c r="AC413" i="3"/>
  <c r="AC638" i="3"/>
  <c r="AC153" i="3"/>
  <c r="AC358" i="3"/>
  <c r="AC727" i="3"/>
  <c r="AC795" i="3"/>
  <c r="AC574" i="3"/>
  <c r="AC677" i="3"/>
  <c r="AC159" i="3"/>
  <c r="AC226" i="3"/>
  <c r="AC152" i="3"/>
  <c r="AC481" i="3"/>
  <c r="AC115" i="3"/>
  <c r="AC107" i="3"/>
  <c r="AC407" i="3"/>
  <c r="AC719" i="3"/>
  <c r="AC344" i="3"/>
  <c r="AC552" i="3"/>
  <c r="AC580" i="3"/>
  <c r="AC664" i="3"/>
  <c r="AC712" i="3"/>
  <c r="AC111" i="3"/>
  <c r="Z119" i="3"/>
  <c r="AC145" i="3"/>
  <c r="AC187" i="3"/>
  <c r="AC65" i="3"/>
  <c r="AC589" i="3"/>
  <c r="AC63" i="3"/>
  <c r="AC163" i="3"/>
  <c r="AC506" i="3"/>
  <c r="AC516" i="3"/>
  <c r="AC693" i="3"/>
  <c r="AC193" i="3"/>
  <c r="AC101" i="3"/>
  <c r="Z400" i="3"/>
  <c r="AC424" i="3"/>
  <c r="AC465" i="3"/>
  <c r="AC513" i="3"/>
  <c r="AC655" i="3"/>
  <c r="AC60" i="3"/>
  <c r="AC79" i="3"/>
  <c r="AC122" i="3"/>
  <c r="AC181" i="3"/>
  <c r="AC307" i="3"/>
  <c r="AC368" i="3"/>
  <c r="AC601" i="3"/>
  <c r="AC625" i="3"/>
  <c r="AC185" i="3"/>
  <c r="AA262" i="3"/>
  <c r="AA276" i="3"/>
  <c r="AC469" i="3"/>
  <c r="AA570" i="3"/>
  <c r="AC636" i="3"/>
  <c r="AC133" i="3"/>
  <c r="Z388" i="3"/>
  <c r="AC458" i="3"/>
  <c r="AC495" i="3"/>
  <c r="AC505" i="3"/>
  <c r="AC648" i="3"/>
  <c r="AC14" i="3"/>
  <c r="AC22" i="3"/>
  <c r="AC32" i="3"/>
  <c r="AC40" i="3"/>
  <c r="AC49" i="3"/>
  <c r="AC61" i="3"/>
  <c r="AC89" i="3"/>
  <c r="AC97" i="3"/>
  <c r="AC123" i="3"/>
  <c r="AC131" i="3"/>
  <c r="AC157" i="3"/>
  <c r="AC258" i="3"/>
  <c r="Z301" i="3"/>
  <c r="AC362" i="3"/>
  <c r="AA369" i="3"/>
  <c r="Z382" i="3"/>
  <c r="AC386" i="3"/>
  <c r="AC408" i="3"/>
  <c r="AC419" i="3"/>
  <c r="AC626" i="3"/>
  <c r="Z803" i="3"/>
  <c r="AA71" i="3"/>
  <c r="AC75" i="3"/>
  <c r="AC80" i="3"/>
  <c r="AC85" i="3"/>
  <c r="AB103" i="3"/>
  <c r="AC147" i="3"/>
  <c r="AC161" i="3"/>
  <c r="AC191" i="3"/>
  <c r="AA227" i="3"/>
  <c r="AA271" i="3"/>
  <c r="AB273" i="3"/>
  <c r="AA278" i="3"/>
  <c r="AC288" i="3"/>
  <c r="AC311" i="3"/>
  <c r="AC374" i="3"/>
  <c r="Z397" i="3"/>
  <c r="Z414" i="3"/>
  <c r="AC440" i="3"/>
  <c r="AC477" i="3"/>
  <c r="AB486" i="3"/>
  <c r="AC514" i="3"/>
  <c r="AC567" i="3"/>
  <c r="AC583" i="3"/>
  <c r="AC630" i="3"/>
  <c r="AC652" i="3"/>
  <c r="AB715" i="3"/>
  <c r="AC718" i="3"/>
  <c r="AC748" i="3"/>
  <c r="AC763" i="3"/>
  <c r="AC785" i="3"/>
  <c r="AC59" i="3"/>
  <c r="AC69" i="3"/>
  <c r="AC100" i="3"/>
  <c r="AC177" i="3"/>
  <c r="AC217" i="3"/>
  <c r="AC242" i="3"/>
  <c r="AC268" i="3"/>
  <c r="AC305" i="3"/>
  <c r="AC335" i="3"/>
  <c r="AC354" i="3"/>
  <c r="AC360" i="3"/>
  <c r="AC423" i="3"/>
  <c r="AC483" i="3"/>
  <c r="AC560" i="3"/>
  <c r="AC586" i="3"/>
  <c r="AC591" i="3"/>
  <c r="AC710" i="3"/>
  <c r="AC743" i="3"/>
  <c r="AC751" i="3"/>
  <c r="AA784" i="3"/>
  <c r="Z68" i="3"/>
  <c r="AC73" i="3"/>
  <c r="AC95" i="3"/>
  <c r="AB151" i="3"/>
  <c r="AC167" i="3"/>
  <c r="AC220" i="3"/>
  <c r="AC319" i="3"/>
  <c r="AC338" i="3"/>
  <c r="Z363" i="3"/>
  <c r="Z375" i="3"/>
  <c r="AC449" i="3"/>
  <c r="AC487" i="3"/>
  <c r="AC581" i="3"/>
  <c r="AC682" i="3"/>
  <c r="AC690" i="3"/>
  <c r="AC704" i="3"/>
  <c r="AC716" i="3"/>
  <c r="AC746" i="3"/>
  <c r="AC760" i="3"/>
  <c r="AC764" i="3"/>
  <c r="AC773" i="3"/>
  <c r="AC802" i="3"/>
  <c r="AC57" i="3"/>
  <c r="Z62" i="3"/>
  <c r="AC81" i="3"/>
  <c r="AC98" i="3"/>
  <c r="AC112" i="3"/>
  <c r="AC192" i="3"/>
  <c r="AC201" i="3"/>
  <c r="Z211" i="3"/>
  <c r="AC215" i="3"/>
  <c r="AC240" i="3"/>
  <c r="AC246" i="3"/>
  <c r="AC289" i="3"/>
  <c r="AB297" i="3"/>
  <c r="AC300" i="3"/>
  <c r="AC313" i="3"/>
  <c r="AA363" i="3"/>
  <c r="AC430" i="3"/>
  <c r="Z519" i="3"/>
  <c r="AC520" i="3"/>
  <c r="AC537" i="3"/>
  <c r="AC645" i="3"/>
  <c r="AC661" i="3"/>
  <c r="Z739" i="3"/>
  <c r="AC758" i="3"/>
  <c r="AB71" i="3"/>
  <c r="AC74" i="3"/>
  <c r="AC93" i="3"/>
  <c r="AC105" i="3"/>
  <c r="AC155" i="3"/>
  <c r="AC168" i="3"/>
  <c r="AC213" i="3"/>
  <c r="Z243" i="3"/>
  <c r="Z269" i="3"/>
  <c r="AB271" i="3"/>
  <c r="AB283" i="3"/>
  <c r="AC298" i="3"/>
  <c r="AA316" i="3"/>
  <c r="AC348" i="3"/>
  <c r="AC366" i="3"/>
  <c r="AC389" i="3"/>
  <c r="AC418" i="3"/>
  <c r="AC439" i="3"/>
  <c r="Z446" i="3"/>
  <c r="AC450" i="3"/>
  <c r="AC484" i="3"/>
  <c r="AC497" i="3"/>
  <c r="AB504" i="3"/>
  <c r="AB528" i="3"/>
  <c r="AC541" i="3"/>
  <c r="AC566" i="3"/>
  <c r="AC624" i="3"/>
  <c r="AC643" i="3"/>
  <c r="AC692" i="3"/>
  <c r="AC697" i="3"/>
  <c r="AC705" i="3"/>
  <c r="AA711" i="3"/>
  <c r="AC717" i="3"/>
  <c r="AC736" i="3"/>
  <c r="AC747" i="3"/>
  <c r="AC19" i="3"/>
  <c r="AC29" i="3"/>
  <c r="AC37" i="3"/>
  <c r="AC46" i="3"/>
  <c r="AC54" i="3"/>
  <c r="AC58" i="3"/>
  <c r="AC77" i="3"/>
  <c r="AC91" i="3"/>
  <c r="AC99" i="3"/>
  <c r="AC108" i="3"/>
  <c r="Z265" i="3"/>
  <c r="AC290" i="3"/>
  <c r="AC314" i="3"/>
  <c r="AC325" i="3"/>
  <c r="AC333" i="3"/>
  <c r="AC342" i="3"/>
  <c r="AC353" i="3"/>
  <c r="AC370" i="3"/>
  <c r="AC383" i="3"/>
  <c r="AC410" i="3"/>
  <c r="AC431" i="3"/>
  <c r="AC443" i="3"/>
  <c r="AC453" i="3"/>
  <c r="AC473" i="3"/>
  <c r="AC501" i="3"/>
  <c r="AC521" i="3"/>
  <c r="AC535" i="3"/>
  <c r="AC559" i="3"/>
  <c r="Z570" i="3"/>
  <c r="AC585" i="3"/>
  <c r="AC590" i="3"/>
  <c r="AC603" i="3"/>
  <c r="AC619" i="3"/>
  <c r="AC632" i="3"/>
  <c r="AC686" i="3"/>
  <c r="AC741" i="3"/>
  <c r="AC11" i="3"/>
  <c r="AC117" i="3"/>
  <c r="AC137" i="3"/>
  <c r="AC173" i="3"/>
  <c r="AC206" i="3"/>
  <c r="AC212" i="3"/>
  <c r="AC228" i="3"/>
  <c r="Z259" i="3"/>
  <c r="AA267" i="3"/>
  <c r="AB303" i="3"/>
  <c r="AA309" i="3"/>
  <c r="AC330" i="3"/>
  <c r="AC392" i="3"/>
  <c r="Z438" i="3"/>
  <c r="AB466" i="3"/>
  <c r="AC476" i="3"/>
  <c r="AC498" i="3"/>
  <c r="AC531" i="3"/>
  <c r="AA546" i="3"/>
  <c r="AA568" i="3"/>
  <c r="AC575" i="3"/>
  <c r="AC641" i="3"/>
  <c r="AC649" i="3"/>
  <c r="AC657" i="3"/>
  <c r="AC700" i="3"/>
  <c r="AC722" i="3"/>
  <c r="AC129" i="3"/>
  <c r="AC158" i="3"/>
  <c r="AC190" i="3"/>
  <c r="Z195" i="3"/>
  <c r="AC209" i="3"/>
  <c r="AC225" i="3"/>
  <c r="AC231" i="3"/>
  <c r="AC244" i="3"/>
  <c r="AC274" i="3"/>
  <c r="AC359" i="3"/>
  <c r="AA373" i="3"/>
  <c r="AC379" i="3"/>
  <c r="AC404" i="3"/>
  <c r="AA425" i="3"/>
  <c r="AC429" i="3"/>
  <c r="AA435" i="3"/>
  <c r="AC479" i="3"/>
  <c r="AC573" i="3"/>
  <c r="AC597" i="3"/>
  <c r="AC602" i="3"/>
  <c r="AC663" i="3"/>
  <c r="AC671" i="3"/>
  <c r="AC714" i="3"/>
  <c r="AC755" i="3"/>
  <c r="AC779" i="3"/>
  <c r="AC789" i="3"/>
  <c r="AC799" i="3"/>
  <c r="AC83" i="3"/>
  <c r="AC132" i="3"/>
  <c r="AC202" i="3"/>
  <c r="AC234" i="3"/>
  <c r="AC247" i="3"/>
  <c r="AC279" i="3"/>
  <c r="AA303" i="3"/>
  <c r="AC328" i="3"/>
  <c r="AC337" i="3"/>
  <c r="AA395" i="3"/>
  <c r="AC448" i="3"/>
  <c r="AC499" i="3"/>
  <c r="Z511" i="3"/>
  <c r="AA528" i="3"/>
  <c r="AC532" i="3"/>
  <c r="AC538" i="3"/>
  <c r="AC576" i="3"/>
  <c r="AC600" i="3"/>
  <c r="AC618" i="3"/>
  <c r="AC628" i="3"/>
  <c r="AC674" i="3"/>
  <c r="AC687" i="3"/>
  <c r="AC698" i="3"/>
  <c r="AC728" i="3"/>
  <c r="AC67" i="3"/>
  <c r="AC76" i="3"/>
  <c r="AC106" i="3"/>
  <c r="AC113" i="3"/>
  <c r="AC141" i="3"/>
  <c r="AC148" i="3"/>
  <c r="AC154" i="3"/>
  <c r="AA179" i="3"/>
  <c r="AC183" i="3"/>
  <c r="AC188" i="3"/>
  <c r="AC197" i="3"/>
  <c r="AC207" i="3"/>
  <c r="AC229" i="3"/>
  <c r="AC270" i="3"/>
  <c r="AA294" i="3"/>
  <c r="AB306" i="3"/>
  <c r="AC322" i="3"/>
  <c r="AC356" i="3"/>
  <c r="AC377" i="3"/>
  <c r="AB397" i="3"/>
  <c r="AC402" i="3"/>
  <c r="Z416" i="3"/>
  <c r="Z432" i="3"/>
  <c r="AC451" i="3"/>
  <c r="Z457" i="3"/>
  <c r="AC482" i="3"/>
  <c r="AC485" i="3"/>
  <c r="AC488" i="3"/>
  <c r="AC503" i="3"/>
  <c r="AC509" i="3"/>
  <c r="AC526" i="3"/>
  <c r="AC536" i="3"/>
  <c r="AC542" i="3"/>
  <c r="Z563" i="3"/>
  <c r="AC571" i="3"/>
  <c r="AC595" i="3"/>
  <c r="AC653" i="3"/>
  <c r="AC723" i="3"/>
  <c r="AC787" i="3"/>
  <c r="AA312" i="3"/>
  <c r="AC340" i="3"/>
  <c r="AC343" i="3"/>
  <c r="AA349" i="3"/>
  <c r="AA365" i="3"/>
  <c r="AC393" i="3"/>
  <c r="Z412" i="3"/>
  <c r="AC437" i="3"/>
  <c r="AB500" i="3"/>
  <c r="Z515" i="3"/>
  <c r="AC669" i="3"/>
  <c r="AC790" i="3"/>
  <c r="AB56" i="3"/>
  <c r="AA62" i="3"/>
  <c r="AA68" i="3"/>
  <c r="AC125" i="3"/>
  <c r="Z135" i="3"/>
  <c r="AC139" i="3"/>
  <c r="AC144" i="3"/>
  <c r="Z151" i="3"/>
  <c r="AC221" i="3"/>
  <c r="AB267" i="3"/>
  <c r="AC326" i="3"/>
  <c r="AA397" i="3"/>
  <c r="AC398" i="3"/>
  <c r="AB414" i="3"/>
  <c r="AC442" i="3"/>
  <c r="Z463" i="3"/>
  <c r="AC474" i="3"/>
  <c r="AC507" i="3"/>
  <c r="AC554" i="3"/>
  <c r="Z579" i="3"/>
  <c r="AC667" i="3"/>
  <c r="AC685" i="3"/>
  <c r="AC696" i="3"/>
  <c r="AC699" i="3"/>
  <c r="AA715" i="3"/>
  <c r="AC745" i="3"/>
  <c r="AC750" i="3"/>
  <c r="AC761" i="3"/>
  <c r="AC775" i="3"/>
  <c r="AC783" i="3"/>
  <c r="AC793" i="3"/>
  <c r="AC13" i="3"/>
  <c r="AC21" i="3"/>
  <c r="AA27" i="3"/>
  <c r="AC31" i="3"/>
  <c r="AC39" i="3"/>
  <c r="AC48" i="3"/>
  <c r="AA56" i="3"/>
  <c r="AC88" i="3"/>
  <c r="AA103" i="3"/>
  <c r="AC142" i="3"/>
  <c r="AC149" i="3"/>
  <c r="AC165" i="3"/>
  <c r="AC170" i="3"/>
  <c r="AC175" i="3"/>
  <c r="AB195" i="3"/>
  <c r="AC198" i="3"/>
  <c r="AC216" i="3"/>
  <c r="AC224" i="3"/>
  <c r="AC230" i="3"/>
  <c r="AC238" i="3"/>
  <c r="AC251" i="3"/>
  <c r="AC263" i="3"/>
  <c r="Z283" i="3"/>
  <c r="AC284" i="3"/>
  <c r="AC302" i="3"/>
  <c r="AC323" i="3"/>
  <c r="AC332" i="3"/>
  <c r="AA357" i="3"/>
  <c r="AC378" i="3"/>
  <c r="AB382" i="3"/>
  <c r="AC387" i="3"/>
  <c r="AC394" i="3"/>
  <c r="AC403" i="3"/>
  <c r="AC422" i="3"/>
  <c r="AC428" i="3"/>
  <c r="AA441" i="3"/>
  <c r="AC447" i="3"/>
  <c r="AC452" i="3"/>
  <c r="Z489" i="3"/>
  <c r="AB524" i="3"/>
  <c r="AA533" i="3"/>
  <c r="AA553" i="3"/>
  <c r="Z557" i="3"/>
  <c r="AC558" i="3"/>
  <c r="AC596" i="3"/>
  <c r="AC606" i="3"/>
  <c r="AC614" i="3"/>
  <c r="AC622" i="3"/>
  <c r="AC635" i="3"/>
  <c r="AC651" i="3"/>
  <c r="AC670" i="3"/>
  <c r="AC675" i="3"/>
  <c r="AC683" i="3"/>
  <c r="AC702" i="3"/>
  <c r="AC724" i="3"/>
  <c r="AC735" i="3"/>
  <c r="AC754" i="3"/>
  <c r="AC778" i="3"/>
  <c r="AC797" i="3"/>
  <c r="AA285" i="3"/>
  <c r="Z285" i="3"/>
  <c r="AC16" i="3"/>
  <c r="AC24" i="3"/>
  <c r="AC34" i="3"/>
  <c r="AC42" i="3"/>
  <c r="AB43" i="3"/>
  <c r="AC51" i="3"/>
  <c r="AB62" i="3"/>
  <c r="AC70" i="3"/>
  <c r="AC78" i="3"/>
  <c r="AA87" i="3"/>
  <c r="AC102" i="3"/>
  <c r="AC110" i="3"/>
  <c r="AA119" i="3"/>
  <c r="AC120" i="3"/>
  <c r="AC146" i="3"/>
  <c r="AC156" i="3"/>
  <c r="AC172" i="3"/>
  <c r="AC199" i="3"/>
  <c r="Z227" i="3"/>
  <c r="AC272" i="3"/>
  <c r="AC280" i="3"/>
  <c r="AC445" i="3"/>
  <c r="AC467" i="3"/>
  <c r="AC510" i="3"/>
  <c r="AC547" i="3"/>
  <c r="AA557" i="3"/>
  <c r="AC561" i="3"/>
  <c r="AC659" i="3"/>
  <c r="AB135" i="3"/>
  <c r="AA151" i="3"/>
  <c r="AC151" i="3" s="1"/>
  <c r="AA324" i="3"/>
  <c r="Z324" i="3"/>
  <c r="AA352" i="3"/>
  <c r="Z352" i="3"/>
  <c r="AB375" i="3"/>
  <c r="Z798" i="3"/>
  <c r="AA798" i="3"/>
  <c r="AA444" i="3"/>
  <c r="Z444" i="3"/>
  <c r="AA805" i="3"/>
  <c r="Z805" i="3"/>
  <c r="AC17" i="3"/>
  <c r="AC26" i="3"/>
  <c r="AB27" i="3"/>
  <c r="AC35" i="3"/>
  <c r="AC44" i="3"/>
  <c r="AC52" i="3"/>
  <c r="AC55" i="3"/>
  <c r="AB68" i="3"/>
  <c r="AC72" i="3"/>
  <c r="AC96" i="3"/>
  <c r="AC104" i="3"/>
  <c r="AC130" i="3"/>
  <c r="AC140" i="3"/>
  <c r="AC166" i="3"/>
  <c r="AC184" i="3"/>
  <c r="AC189" i="3"/>
  <c r="AB269" i="3"/>
  <c r="AC350" i="3"/>
  <c r="AC460" i="3"/>
  <c r="AC464" i="3"/>
  <c r="AC647" i="3"/>
  <c r="AC12" i="3"/>
  <c r="AC20" i="3"/>
  <c r="AA25" i="3"/>
  <c r="AC30" i="3"/>
  <c r="AC38" i="3"/>
  <c r="AA43" i="3"/>
  <c r="AC47" i="3"/>
  <c r="AC66" i="3"/>
  <c r="AC86" i="3"/>
  <c r="AC94" i="3"/>
  <c r="AC118" i="3"/>
  <c r="AC128" i="3"/>
  <c r="AC138" i="3"/>
  <c r="AC164" i="3"/>
  <c r="AC210" i="3"/>
  <c r="AC218" i="3"/>
  <c r="AB262" i="3"/>
  <c r="AB265" i="3"/>
  <c r="AB316" i="3"/>
  <c r="AA459" i="3"/>
  <c r="Z459" i="3"/>
  <c r="AC556" i="3"/>
  <c r="AC592" i="3"/>
  <c r="AC631" i="3"/>
  <c r="AC642" i="3"/>
  <c r="AC689" i="3"/>
  <c r="AB739" i="3"/>
  <c r="Z786" i="3"/>
  <c r="AA786" i="3"/>
  <c r="AC15" i="3"/>
  <c r="AC23" i="3"/>
  <c r="AC33" i="3"/>
  <c r="AC41" i="3"/>
  <c r="AC50" i="3"/>
  <c r="AC64" i="3"/>
  <c r="AC84" i="3"/>
  <c r="AB87" i="3"/>
  <c r="AC92" i="3"/>
  <c r="AC116" i="3"/>
  <c r="AB119" i="3"/>
  <c r="AC126" i="3"/>
  <c r="AA135" i="3"/>
  <c r="AC136" i="3"/>
  <c r="AC162" i="3"/>
  <c r="Z179" i="3"/>
  <c r="AC182" i="3"/>
  <c r="AB211" i="3"/>
  <c r="AB309" i="3"/>
  <c r="Z309" i="3"/>
  <c r="AA334" i="3"/>
  <c r="Z334" i="3"/>
  <c r="AC347" i="3"/>
  <c r="AA375" i="3"/>
  <c r="AC375" i="3" s="1"/>
  <c r="AB420" i="3"/>
  <c r="AC455" i="3"/>
  <c r="AC480" i="3"/>
  <c r="AC666" i="3"/>
  <c r="AB713" i="3"/>
  <c r="AC10" i="3"/>
  <c r="AC18" i="3"/>
  <c r="V806" i="3"/>
  <c r="AC28" i="3"/>
  <c r="AC36" i="3"/>
  <c r="AC45" i="3"/>
  <c r="AC53" i="3"/>
  <c r="AC82" i="3"/>
  <c r="AC90" i="3"/>
  <c r="AC114" i="3"/>
  <c r="AC124" i="3"/>
  <c r="AC150" i="3"/>
  <c r="AC160" i="3"/>
  <c r="AC174" i="3"/>
  <c r="AC208" i="3"/>
  <c r="AC235" i="3"/>
  <c r="AB243" i="3"/>
  <c r="AC248" i="3"/>
  <c r="AC256" i="3"/>
  <c r="AC286" i="3"/>
  <c r="AB292" i="3"/>
  <c r="AC292" i="3" s="1"/>
  <c r="AC296" i="3"/>
  <c r="AA346" i="3"/>
  <c r="Z346" i="3"/>
  <c r="AC390" i="3"/>
  <c r="AC493" i="3"/>
  <c r="Z553" i="3"/>
  <c r="AC565" i="3"/>
  <c r="AC616" i="3"/>
  <c r="AC706" i="3"/>
  <c r="AB709" i="3"/>
  <c r="AC730" i="3"/>
  <c r="AC769" i="3"/>
  <c r="Z774" i="3"/>
  <c r="AA774" i="3"/>
  <c r="AC194" i="3"/>
  <c r="AC204" i="3"/>
  <c r="AC214" i="3"/>
  <c r="AC236" i="3"/>
  <c r="AC241" i="3"/>
  <c r="AC254" i="3"/>
  <c r="AB259" i="3"/>
  <c r="AA265" i="3"/>
  <c r="AC266" i="3"/>
  <c r="Z276" i="3"/>
  <c r="AA283" i="3"/>
  <c r="AC287" i="3"/>
  <c r="Z292" i="3"/>
  <c r="AB294" i="3"/>
  <c r="Z316" i="3"/>
  <c r="AC361" i="3"/>
  <c r="Z369" i="3"/>
  <c r="AC385" i="3"/>
  <c r="AC411" i="3"/>
  <c r="AA414" i="3"/>
  <c r="AA420" i="3"/>
  <c r="AC421" i="3"/>
  <c r="AB446" i="3"/>
  <c r="AB457" i="3"/>
  <c r="AC478" i="3"/>
  <c r="AC508" i="3"/>
  <c r="AA540" i="3"/>
  <c r="AC544" i="3"/>
  <c r="AB563" i="3"/>
  <c r="AC578" i="3"/>
  <c r="AC588" i="3"/>
  <c r="AC604" i="3"/>
  <c r="AC609" i="3"/>
  <c r="AC634" i="3"/>
  <c r="AC678" i="3"/>
  <c r="AC695" i="3"/>
  <c r="AB731" i="3"/>
  <c r="AA752" i="3"/>
  <c r="AC753" i="3"/>
  <c r="AC766" i="3"/>
  <c r="AA211" i="3"/>
  <c r="AA269" i="3"/>
  <c r="AA273" i="3"/>
  <c r="AA297" i="3"/>
  <c r="AB301" i="3"/>
  <c r="AA382" i="3"/>
  <c r="AC382" i="3" s="1"/>
  <c r="AB388" i="3"/>
  <c r="AA739" i="3"/>
  <c r="AC740" i="3"/>
  <c r="AC770" i="3"/>
  <c r="AC776" i="3"/>
  <c r="AC788" i="3"/>
  <c r="AC800" i="3"/>
  <c r="AC252" i="3"/>
  <c r="AC257" i="3"/>
  <c r="AA259" i="3"/>
  <c r="AC260" i="3"/>
  <c r="Z267" i="3"/>
  <c r="AC295" i="3"/>
  <c r="AC345" i="3"/>
  <c r="AC351" i="3"/>
  <c r="AB357" i="3"/>
  <c r="AB365" i="3"/>
  <c r="AB373" i="3"/>
  <c r="AB412" i="3"/>
  <c r="AA446" i="3"/>
  <c r="AA457" i="3"/>
  <c r="AC470" i="3"/>
  <c r="AB471" i="3"/>
  <c r="AC496" i="3"/>
  <c r="AA511" i="3"/>
  <c r="AB515" i="3"/>
  <c r="AC527" i="3"/>
  <c r="AB533" i="3"/>
  <c r="AA563" i="3"/>
  <c r="AB579" i="3"/>
  <c r="AC612" i="3"/>
  <c r="AA709" i="3"/>
  <c r="AA713" i="3"/>
  <c r="AC178" i="3"/>
  <c r="AB227" i="3"/>
  <c r="AB285" i="3"/>
  <c r="Z294" i="3"/>
  <c r="AA301" i="3"/>
  <c r="AA306" i="3"/>
  <c r="AB349" i="3"/>
  <c r="AA388" i="3"/>
  <c r="AB395" i="3"/>
  <c r="AC395" i="3" s="1"/>
  <c r="Z395" i="3"/>
  <c r="AB400" i="3"/>
  <c r="AC405" i="3"/>
  <c r="AB416" i="3"/>
  <c r="AC427" i="3"/>
  <c r="AB432" i="3"/>
  <c r="AB438" i="3"/>
  <c r="AB441" i="3"/>
  <c r="AC462" i="3"/>
  <c r="AC468" i="3"/>
  <c r="AC494" i="3"/>
  <c r="AC512" i="3"/>
  <c r="AC534" i="3"/>
  <c r="AC545" i="3"/>
  <c r="AC555" i="3"/>
  <c r="AC564" i="3"/>
  <c r="AC572" i="3"/>
  <c r="AC582" i="3"/>
  <c r="AC598" i="3"/>
  <c r="AC610" i="3"/>
  <c r="AC615" i="3"/>
  <c r="AC658" i="3"/>
  <c r="AC672" i="3"/>
  <c r="AC688" i="3"/>
  <c r="AB711" i="3"/>
  <c r="AC729" i="3"/>
  <c r="AA731" i="3"/>
  <c r="AC767" i="3"/>
  <c r="AB774" i="3"/>
  <c r="AC782" i="3"/>
  <c r="AB786" i="3"/>
  <c r="AC794" i="3"/>
  <c r="AB798" i="3"/>
  <c r="AA803" i="3"/>
  <c r="AC804" i="3"/>
  <c r="AC176" i="3"/>
  <c r="AB179" i="3"/>
  <c r="AC186" i="3"/>
  <c r="AA195" i="3"/>
  <c r="AC195" i="3" s="1"/>
  <c r="AC196" i="3"/>
  <c r="AC222" i="3"/>
  <c r="AC232" i="3"/>
  <c r="AC245" i="3"/>
  <c r="AC250" i="3"/>
  <c r="AC264" i="3"/>
  <c r="AC275" i="3"/>
  <c r="AC282" i="3"/>
  <c r="Z312" i="3"/>
  <c r="AC321" i="3"/>
  <c r="AC331" i="3"/>
  <c r="AC341" i="3"/>
  <c r="AB346" i="3"/>
  <c r="AB352" i="3"/>
  <c r="Z357" i="3"/>
  <c r="Z365" i="3"/>
  <c r="Z373" i="3"/>
  <c r="AA412" i="3"/>
  <c r="AB425" i="3"/>
  <c r="AB444" i="3"/>
  <c r="AB459" i="3"/>
  <c r="AA489" i="3"/>
  <c r="AC492" i="3"/>
  <c r="AC525" i="3"/>
  <c r="AB546" i="3"/>
  <c r="AB553" i="3"/>
  <c r="AB570" i="3"/>
  <c r="AA579" i="3"/>
  <c r="AC318" i="3"/>
  <c r="AB324" i="3"/>
  <c r="AC329" i="3"/>
  <c r="AB334" i="3"/>
  <c r="AC339" i="3"/>
  <c r="Z349" i="3"/>
  <c r="AC355" i="3"/>
  <c r="AC371" i="3"/>
  <c r="AC381" i="3"/>
  <c r="AC396" i="3"/>
  <c r="AA400" i="3"/>
  <c r="AC401" i="3"/>
  <c r="AA416" i="3"/>
  <c r="AC417" i="3"/>
  <c r="AA432" i="3"/>
  <c r="AC433" i="3"/>
  <c r="AA438" i="3"/>
  <c r="Z441" i="3"/>
  <c r="AA471" i="3"/>
  <c r="AC490" i="3"/>
  <c r="AC502" i="3"/>
  <c r="AA515" i="3"/>
  <c r="AC518" i="3"/>
  <c r="AA524" i="3"/>
  <c r="AC524" i="3" s="1"/>
  <c r="AC529" i="3"/>
  <c r="AB540" i="3"/>
  <c r="AC543" i="3"/>
  <c r="AC549" i="3"/>
  <c r="AC594" i="3"/>
  <c r="AC668" i="3"/>
  <c r="AC684" i="3"/>
  <c r="AC701" i="3"/>
  <c r="AC725" i="3"/>
  <c r="AC738" i="3"/>
  <c r="AC749" i="3"/>
  <c r="AC759" i="3"/>
  <c r="AB762" i="3"/>
  <c r="AC762" i="3" s="1"/>
  <c r="AC765" i="3"/>
  <c r="AC780" i="3"/>
  <c r="AC792" i="3"/>
  <c r="N806" i="3"/>
  <c r="Z56" i="3"/>
  <c r="AB768" i="3"/>
  <c r="AA768" i="3"/>
  <c r="O806" i="3"/>
  <c r="X806" i="3"/>
  <c r="AA486" i="3"/>
  <c r="Z486" i="3"/>
  <c r="AB463" i="3"/>
  <c r="Z278" i="3"/>
  <c r="Y806" i="3"/>
  <c r="Z71" i="3"/>
  <c r="Z87" i="3"/>
  <c r="Z103" i="3"/>
  <c r="Z262" i="3"/>
  <c r="AB276" i="3"/>
  <c r="AB475" i="3"/>
  <c r="AB519" i="3"/>
  <c r="AA504" i="3"/>
  <c r="Z504" i="3"/>
  <c r="Q806" i="3"/>
  <c r="J806" i="3"/>
  <c r="R806" i="3"/>
  <c r="Z25" i="3"/>
  <c r="Z27" i="3"/>
  <c r="Z43" i="3"/>
  <c r="AC223" i="3"/>
  <c r="AC239" i="3"/>
  <c r="AC255" i="3"/>
  <c r="Z273" i="3"/>
  <c r="AC291" i="3"/>
  <c r="Z306" i="3"/>
  <c r="AB435" i="3"/>
  <c r="AA463" i="3"/>
  <c r="AA466" i="3"/>
  <c r="AC466" i="3" s="1"/>
  <c r="Z466" i="3"/>
  <c r="Z533" i="3"/>
  <c r="W806" i="3"/>
  <c r="K806" i="3"/>
  <c r="S806" i="3"/>
  <c r="AC237" i="3"/>
  <c r="AC253" i="3"/>
  <c r="AC299" i="3"/>
  <c r="AB511" i="3"/>
  <c r="AC608" i="3"/>
  <c r="P806" i="3"/>
  <c r="T806" i="3"/>
  <c r="AB363" i="3"/>
  <c r="AA475" i="3"/>
  <c r="AA500" i="3"/>
  <c r="AC500" i="3" s="1"/>
  <c r="Z500" i="3"/>
  <c r="AA519" i="3"/>
  <c r="AB568" i="3"/>
  <c r="L806" i="3"/>
  <c r="AB25" i="3"/>
  <c r="M806" i="3"/>
  <c r="U806" i="3"/>
  <c r="AC233" i="3"/>
  <c r="AC249" i="3"/>
  <c r="AC261" i="3"/>
  <c r="Z271" i="3"/>
  <c r="AB278" i="3"/>
  <c r="AC293" i="3"/>
  <c r="Z297" i="3"/>
  <c r="Z303" i="3"/>
  <c r="AB312" i="3"/>
  <c r="AB369" i="3"/>
  <c r="AB489" i="3"/>
  <c r="AB557" i="3"/>
  <c r="AC617" i="3"/>
  <c r="AC633" i="3"/>
  <c r="AC650" i="3"/>
  <c r="AB752" i="3"/>
  <c r="AC752" i="3" s="1"/>
  <c r="Z784" i="3"/>
  <c r="Z796" i="3"/>
  <c r="Z524" i="3"/>
  <c r="Z528" i="3"/>
  <c r="Z540" i="3"/>
  <c r="Z546" i="3"/>
  <c r="AC613" i="3"/>
  <c r="AC629" i="3"/>
  <c r="AC646" i="3"/>
  <c r="AC662" i="3"/>
  <c r="AB805" i="3"/>
  <c r="AC611" i="3"/>
  <c r="AC627" i="3"/>
  <c r="AC644" i="3"/>
  <c r="AC660" i="3"/>
  <c r="AC607" i="3"/>
  <c r="AC623" i="3"/>
  <c r="AC639" i="3"/>
  <c r="AC656" i="3"/>
  <c r="AB784" i="3"/>
  <c r="AB796" i="3"/>
  <c r="AC621" i="3"/>
  <c r="AC637" i="3"/>
  <c r="AC654" i="3"/>
  <c r="AB803" i="3"/>
  <c r="Z709" i="3"/>
  <c r="Z711" i="3"/>
  <c r="Z713" i="3"/>
  <c r="Z715" i="3"/>
  <c r="Z731" i="3"/>
  <c r="AC570" i="3" l="1"/>
  <c r="AC294" i="3"/>
  <c r="AC179" i="3"/>
  <c r="AC796" i="3"/>
  <c r="AC25" i="3"/>
  <c r="AC273" i="3"/>
  <c r="AC283" i="3"/>
  <c r="AC306" i="3"/>
  <c r="AC278" i="3"/>
  <c r="AC486" i="3"/>
  <c r="AC805" i="3"/>
  <c r="AC568" i="3"/>
  <c r="AC373" i="3"/>
  <c r="AC739" i="3"/>
  <c r="AC312" i="3"/>
  <c r="AC702" i="4"/>
  <c r="AC512" i="4"/>
  <c r="AC789" i="4"/>
  <c r="AC210" i="4"/>
  <c r="AA316" i="4"/>
  <c r="AC315" i="4"/>
  <c r="AB790" i="4"/>
  <c r="AC803" i="3"/>
  <c r="AC243" i="3"/>
  <c r="AC68" i="3"/>
  <c r="AC265" i="3"/>
  <c r="AC774" i="3"/>
  <c r="AC316" i="3"/>
  <c r="AC301" i="3"/>
  <c r="AC471" i="3"/>
  <c r="AC297" i="3"/>
  <c r="AC489" i="3"/>
  <c r="AC731" i="3"/>
  <c r="AC269" i="3"/>
  <c r="AC557" i="3"/>
  <c r="AC563" i="4"/>
  <c r="AC404" i="4"/>
  <c r="AC353" i="4"/>
  <c r="AC174" i="4"/>
  <c r="AC445" i="4"/>
  <c r="AC265" i="4"/>
  <c r="AB316" i="4"/>
  <c r="Q791" i="4"/>
  <c r="AB791" i="4" s="1"/>
  <c r="Z316" i="4"/>
  <c r="AA791" i="4"/>
  <c r="Z791" i="4"/>
  <c r="AA790" i="4"/>
  <c r="Z790" i="4"/>
  <c r="AC92" i="4"/>
  <c r="AC599" i="4"/>
  <c r="AC515" i="3"/>
  <c r="AC227" i="3"/>
  <c r="AC309" i="3"/>
  <c r="AC303" i="3"/>
  <c r="AC71" i="3"/>
  <c r="AC271" i="3"/>
  <c r="AC267" i="3"/>
  <c r="AC62" i="3"/>
  <c r="AC262" i="3"/>
  <c r="AC369" i="3"/>
  <c r="AC43" i="3"/>
  <c r="AC27" i="3"/>
  <c r="AC533" i="3"/>
  <c r="AC103" i="3"/>
  <c r="AC349" i="3"/>
  <c r="AC546" i="3"/>
  <c r="AC441" i="3"/>
  <c r="AC87" i="3"/>
  <c r="AC276" i="3"/>
  <c r="AC446" i="3"/>
  <c r="AC784" i="3"/>
  <c r="AC285" i="3"/>
  <c r="AC135" i="3"/>
  <c r="AC553" i="3"/>
  <c r="AC715" i="3"/>
  <c r="AC56" i="3"/>
  <c r="AC397" i="3"/>
  <c r="AC363" i="3"/>
  <c r="AC786" i="3"/>
  <c r="AC435" i="3"/>
  <c r="AC768" i="3"/>
  <c r="AC709" i="3"/>
  <c r="AC357" i="3"/>
  <c r="AC519" i="3"/>
  <c r="AC540" i="3"/>
  <c r="AC324" i="3"/>
  <c r="AC259" i="3"/>
  <c r="AC504" i="3"/>
  <c r="AC416" i="3"/>
  <c r="AC579" i="3"/>
  <c r="AC420" i="3"/>
  <c r="AC365" i="3"/>
  <c r="AC119" i="3"/>
  <c r="AC528" i="3"/>
  <c r="AC798" i="3"/>
  <c r="AC711" i="3"/>
  <c r="AC511" i="3"/>
  <c r="AC432" i="3"/>
  <c r="AC459" i="3"/>
  <c r="AC713" i="3"/>
  <c r="AC475" i="3"/>
  <c r="AC414" i="3"/>
  <c r="AC425" i="3"/>
  <c r="AC444" i="3"/>
  <c r="AC211" i="3"/>
  <c r="AC463" i="3"/>
  <c r="AC388" i="3"/>
  <c r="AC563" i="3"/>
  <c r="AC457" i="3"/>
  <c r="AC346" i="3"/>
  <c r="AC334" i="3"/>
  <c r="AC400" i="3"/>
  <c r="AC412" i="3"/>
  <c r="AC352" i="3"/>
  <c r="AC438" i="3"/>
  <c r="AB806" i="3"/>
  <c r="AA806" i="3"/>
  <c r="Z806" i="3"/>
  <c r="Y707" i="2"/>
  <c r="X707" i="2"/>
  <c r="W707" i="2"/>
  <c r="V707" i="2"/>
  <c r="U707" i="2"/>
  <c r="T707" i="2"/>
  <c r="S707" i="2"/>
  <c r="R707" i="2"/>
  <c r="Q707" i="2"/>
  <c r="P707" i="2"/>
  <c r="O707" i="2"/>
  <c r="N707" i="2"/>
  <c r="M707" i="2"/>
  <c r="L707" i="2"/>
  <c r="K707" i="2"/>
  <c r="J707" i="2"/>
  <c r="AB706" i="2"/>
  <c r="AA706" i="2"/>
  <c r="Z706" i="2"/>
  <c r="AB705" i="2"/>
  <c r="AA705" i="2"/>
  <c r="Z705" i="2"/>
  <c r="AB704" i="2"/>
  <c r="AA704" i="2"/>
  <c r="Z704" i="2"/>
  <c r="AB703" i="2"/>
  <c r="AA703" i="2"/>
  <c r="Z703" i="2"/>
  <c r="AB702" i="2"/>
  <c r="AA702" i="2"/>
  <c r="Z702" i="2"/>
  <c r="AB701" i="2"/>
  <c r="AA701" i="2"/>
  <c r="Z701" i="2"/>
  <c r="AB700" i="2"/>
  <c r="AA700" i="2"/>
  <c r="Z700" i="2"/>
  <c r="AB699" i="2"/>
  <c r="AA699" i="2"/>
  <c r="Z699" i="2"/>
  <c r="AB698" i="2"/>
  <c r="AA698" i="2"/>
  <c r="Z698" i="2"/>
  <c r="AB697" i="2"/>
  <c r="AA697" i="2"/>
  <c r="Z697" i="2"/>
  <c r="AB696" i="2"/>
  <c r="AA696" i="2"/>
  <c r="Z696" i="2"/>
  <c r="AB695" i="2"/>
  <c r="AA695" i="2"/>
  <c r="Z695" i="2"/>
  <c r="AB694" i="2"/>
  <c r="AA694" i="2"/>
  <c r="Z694" i="2"/>
  <c r="AB693" i="2"/>
  <c r="AA693" i="2"/>
  <c r="Z693" i="2"/>
  <c r="AB692" i="2"/>
  <c r="AA692" i="2"/>
  <c r="Z692" i="2"/>
  <c r="Y691" i="2"/>
  <c r="X691" i="2"/>
  <c r="W691" i="2"/>
  <c r="V691" i="2"/>
  <c r="U691" i="2"/>
  <c r="T691" i="2"/>
  <c r="S691" i="2"/>
  <c r="R691" i="2"/>
  <c r="Q691" i="2"/>
  <c r="P691" i="2"/>
  <c r="O691" i="2"/>
  <c r="N691" i="2"/>
  <c r="M691" i="2"/>
  <c r="L691" i="2"/>
  <c r="K691" i="2"/>
  <c r="J691" i="2"/>
  <c r="AB690" i="2"/>
  <c r="AA690" i="2"/>
  <c r="Z690" i="2"/>
  <c r="AB689" i="2"/>
  <c r="AA689" i="2"/>
  <c r="Z689" i="2"/>
  <c r="AB688" i="2"/>
  <c r="AA688" i="2"/>
  <c r="Z688" i="2"/>
  <c r="AB687" i="2"/>
  <c r="AA687" i="2"/>
  <c r="Z687" i="2"/>
  <c r="AB686" i="2"/>
  <c r="AA686" i="2"/>
  <c r="Z686" i="2"/>
  <c r="AB685" i="2"/>
  <c r="AA685" i="2"/>
  <c r="Z685" i="2"/>
  <c r="AB684" i="2"/>
  <c r="AA684" i="2"/>
  <c r="Z684" i="2"/>
  <c r="AB683" i="2"/>
  <c r="AA683" i="2"/>
  <c r="Z683" i="2"/>
  <c r="AB682" i="2"/>
  <c r="AA682" i="2"/>
  <c r="Z682" i="2"/>
  <c r="AB681" i="2"/>
  <c r="AA681" i="2"/>
  <c r="Z681" i="2"/>
  <c r="AB680" i="2"/>
  <c r="AA680" i="2"/>
  <c r="Z680" i="2"/>
  <c r="AB679" i="2"/>
  <c r="AA679" i="2"/>
  <c r="Z679" i="2"/>
  <c r="AB678" i="2"/>
  <c r="AA678" i="2"/>
  <c r="Z678" i="2"/>
  <c r="AB677" i="2"/>
  <c r="AA677" i="2"/>
  <c r="Z677" i="2"/>
  <c r="AB676" i="2"/>
  <c r="AA676" i="2"/>
  <c r="Z676" i="2"/>
  <c r="AB674" i="2"/>
  <c r="AA674" i="2"/>
  <c r="Z674" i="2"/>
  <c r="AB673" i="2"/>
  <c r="AA673" i="2"/>
  <c r="Z673" i="2"/>
  <c r="AB672" i="2"/>
  <c r="AA672" i="2"/>
  <c r="Z672" i="2"/>
  <c r="AB671" i="2"/>
  <c r="AA671" i="2"/>
  <c r="Z671" i="2"/>
  <c r="AB670" i="2"/>
  <c r="AA670" i="2"/>
  <c r="Z670" i="2"/>
  <c r="AB669" i="2"/>
  <c r="AA669" i="2"/>
  <c r="Z669" i="2"/>
  <c r="AB668" i="2"/>
  <c r="AA668" i="2"/>
  <c r="Z668" i="2"/>
  <c r="AB667" i="2"/>
  <c r="AA667" i="2"/>
  <c r="Z667" i="2"/>
  <c r="AB666" i="2"/>
  <c r="AA666" i="2"/>
  <c r="Z666" i="2"/>
  <c r="AB664" i="2"/>
  <c r="AA664" i="2"/>
  <c r="Z664" i="2"/>
  <c r="AB663" i="2"/>
  <c r="AA663" i="2"/>
  <c r="Z663" i="2"/>
  <c r="AB662" i="2"/>
  <c r="AA662" i="2"/>
  <c r="Z662" i="2"/>
  <c r="AB661" i="2"/>
  <c r="AA661" i="2"/>
  <c r="Z661" i="2"/>
  <c r="AB660" i="2"/>
  <c r="AA660" i="2"/>
  <c r="Z660" i="2"/>
  <c r="AB659" i="2"/>
  <c r="AA659" i="2"/>
  <c r="Z659" i="2"/>
  <c r="AB658" i="2"/>
  <c r="AA658" i="2"/>
  <c r="Z658" i="2"/>
  <c r="AB657" i="2"/>
  <c r="AA657" i="2"/>
  <c r="Z657" i="2"/>
  <c r="AB656" i="2"/>
  <c r="AA656" i="2"/>
  <c r="Z656" i="2"/>
  <c r="AB655" i="2"/>
  <c r="AA655" i="2"/>
  <c r="Z655" i="2"/>
  <c r="AB654" i="2"/>
  <c r="AA654" i="2"/>
  <c r="Z654" i="2"/>
  <c r="AB653" i="2"/>
  <c r="AA653" i="2"/>
  <c r="Z653" i="2"/>
  <c r="AB652" i="2"/>
  <c r="AA652" i="2"/>
  <c r="Z652" i="2"/>
  <c r="AB651" i="2"/>
  <c r="AA651" i="2"/>
  <c r="Z651" i="2"/>
  <c r="AB650" i="2"/>
  <c r="AA650" i="2"/>
  <c r="Z650" i="2"/>
  <c r="AB649" i="2"/>
  <c r="AA649" i="2"/>
  <c r="Z649" i="2"/>
  <c r="AB648" i="2"/>
  <c r="AA648" i="2"/>
  <c r="Z648" i="2"/>
  <c r="AB647" i="2"/>
  <c r="AA647" i="2"/>
  <c r="Z647" i="2"/>
  <c r="AB646" i="2"/>
  <c r="AA646" i="2"/>
  <c r="Z646" i="2"/>
  <c r="AB645" i="2"/>
  <c r="AA645" i="2"/>
  <c r="Z645" i="2"/>
  <c r="AB644" i="2"/>
  <c r="AA644" i="2"/>
  <c r="Z644" i="2"/>
  <c r="AB643" i="2"/>
  <c r="AA643" i="2"/>
  <c r="Z643" i="2"/>
  <c r="AB642" i="2"/>
  <c r="AA642" i="2"/>
  <c r="Z642" i="2"/>
  <c r="AB641" i="2"/>
  <c r="AA641" i="2"/>
  <c r="Z641" i="2"/>
  <c r="AB640" i="2"/>
  <c r="AA640" i="2"/>
  <c r="Z640" i="2"/>
  <c r="AB639" i="2"/>
  <c r="AA639" i="2"/>
  <c r="Z639" i="2"/>
  <c r="AB638" i="2"/>
  <c r="AA638" i="2"/>
  <c r="Z638" i="2"/>
  <c r="AB637" i="2"/>
  <c r="AA637" i="2"/>
  <c r="Z637" i="2"/>
  <c r="AB636" i="2"/>
  <c r="AA636" i="2"/>
  <c r="Z636" i="2"/>
  <c r="AB635" i="2"/>
  <c r="AA635" i="2"/>
  <c r="Z635" i="2"/>
  <c r="AB634" i="2"/>
  <c r="AA634" i="2"/>
  <c r="Z634" i="2"/>
  <c r="AB633" i="2"/>
  <c r="AA633" i="2"/>
  <c r="Z633" i="2"/>
  <c r="AB632" i="2"/>
  <c r="AA632" i="2"/>
  <c r="Z632" i="2"/>
  <c r="AB631" i="2"/>
  <c r="AA631" i="2"/>
  <c r="Z631" i="2"/>
  <c r="AB630" i="2"/>
  <c r="AA630" i="2"/>
  <c r="Z630" i="2"/>
  <c r="AB629" i="2"/>
  <c r="AA629" i="2"/>
  <c r="Z629" i="2"/>
  <c r="AB628" i="2"/>
  <c r="AA628" i="2"/>
  <c r="Z628" i="2"/>
  <c r="AB627" i="2"/>
  <c r="AA627" i="2"/>
  <c r="Z627" i="2"/>
  <c r="AB626" i="2"/>
  <c r="AA626" i="2"/>
  <c r="Z626" i="2"/>
  <c r="AB625" i="2"/>
  <c r="AA625" i="2"/>
  <c r="Z625" i="2"/>
  <c r="AB624" i="2"/>
  <c r="AA624" i="2"/>
  <c r="Z624" i="2"/>
  <c r="AB623" i="2"/>
  <c r="AA623" i="2"/>
  <c r="Z623" i="2"/>
  <c r="AB622" i="2"/>
  <c r="AA622" i="2"/>
  <c r="Z622" i="2"/>
  <c r="AB621" i="2"/>
  <c r="AA621" i="2"/>
  <c r="Z621" i="2"/>
  <c r="AB620" i="2"/>
  <c r="AA620" i="2"/>
  <c r="Z620" i="2"/>
  <c r="AB619" i="2"/>
  <c r="AA619" i="2"/>
  <c r="Z619" i="2"/>
  <c r="AB618" i="2"/>
  <c r="AA618" i="2"/>
  <c r="Z618" i="2"/>
  <c r="AB617" i="2"/>
  <c r="AA617" i="2"/>
  <c r="Z617" i="2"/>
  <c r="AB616" i="2"/>
  <c r="AA616" i="2"/>
  <c r="Z616" i="2"/>
  <c r="AB615" i="2"/>
  <c r="AA615" i="2"/>
  <c r="Z615" i="2"/>
  <c r="AB614" i="2"/>
  <c r="AA614" i="2"/>
  <c r="Z614" i="2"/>
  <c r="AB613" i="2"/>
  <c r="AA613" i="2"/>
  <c r="Z613" i="2"/>
  <c r="AB612" i="2"/>
  <c r="AA612" i="2"/>
  <c r="Z612" i="2"/>
  <c r="AB611" i="2"/>
  <c r="AA611" i="2"/>
  <c r="Z611" i="2"/>
  <c r="AB610" i="2"/>
  <c r="AA610" i="2"/>
  <c r="Z610" i="2"/>
  <c r="AB609" i="2"/>
  <c r="AA609" i="2"/>
  <c r="Z609" i="2"/>
  <c r="AB608" i="2"/>
  <c r="AA608" i="2"/>
  <c r="Z608" i="2"/>
  <c r="AB607" i="2"/>
  <c r="AA607" i="2"/>
  <c r="Z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Z598" i="2"/>
  <c r="AB597" i="2"/>
  <c r="AA597" i="2"/>
  <c r="Z597" i="2"/>
  <c r="AB596" i="2"/>
  <c r="AA596" i="2"/>
  <c r="Z596" i="2"/>
  <c r="AB595" i="2"/>
  <c r="AA595" i="2"/>
  <c r="Z595" i="2"/>
  <c r="AB594" i="2"/>
  <c r="AA594" i="2"/>
  <c r="Z594" i="2"/>
  <c r="AB592" i="2"/>
  <c r="AA592" i="2"/>
  <c r="Z592" i="2"/>
  <c r="AB591" i="2"/>
  <c r="AA591" i="2"/>
  <c r="Z591" i="2"/>
  <c r="AB590" i="2"/>
  <c r="AA590" i="2"/>
  <c r="Z590" i="2"/>
  <c r="AB589" i="2"/>
  <c r="AA589" i="2"/>
  <c r="Z589" i="2"/>
  <c r="AB588" i="2"/>
  <c r="AA588" i="2"/>
  <c r="Z588" i="2"/>
  <c r="AB587" i="2"/>
  <c r="AA587" i="2"/>
  <c r="Z587" i="2"/>
  <c r="AB586" i="2"/>
  <c r="AA586" i="2"/>
  <c r="Z586" i="2"/>
  <c r="AB585" i="2"/>
  <c r="AA585" i="2"/>
  <c r="Z585" i="2"/>
  <c r="AB584" i="2"/>
  <c r="AA584" i="2"/>
  <c r="Z584" i="2"/>
  <c r="AB583" i="2"/>
  <c r="AA583" i="2"/>
  <c r="Z583" i="2"/>
  <c r="AB582" i="2"/>
  <c r="AA582" i="2"/>
  <c r="Z582" i="2"/>
  <c r="AB581" i="2"/>
  <c r="AA581" i="2"/>
  <c r="Z581" i="2"/>
  <c r="AB580" i="2"/>
  <c r="AA580" i="2"/>
  <c r="Z580" i="2"/>
  <c r="AB579" i="2"/>
  <c r="AA579" i="2"/>
  <c r="Z579" i="2"/>
  <c r="AB578" i="2"/>
  <c r="AA578" i="2"/>
  <c r="Z578" i="2"/>
  <c r="AB577" i="2"/>
  <c r="AA577" i="2"/>
  <c r="Z577" i="2"/>
  <c r="AB576" i="2"/>
  <c r="AA576" i="2"/>
  <c r="Z576" i="2"/>
  <c r="AB575" i="2"/>
  <c r="AA575" i="2"/>
  <c r="Z575" i="2"/>
  <c r="AB574" i="2"/>
  <c r="AA574" i="2"/>
  <c r="Z574" i="2"/>
  <c r="AB573" i="2"/>
  <c r="AA573" i="2"/>
  <c r="Z573" i="2"/>
  <c r="AB572" i="2"/>
  <c r="AA572" i="2"/>
  <c r="Z572" i="2"/>
  <c r="AB571" i="2"/>
  <c r="AA571" i="2"/>
  <c r="Z571" i="2"/>
  <c r="AB570" i="2"/>
  <c r="AA570" i="2"/>
  <c r="Z570" i="2"/>
  <c r="AB569" i="2"/>
  <c r="AA569" i="2"/>
  <c r="Z569" i="2"/>
  <c r="AB568" i="2"/>
  <c r="AA568" i="2"/>
  <c r="Z568" i="2"/>
  <c r="AB567" i="2"/>
  <c r="AA567" i="2"/>
  <c r="Z567" i="2"/>
  <c r="AB566" i="2"/>
  <c r="AA566" i="2"/>
  <c r="Z566" i="2"/>
  <c r="AB565" i="2"/>
  <c r="AA565" i="2"/>
  <c r="Z565" i="2"/>
  <c r="AB564" i="2"/>
  <c r="AA564" i="2"/>
  <c r="Z564" i="2"/>
  <c r="AB563" i="2"/>
  <c r="AA563" i="2"/>
  <c r="Z563" i="2"/>
  <c r="AB562" i="2"/>
  <c r="AA562" i="2"/>
  <c r="Z562" i="2"/>
  <c r="AB561" i="2"/>
  <c r="AA561" i="2"/>
  <c r="Z561" i="2"/>
  <c r="AB560" i="2"/>
  <c r="AA560" i="2"/>
  <c r="Z560" i="2"/>
  <c r="AB559" i="2"/>
  <c r="AA559" i="2"/>
  <c r="Z559" i="2"/>
  <c r="AB558" i="2"/>
  <c r="AA558" i="2"/>
  <c r="Z558" i="2"/>
  <c r="AB557" i="2"/>
  <c r="AA557" i="2"/>
  <c r="Z557" i="2"/>
  <c r="AB556" i="2"/>
  <c r="AA556" i="2"/>
  <c r="Z556" i="2"/>
  <c r="AB555" i="2"/>
  <c r="AA555" i="2"/>
  <c r="Z555" i="2"/>
  <c r="AB554" i="2"/>
  <c r="AA554" i="2"/>
  <c r="Z554" i="2"/>
  <c r="AB553" i="2"/>
  <c r="AA553" i="2"/>
  <c r="Z553" i="2"/>
  <c r="AB552" i="2"/>
  <c r="AA552" i="2"/>
  <c r="Z552" i="2"/>
  <c r="AB551" i="2"/>
  <c r="AA551" i="2"/>
  <c r="Z551" i="2"/>
  <c r="AB550" i="2"/>
  <c r="AA550" i="2"/>
  <c r="Z550" i="2"/>
  <c r="AB549" i="2"/>
  <c r="AA549" i="2"/>
  <c r="AB547" i="2"/>
  <c r="AA547" i="2"/>
  <c r="Z547" i="2"/>
  <c r="AB545" i="2"/>
  <c r="AA545" i="2"/>
  <c r="Z545" i="2"/>
  <c r="AB543" i="2"/>
  <c r="AA543" i="2"/>
  <c r="Z543" i="2"/>
  <c r="AB542" i="2"/>
  <c r="AA542" i="2"/>
  <c r="Z542" i="2"/>
  <c r="AB541" i="2"/>
  <c r="AA541" i="2"/>
  <c r="Z541" i="2"/>
  <c r="AB540" i="2"/>
  <c r="AA540" i="2"/>
  <c r="Z540" i="2"/>
  <c r="AB539" i="2"/>
  <c r="AA539" i="2"/>
  <c r="Z539" i="2"/>
  <c r="AB538" i="2"/>
  <c r="AA538" i="2"/>
  <c r="Z538" i="2"/>
  <c r="AB537" i="2"/>
  <c r="AA537" i="2"/>
  <c r="Z537" i="2"/>
  <c r="AB536" i="2"/>
  <c r="AA536" i="2"/>
  <c r="Z536" i="2"/>
  <c r="AB535" i="2"/>
  <c r="AA535" i="2"/>
  <c r="Z535" i="2"/>
  <c r="AB534" i="2"/>
  <c r="AA534" i="2"/>
  <c r="Z534" i="2"/>
  <c r="AB533" i="2"/>
  <c r="AA533" i="2"/>
  <c r="Z533" i="2"/>
  <c r="AB532" i="2"/>
  <c r="AA532" i="2"/>
  <c r="Z532" i="2"/>
  <c r="AB531" i="2"/>
  <c r="AA531" i="2"/>
  <c r="Z531" i="2"/>
  <c r="AB530" i="2"/>
  <c r="AA530" i="2"/>
  <c r="Z530" i="2"/>
  <c r="AB529" i="2"/>
  <c r="AA529" i="2"/>
  <c r="Z529" i="2"/>
  <c r="AB528" i="2"/>
  <c r="AA528" i="2"/>
  <c r="Z528" i="2"/>
  <c r="AB527" i="2"/>
  <c r="AA527" i="2"/>
  <c r="Z527" i="2"/>
  <c r="AB526" i="2"/>
  <c r="AA526" i="2"/>
  <c r="Z526" i="2"/>
  <c r="AB525" i="2"/>
  <c r="AA525" i="2"/>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Z506" i="2"/>
  <c r="AB505" i="2"/>
  <c r="AA505" i="2"/>
  <c r="Z505" i="2"/>
  <c r="AB504" i="2"/>
  <c r="AA504" i="2"/>
  <c r="Z504" i="2"/>
  <c r="AB503" i="2"/>
  <c r="AA503" i="2"/>
  <c r="Z503" i="2"/>
  <c r="AB502" i="2"/>
  <c r="AA502" i="2"/>
  <c r="Z502" i="2"/>
  <c r="AB501" i="2"/>
  <c r="AA501" i="2"/>
  <c r="Z501" i="2"/>
  <c r="AB500" i="2"/>
  <c r="AA500" i="2"/>
  <c r="Z500" i="2"/>
  <c r="AB499" i="2"/>
  <c r="AA499" i="2"/>
  <c r="Z499" i="2"/>
  <c r="AB498" i="2"/>
  <c r="AA498" i="2"/>
  <c r="Z498" i="2"/>
  <c r="AB497" i="2"/>
  <c r="AA497" i="2"/>
  <c r="Z497" i="2"/>
  <c r="AB496" i="2"/>
  <c r="AA496" i="2"/>
  <c r="Z496" i="2"/>
  <c r="Y495" i="2"/>
  <c r="X495" i="2"/>
  <c r="W495" i="2"/>
  <c r="V495" i="2"/>
  <c r="U495" i="2"/>
  <c r="T495" i="2"/>
  <c r="S495" i="2"/>
  <c r="R495" i="2"/>
  <c r="Q495" i="2"/>
  <c r="P495" i="2"/>
  <c r="O495" i="2"/>
  <c r="N495" i="2"/>
  <c r="M495" i="2"/>
  <c r="L495" i="2"/>
  <c r="K495" i="2"/>
  <c r="J495" i="2"/>
  <c r="AB494" i="2"/>
  <c r="AA494" i="2"/>
  <c r="Z494" i="2"/>
  <c r="AB492" i="2"/>
  <c r="AA492" i="2"/>
  <c r="Z492" i="2"/>
  <c r="AB491" i="2"/>
  <c r="AA491" i="2"/>
  <c r="Z491" i="2"/>
  <c r="AB490" i="2"/>
  <c r="AA490" i="2"/>
  <c r="Z490" i="2"/>
  <c r="AB489" i="2"/>
  <c r="AA489" i="2"/>
  <c r="Z489" i="2"/>
  <c r="AB488" i="2"/>
  <c r="AA488" i="2"/>
  <c r="Z488" i="2"/>
  <c r="AB487" i="2"/>
  <c r="AA487" i="2"/>
  <c r="Z487" i="2"/>
  <c r="AB486" i="2"/>
  <c r="AA486" i="2"/>
  <c r="Z486" i="2"/>
  <c r="Z485" i="2"/>
  <c r="AB484" i="2"/>
  <c r="AA484" i="2"/>
  <c r="Z484" i="2"/>
  <c r="AB483" i="2"/>
  <c r="AA483" i="2"/>
  <c r="Z483" i="2"/>
  <c r="AB482" i="2"/>
  <c r="AA482" i="2"/>
  <c r="Z482" i="2"/>
  <c r="AB481" i="2"/>
  <c r="AA481" i="2"/>
  <c r="Z481" i="2"/>
  <c r="Z480" i="2"/>
  <c r="AB479" i="2"/>
  <c r="AA479"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Z471" i="2"/>
  <c r="AB470" i="2"/>
  <c r="AA470" i="2"/>
  <c r="Z470" i="2"/>
  <c r="AB469" i="2"/>
  <c r="AA469" i="2"/>
  <c r="Z469" i="2"/>
  <c r="AB468" i="2"/>
  <c r="AA468" i="2"/>
  <c r="Z468" i="2"/>
  <c r="AB467" i="2"/>
  <c r="AA467" i="2"/>
  <c r="Z467" i="2"/>
  <c r="AB466" i="2"/>
  <c r="AA466" i="2"/>
  <c r="Z466" i="2"/>
  <c r="AB465" i="2"/>
  <c r="AA465" i="2"/>
  <c r="Z465" i="2"/>
  <c r="AB464" i="2"/>
  <c r="AA464" i="2"/>
  <c r="Z464" i="2"/>
  <c r="AB463" i="2"/>
  <c r="AA463" i="2"/>
  <c r="Z463" i="2"/>
  <c r="AB462" i="2"/>
  <c r="AA462" i="2"/>
  <c r="Z462" i="2"/>
  <c r="AB461" i="2"/>
  <c r="AA461" i="2"/>
  <c r="Z461" i="2"/>
  <c r="AB460" i="2"/>
  <c r="AA460" i="2"/>
  <c r="Z460" i="2"/>
  <c r="AB459" i="2"/>
  <c r="AA459" i="2"/>
  <c r="Z459" i="2"/>
  <c r="AB458" i="2"/>
  <c r="AA458" i="2"/>
  <c r="Z458" i="2"/>
  <c r="AB457" i="2"/>
  <c r="AA457" i="2"/>
  <c r="Z457" i="2"/>
  <c r="AB456" i="2"/>
  <c r="AA456" i="2"/>
  <c r="Z456" i="2"/>
  <c r="AB455" i="2"/>
  <c r="AA455" i="2"/>
  <c r="Z455" i="2"/>
  <c r="AB454" i="2"/>
  <c r="AA454" i="2"/>
  <c r="Z454" i="2"/>
  <c r="AB453" i="2"/>
  <c r="AA453" i="2"/>
  <c r="Z453" i="2"/>
  <c r="AB452" i="2"/>
  <c r="AA452" i="2"/>
  <c r="Z452" i="2"/>
  <c r="AB451" i="2"/>
  <c r="AA451" i="2"/>
  <c r="Z451" i="2"/>
  <c r="AB450" i="2"/>
  <c r="AA450" i="2"/>
  <c r="Z450" i="2"/>
  <c r="Y449" i="2"/>
  <c r="X449" i="2"/>
  <c r="W449" i="2"/>
  <c r="V449" i="2"/>
  <c r="U449" i="2"/>
  <c r="T449" i="2"/>
  <c r="S449" i="2"/>
  <c r="R449" i="2"/>
  <c r="Q449" i="2"/>
  <c r="P449" i="2"/>
  <c r="O449" i="2"/>
  <c r="N449" i="2"/>
  <c r="M449" i="2"/>
  <c r="L449" i="2"/>
  <c r="K449" i="2"/>
  <c r="J449" i="2"/>
  <c r="AB448" i="2"/>
  <c r="AA448" i="2"/>
  <c r="Z448" i="2"/>
  <c r="AB447" i="2"/>
  <c r="AA447" i="2"/>
  <c r="Z447" i="2"/>
  <c r="AB446" i="2"/>
  <c r="AA446" i="2"/>
  <c r="Z446" i="2"/>
  <c r="AB444" i="2"/>
  <c r="AA444" i="2"/>
  <c r="Z444" i="2"/>
  <c r="AB443" i="2"/>
  <c r="AA443" i="2"/>
  <c r="Z443" i="2"/>
  <c r="AB442" i="2"/>
  <c r="AA442" i="2"/>
  <c r="Z442" i="2"/>
  <c r="AB441" i="2"/>
  <c r="AA441" i="2"/>
  <c r="Z441" i="2"/>
  <c r="AB440" i="2"/>
  <c r="AA440" i="2"/>
  <c r="Z440" i="2"/>
  <c r="AB439" i="2"/>
  <c r="AA439" i="2"/>
  <c r="Z439" i="2"/>
  <c r="AB438" i="2"/>
  <c r="AA438" i="2"/>
  <c r="Z438" i="2"/>
  <c r="AB437" i="2"/>
  <c r="AA437" i="2"/>
  <c r="Z437" i="2"/>
  <c r="AB436" i="2"/>
  <c r="AA436" i="2"/>
  <c r="Z436" i="2"/>
  <c r="AB435" i="2"/>
  <c r="AA435" i="2"/>
  <c r="Z435" i="2"/>
  <c r="AB434" i="2"/>
  <c r="AA434" i="2"/>
  <c r="Z434" i="2"/>
  <c r="AB433" i="2"/>
  <c r="AA433" i="2"/>
  <c r="Z433" i="2"/>
  <c r="AB432" i="2"/>
  <c r="AA432" i="2"/>
  <c r="Z432" i="2"/>
  <c r="AB431" i="2"/>
  <c r="AA431" i="2"/>
  <c r="Z431" i="2"/>
  <c r="AB430" i="2"/>
  <c r="AA430" i="2"/>
  <c r="Z430" i="2"/>
  <c r="AB429" i="2"/>
  <c r="AA429" i="2"/>
  <c r="Z429" i="2"/>
  <c r="AB428" i="2"/>
  <c r="AA428" i="2"/>
  <c r="Z428" i="2"/>
  <c r="AB427" i="2"/>
  <c r="AA427" i="2"/>
  <c r="Z427" i="2"/>
  <c r="AB426" i="2"/>
  <c r="AA426" i="2"/>
  <c r="Z426" i="2"/>
  <c r="AB425" i="2"/>
  <c r="AA425" i="2"/>
  <c r="Z425" i="2"/>
  <c r="Z424" i="2"/>
  <c r="AB423" i="2"/>
  <c r="AA423" i="2"/>
  <c r="Z423" i="2"/>
  <c r="AB422" i="2"/>
  <c r="AA422" i="2"/>
  <c r="Z422" i="2"/>
  <c r="Z421" i="2"/>
  <c r="AB420" i="2"/>
  <c r="AA420" i="2"/>
  <c r="Z420" i="2"/>
  <c r="AB419" i="2"/>
  <c r="AA419" i="2"/>
  <c r="Z419" i="2"/>
  <c r="AB418" i="2"/>
  <c r="AA418" i="2"/>
  <c r="Z418" i="2"/>
  <c r="AB417" i="2"/>
  <c r="AA417" i="2"/>
  <c r="Z417" i="2"/>
  <c r="AB416" i="2"/>
  <c r="AA416" i="2"/>
  <c r="Z416" i="2"/>
  <c r="AB415" i="2"/>
  <c r="AA415" i="2"/>
  <c r="Z415" i="2"/>
  <c r="AB414" i="2"/>
  <c r="AA414" i="2"/>
  <c r="Z414" i="2"/>
  <c r="AB413" i="2"/>
  <c r="AA413" i="2"/>
  <c r="Z413" i="2"/>
  <c r="AB412" i="2"/>
  <c r="AA412" i="2"/>
  <c r="Z412" i="2"/>
  <c r="AB411" i="2"/>
  <c r="AA411" i="2"/>
  <c r="Z411" i="2"/>
  <c r="AB410" i="2"/>
  <c r="AA410" i="2"/>
  <c r="Z410" i="2"/>
  <c r="AB409" i="2"/>
  <c r="AA409" i="2"/>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Z401" i="2"/>
  <c r="AB400" i="2"/>
  <c r="AA400" i="2"/>
  <c r="Z400" i="2"/>
  <c r="AB399" i="2"/>
  <c r="AA399" i="2"/>
  <c r="Z399" i="2"/>
  <c r="AB398" i="2"/>
  <c r="AA398" i="2"/>
  <c r="Z398" i="2"/>
  <c r="AB397" i="2"/>
  <c r="AA397" i="2"/>
  <c r="Z397" i="2"/>
  <c r="AB396" i="2"/>
  <c r="AA396" i="2"/>
  <c r="Z396" i="2"/>
  <c r="AB395" i="2"/>
  <c r="AA395" i="2"/>
  <c r="Z395" i="2"/>
  <c r="AB394" i="2"/>
  <c r="AA394" i="2"/>
  <c r="Z394" i="2"/>
  <c r="AB393" i="2"/>
  <c r="AA393" i="2"/>
  <c r="Z393" i="2"/>
  <c r="AB392" i="2"/>
  <c r="AA392" i="2"/>
  <c r="Z392" i="2"/>
  <c r="AB391" i="2"/>
  <c r="AA391" i="2"/>
  <c r="Z391" i="2"/>
  <c r="AB390" i="2"/>
  <c r="AA390" i="2"/>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A369" i="2"/>
  <c r="Z369" i="2"/>
  <c r="AB368" i="2"/>
  <c r="AA368" i="2"/>
  <c r="Z368" i="2"/>
  <c r="AB367" i="2"/>
  <c r="AA367" i="2"/>
  <c r="Z367" i="2"/>
  <c r="AB366" i="2"/>
  <c r="AA366" i="2"/>
  <c r="Z366" i="2"/>
  <c r="AB365" i="2"/>
  <c r="AA365" i="2"/>
  <c r="Z365" i="2"/>
  <c r="AB364" i="2"/>
  <c r="AA364" i="2"/>
  <c r="Z364" i="2"/>
  <c r="AB363" i="2"/>
  <c r="AA363" i="2"/>
  <c r="Z363" i="2"/>
  <c r="Y362" i="2"/>
  <c r="X362" i="2"/>
  <c r="W362" i="2"/>
  <c r="V362" i="2"/>
  <c r="U362" i="2"/>
  <c r="T362" i="2"/>
  <c r="S362" i="2"/>
  <c r="R362" i="2"/>
  <c r="Q362" i="2"/>
  <c r="P362" i="2"/>
  <c r="O362" i="2"/>
  <c r="N362" i="2"/>
  <c r="M362" i="2"/>
  <c r="L362" i="2"/>
  <c r="K362" i="2"/>
  <c r="J362" i="2"/>
  <c r="AB361" i="2"/>
  <c r="AA361" i="2"/>
  <c r="Z361" i="2"/>
  <c r="AB360" i="2"/>
  <c r="AA360" i="2"/>
  <c r="Z360" i="2"/>
  <c r="AB359" i="2"/>
  <c r="AA359" i="2"/>
  <c r="Z359" i="2"/>
  <c r="AB358" i="2"/>
  <c r="AA358" i="2"/>
  <c r="Z358" i="2"/>
  <c r="AB357" i="2"/>
  <c r="AA357" i="2"/>
  <c r="Z357" i="2"/>
  <c r="AB356" i="2"/>
  <c r="AA356" i="2"/>
  <c r="Z356" i="2"/>
  <c r="AB355" i="2"/>
  <c r="AA355" i="2"/>
  <c r="Z355" i="2"/>
  <c r="AB354" i="2"/>
  <c r="AA354" i="2"/>
  <c r="Z354" i="2"/>
  <c r="AB353" i="2"/>
  <c r="AA353" i="2"/>
  <c r="Z353" i="2"/>
  <c r="AB352" i="2"/>
  <c r="AA352" i="2"/>
  <c r="Z352" i="2"/>
  <c r="AB351" i="2"/>
  <c r="AA351" i="2"/>
  <c r="Z351" i="2"/>
  <c r="AB350" i="2"/>
  <c r="AA350" i="2"/>
  <c r="Z350" i="2"/>
  <c r="AB349" i="2"/>
  <c r="AA349" i="2"/>
  <c r="Z349" i="2"/>
  <c r="AB348" i="2"/>
  <c r="AA348" i="2"/>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3" i="2"/>
  <c r="AA323" i="2"/>
  <c r="Z323" i="2"/>
  <c r="AB321" i="2"/>
  <c r="AA321" i="2"/>
  <c r="Z321" i="2"/>
  <c r="AB320" i="2"/>
  <c r="AA320" i="2"/>
  <c r="Z320" i="2"/>
  <c r="AB319" i="2"/>
  <c r="AA319" i="2"/>
  <c r="Z319" i="2"/>
  <c r="AB318" i="2"/>
  <c r="AA318" i="2"/>
  <c r="Z318" i="2"/>
  <c r="Z316" i="2"/>
  <c r="AB315" i="2"/>
  <c r="AA315" i="2"/>
  <c r="Z315" i="2"/>
  <c r="AB314" i="2"/>
  <c r="AA314" i="2"/>
  <c r="Z314" i="2"/>
  <c r="AB313" i="2"/>
  <c r="AA313" i="2"/>
  <c r="Z313" i="2"/>
  <c r="AB312" i="2"/>
  <c r="AA312" i="2"/>
  <c r="Z312" i="2"/>
  <c r="AB311" i="2"/>
  <c r="AA311" i="2"/>
  <c r="Z311" i="2"/>
  <c r="AB310" i="2"/>
  <c r="AA310" i="2"/>
  <c r="Z310" i="2"/>
  <c r="AB307" i="2"/>
  <c r="AA307" i="2"/>
  <c r="Z307" i="2"/>
  <c r="AB306" i="2"/>
  <c r="AA306" i="2"/>
  <c r="Z306" i="2"/>
  <c r="AB305" i="2"/>
  <c r="AA305" i="2"/>
  <c r="Z305" i="2"/>
  <c r="AB304" i="2"/>
  <c r="AA304" i="2"/>
  <c r="Z304" i="2"/>
  <c r="AB303" i="2"/>
  <c r="AA303" i="2"/>
  <c r="Z303" i="2"/>
  <c r="AB302" i="2"/>
  <c r="AA302" i="2"/>
  <c r="Z302" i="2"/>
  <c r="AB301" i="2"/>
  <c r="AA301" i="2"/>
  <c r="Z301" i="2"/>
  <c r="AB300" i="2"/>
  <c r="AA300" i="2"/>
  <c r="Z300" i="2"/>
  <c r="AB299" i="2"/>
  <c r="AA299" i="2"/>
  <c r="Z299" i="2"/>
  <c r="AB297" i="2"/>
  <c r="AA297" i="2"/>
  <c r="Z297" i="2"/>
  <c r="AB296" i="2"/>
  <c r="AA296" i="2"/>
  <c r="Z296" i="2"/>
  <c r="AB295" i="2"/>
  <c r="AA295" i="2"/>
  <c r="Z295" i="2"/>
  <c r="AB294" i="2"/>
  <c r="AA294" i="2"/>
  <c r="Z294" i="2"/>
  <c r="AB293" i="2"/>
  <c r="AA293" i="2"/>
  <c r="Z293" i="2"/>
  <c r="AB292" i="2"/>
  <c r="AA292" i="2"/>
  <c r="Z292" i="2"/>
  <c r="AB291" i="2"/>
  <c r="AA291" i="2"/>
  <c r="Z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Z275" i="2"/>
  <c r="AB274" i="2"/>
  <c r="AA274" i="2"/>
  <c r="Z274" i="2"/>
  <c r="AB273" i="2"/>
  <c r="AA273" i="2"/>
  <c r="Z273" i="2"/>
  <c r="AB272" i="2"/>
  <c r="AA272" i="2"/>
  <c r="Z272" i="2"/>
  <c r="AB271" i="2"/>
  <c r="AA271" i="2"/>
  <c r="Z271" i="2"/>
  <c r="AB270" i="2"/>
  <c r="AA270" i="2"/>
  <c r="Z270" i="2"/>
  <c r="AB268" i="2"/>
  <c r="AA268" i="2"/>
  <c r="Z268"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Z258" i="2"/>
  <c r="AB257" i="2"/>
  <c r="AA257" i="2"/>
  <c r="Z257" i="2"/>
  <c r="AB255" i="2"/>
  <c r="AA255" i="2"/>
  <c r="Z255" i="2"/>
  <c r="AB254" i="2"/>
  <c r="AA254" i="2"/>
  <c r="Z254" i="2"/>
  <c r="AB253" i="2"/>
  <c r="AA253" i="2"/>
  <c r="Z253" i="2"/>
  <c r="AB252" i="2"/>
  <c r="AA252" i="2"/>
  <c r="Z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AB243" i="2"/>
  <c r="AA243" i="2"/>
  <c r="Z243" i="2"/>
  <c r="Y242" i="2"/>
  <c r="X242" i="2"/>
  <c r="W242" i="2"/>
  <c r="V242" i="2"/>
  <c r="U242" i="2"/>
  <c r="T242" i="2"/>
  <c r="S242" i="2"/>
  <c r="R242" i="2"/>
  <c r="Q242" i="2"/>
  <c r="P242" i="2"/>
  <c r="O242" i="2"/>
  <c r="N242" i="2"/>
  <c r="M242" i="2"/>
  <c r="L242" i="2"/>
  <c r="K242" i="2"/>
  <c r="J242" i="2"/>
  <c r="AB241" i="2"/>
  <c r="AA241" i="2"/>
  <c r="Z241" i="2"/>
  <c r="AB240" i="2"/>
  <c r="AA240" i="2"/>
  <c r="Z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A228" i="2"/>
  <c r="Z228" i="2"/>
  <c r="AB227" i="2"/>
  <c r="AA227" i="2"/>
  <c r="Z227" i="2"/>
  <c r="AB226" i="2"/>
  <c r="AA226" i="2"/>
  <c r="Z226" i="2"/>
  <c r="AB225" i="2"/>
  <c r="AA225" i="2"/>
  <c r="Z225" i="2"/>
  <c r="AB224" i="2"/>
  <c r="AA224" i="2"/>
  <c r="Z224" i="2"/>
  <c r="AB223" i="2"/>
  <c r="AA223" i="2"/>
  <c r="Z223" i="2"/>
  <c r="AB222" i="2"/>
  <c r="AA222" i="2"/>
  <c r="Z222" i="2"/>
  <c r="AB221" i="2"/>
  <c r="AA221" i="2"/>
  <c r="Z221" i="2"/>
  <c r="AB220" i="2"/>
  <c r="AA220" i="2"/>
  <c r="Z220" i="2"/>
  <c r="AB219" i="2"/>
  <c r="AA219" i="2"/>
  <c r="Z219" i="2"/>
  <c r="AB218" i="2"/>
  <c r="AA218" i="2"/>
  <c r="Z218" i="2"/>
  <c r="AB217" i="2"/>
  <c r="AA217" i="2"/>
  <c r="Z217" i="2"/>
  <c r="AB216" i="2"/>
  <c r="AA216" i="2"/>
  <c r="Z216" i="2"/>
  <c r="AB215" i="2"/>
  <c r="AA215" i="2"/>
  <c r="Z215" i="2"/>
  <c r="AB214" i="2"/>
  <c r="AA214" i="2"/>
  <c r="Z214" i="2"/>
  <c r="AB213" i="2"/>
  <c r="AA213" i="2"/>
  <c r="Z213" i="2"/>
  <c r="AB212" i="2"/>
  <c r="AA212" i="2"/>
  <c r="Z212" i="2"/>
  <c r="AB211" i="2"/>
  <c r="AA211" i="2"/>
  <c r="Z211" i="2"/>
  <c r="AB210" i="2"/>
  <c r="AA210" i="2"/>
  <c r="Z210" i="2"/>
  <c r="AB209" i="2"/>
  <c r="AA209" i="2"/>
  <c r="Z209" i="2"/>
  <c r="AB208" i="2"/>
  <c r="AA208" i="2"/>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A198" i="2"/>
  <c r="Z198" i="2"/>
  <c r="AB197" i="2"/>
  <c r="AA197" i="2"/>
  <c r="Z197" i="2"/>
  <c r="AB196" i="2"/>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A182" i="2"/>
  <c r="Z182" i="2"/>
  <c r="AB181" i="2"/>
  <c r="AA181" i="2"/>
  <c r="Z181" i="2"/>
  <c r="AB180" i="2"/>
  <c r="AA180" i="2"/>
  <c r="Z180" i="2"/>
  <c r="AB179" i="2"/>
  <c r="AA179" i="2"/>
  <c r="Z179" i="2"/>
  <c r="AB178" i="2"/>
  <c r="AA178" i="2"/>
  <c r="Z178" i="2"/>
  <c r="AB177" i="2"/>
  <c r="AA177" i="2"/>
  <c r="Z177" i="2"/>
  <c r="AB176" i="2"/>
  <c r="AA176" i="2"/>
  <c r="Z176" i="2"/>
  <c r="AB175" i="2"/>
  <c r="AA175" i="2"/>
  <c r="Z175" i="2"/>
  <c r="AB174" i="2"/>
  <c r="AA174" i="2"/>
  <c r="Z174" i="2"/>
  <c r="AB173" i="2"/>
  <c r="AA173" i="2"/>
  <c r="Z173" i="2"/>
  <c r="AB172" i="2"/>
  <c r="AA172" i="2"/>
  <c r="Z172" i="2"/>
  <c r="AB171" i="2"/>
  <c r="AA171" i="2"/>
  <c r="AB170" i="2"/>
  <c r="AA170" i="2"/>
  <c r="Z170" i="2"/>
  <c r="AB169" i="2"/>
  <c r="AA169" i="2"/>
  <c r="Z169" i="2"/>
  <c r="AB168" i="2"/>
  <c r="AA168" i="2"/>
  <c r="Z168" i="2"/>
  <c r="AB167" i="2"/>
  <c r="AA167" i="2"/>
  <c r="Z167" i="2"/>
  <c r="AB166" i="2"/>
  <c r="AA166" i="2"/>
  <c r="Z166" i="2"/>
  <c r="AB165" i="2"/>
  <c r="AA165" i="2"/>
  <c r="Z165" i="2"/>
  <c r="AB164" i="2"/>
  <c r="AA164" i="2"/>
  <c r="Z164" i="2"/>
  <c r="AB163" i="2"/>
  <c r="AA163" i="2"/>
  <c r="Z163" i="2"/>
  <c r="AB162" i="2"/>
  <c r="AA162" i="2"/>
  <c r="Z162" i="2"/>
  <c r="AB161" i="2"/>
  <c r="AA161" i="2"/>
  <c r="Z161" i="2"/>
  <c r="AB160" i="2"/>
  <c r="AA160" i="2"/>
  <c r="Z160" i="2"/>
  <c r="AB159" i="2"/>
  <c r="AA159" i="2"/>
  <c r="Z159" i="2"/>
  <c r="AB158" i="2"/>
  <c r="AA158" i="2"/>
  <c r="Z158" i="2"/>
  <c r="AB157" i="2"/>
  <c r="AA157" i="2"/>
  <c r="Z157" i="2"/>
  <c r="AB156" i="2"/>
  <c r="AA156" i="2"/>
  <c r="Z156" i="2"/>
  <c r="AB155" i="2"/>
  <c r="AA155" i="2"/>
  <c r="Z155" i="2"/>
  <c r="AB154" i="2"/>
  <c r="AA154" i="2"/>
  <c r="Z154" i="2"/>
  <c r="AB153" i="2"/>
  <c r="AA153" i="2"/>
  <c r="Z153" i="2"/>
  <c r="AB152" i="2"/>
  <c r="AA152" i="2"/>
  <c r="Z152" i="2"/>
  <c r="AB151" i="2"/>
  <c r="AA151" i="2"/>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Z107" i="2"/>
  <c r="AB106" i="2"/>
  <c r="AA106" i="2"/>
  <c r="Z106" i="2"/>
  <c r="AB105" i="2"/>
  <c r="AA105" i="2"/>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Z91" i="2"/>
  <c r="AB90" i="2"/>
  <c r="AA90" i="2"/>
  <c r="Z90" i="2"/>
  <c r="AB89" i="2"/>
  <c r="AA89" i="2"/>
  <c r="Z89" i="2"/>
  <c r="AB88" i="2"/>
  <c r="AA88" i="2"/>
  <c r="Z88" i="2"/>
  <c r="AB87" i="2"/>
  <c r="AA87" i="2"/>
  <c r="Z87" i="2"/>
  <c r="AB86" i="2"/>
  <c r="AA86" i="2"/>
  <c r="Z86" i="2"/>
  <c r="AB85" i="2"/>
  <c r="AA85" i="2"/>
  <c r="Z85" i="2"/>
  <c r="AB84" i="2"/>
  <c r="AA84" i="2"/>
  <c r="Z84" i="2"/>
  <c r="AB83" i="2"/>
  <c r="AA83" i="2"/>
  <c r="Z83" i="2"/>
  <c r="AB82" i="2"/>
  <c r="AA82" i="2"/>
  <c r="Z82" i="2"/>
  <c r="AB81" i="2"/>
  <c r="AA81" i="2"/>
  <c r="Z81" i="2"/>
  <c r="AB80" i="2"/>
  <c r="AA80" i="2"/>
  <c r="Z80" i="2"/>
  <c r="AB79" i="2"/>
  <c r="AA79" i="2"/>
  <c r="Z79" i="2"/>
  <c r="AB78" i="2"/>
  <c r="AA78" i="2"/>
  <c r="Z78" i="2"/>
  <c r="AB77" i="2"/>
  <c r="AA77" i="2"/>
  <c r="Z77" i="2"/>
  <c r="AB76" i="2"/>
  <c r="AA76" i="2"/>
  <c r="Z76" i="2"/>
  <c r="AB75" i="2"/>
  <c r="AA75" i="2"/>
  <c r="Z75" i="2"/>
  <c r="AB74" i="2"/>
  <c r="AA74" i="2"/>
  <c r="Z74" i="2"/>
  <c r="AB73" i="2"/>
  <c r="AA73" i="2"/>
  <c r="Z73" i="2"/>
  <c r="AB72" i="2"/>
  <c r="AA72" i="2"/>
  <c r="Z72" i="2"/>
  <c r="AB71" i="2"/>
  <c r="AA71" i="2"/>
  <c r="Z71" i="2"/>
  <c r="AB70" i="2"/>
  <c r="AA70" i="2"/>
  <c r="Z70" i="2"/>
  <c r="AB69" i="2"/>
  <c r="AA69" i="2"/>
  <c r="Z69" i="2"/>
  <c r="AB68" i="2"/>
  <c r="AA68" i="2"/>
  <c r="Z68" i="2"/>
  <c r="AB67" i="2"/>
  <c r="AA67" i="2"/>
  <c r="Z67" i="2"/>
  <c r="AB66" i="2"/>
  <c r="AA66" i="2"/>
  <c r="Z66" i="2"/>
  <c r="AB65" i="2"/>
  <c r="AA65" i="2"/>
  <c r="Z65" i="2"/>
  <c r="AB64" i="2"/>
  <c r="AA64" i="2"/>
  <c r="Z64" i="2"/>
  <c r="AB63" i="2"/>
  <c r="AA63" i="2"/>
  <c r="Z63" i="2"/>
  <c r="AB62" i="2"/>
  <c r="AA62" i="2"/>
  <c r="Z62" i="2"/>
  <c r="AB61" i="2"/>
  <c r="AA61" i="2"/>
  <c r="Z61" i="2"/>
  <c r="AB60" i="2"/>
  <c r="AA60" i="2"/>
  <c r="Z60" i="2"/>
  <c r="AB59" i="2"/>
  <c r="AA59" i="2"/>
  <c r="Z59" i="2"/>
  <c r="AB58" i="2"/>
  <c r="AA58" i="2"/>
  <c r="Z58" i="2"/>
  <c r="AB57" i="2"/>
  <c r="AA57" i="2"/>
  <c r="Z57" i="2"/>
  <c r="AB56" i="2"/>
  <c r="AA56" i="2"/>
  <c r="Z56" i="2"/>
  <c r="AB55" i="2"/>
  <c r="AA55" i="2"/>
  <c r="Z55" i="2"/>
  <c r="AB54" i="2"/>
  <c r="AA54" i="2"/>
  <c r="Z54" i="2"/>
  <c r="AB53" i="2"/>
  <c r="AA53" i="2"/>
  <c r="Z53" i="2"/>
  <c r="AB52" i="2"/>
  <c r="AA52" i="2"/>
  <c r="Z52" i="2"/>
  <c r="AB51" i="2"/>
  <c r="AA51" i="2"/>
  <c r="Z51" i="2"/>
  <c r="AB50" i="2"/>
  <c r="AA50" i="2"/>
  <c r="Z50" i="2"/>
  <c r="AB49" i="2"/>
  <c r="AA49" i="2"/>
  <c r="Z49" i="2"/>
  <c r="AB48" i="2"/>
  <c r="AA48" i="2"/>
  <c r="Z48" i="2"/>
  <c r="AB47" i="2"/>
  <c r="AA47" i="2"/>
  <c r="Z47" i="2"/>
  <c r="AB46" i="2"/>
  <c r="AA46" i="2"/>
  <c r="Z46" i="2"/>
  <c r="AB45" i="2"/>
  <c r="AA45" i="2"/>
  <c r="Z45" i="2"/>
  <c r="AB44" i="2"/>
  <c r="AA44" i="2"/>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C316" i="4" l="1"/>
  <c r="AC790" i="4"/>
  <c r="AC60" i="2"/>
  <c r="AC319" i="2"/>
  <c r="AC69" i="2"/>
  <c r="AC232" i="2"/>
  <c r="AC430" i="2"/>
  <c r="AC447" i="2"/>
  <c r="AC791" i="4"/>
  <c r="AC500" i="2"/>
  <c r="AC516" i="2"/>
  <c r="AC524" i="2"/>
  <c r="AC532" i="2"/>
  <c r="AC540" i="2"/>
  <c r="AC668" i="2"/>
  <c r="AC677" i="2"/>
  <c r="AC426" i="2"/>
  <c r="AC238" i="2"/>
  <c r="AC373" i="2"/>
  <c r="AC381" i="2"/>
  <c r="AC475" i="2"/>
  <c r="AC487" i="2"/>
  <c r="AC513" i="2"/>
  <c r="AC395" i="2"/>
  <c r="AC411" i="2"/>
  <c r="AC457" i="2"/>
  <c r="AC473" i="2"/>
  <c r="AC498" i="2"/>
  <c r="AC240" i="2"/>
  <c r="AC249" i="2"/>
  <c r="AC275" i="2"/>
  <c r="AC291" i="2"/>
  <c r="AC258" i="2"/>
  <c r="AC86" i="2"/>
  <c r="AC185" i="2"/>
  <c r="AC300" i="2"/>
  <c r="AC166" i="2"/>
  <c r="AC225" i="2"/>
  <c r="AC233" i="2"/>
  <c r="AC177" i="2"/>
  <c r="AC217" i="2"/>
  <c r="AC246" i="2"/>
  <c r="AC315" i="2"/>
  <c r="AC504" i="2"/>
  <c r="AC520" i="2"/>
  <c r="AC288" i="2"/>
  <c r="AC380" i="2"/>
  <c r="AC453" i="2"/>
  <c r="AC19" i="2"/>
  <c r="AC27" i="2"/>
  <c r="AC35" i="2"/>
  <c r="AC43" i="2"/>
  <c r="AC370" i="2"/>
  <c r="AC386" i="2"/>
  <c r="AC11" i="2"/>
  <c r="AC57" i="2"/>
  <c r="AC89" i="2"/>
  <c r="AC113" i="2"/>
  <c r="AC137" i="2"/>
  <c r="AC145" i="2"/>
  <c r="AC161" i="2"/>
  <c r="AC180" i="2"/>
  <c r="AC193" i="2"/>
  <c r="AC247" i="2"/>
  <c r="AC259" i="2"/>
  <c r="AC264" i="2"/>
  <c r="AC318" i="2"/>
  <c r="AC327" i="2"/>
  <c r="AC343" i="2"/>
  <c r="AC274" i="2"/>
  <c r="AC282" i="2"/>
  <c r="AC299" i="2"/>
  <c r="AC307" i="2"/>
  <c r="AC333" i="2"/>
  <c r="AC349" i="2"/>
  <c r="AC357" i="2"/>
  <c r="AC514" i="2"/>
  <c r="AC393" i="2"/>
  <c r="AC446" i="2"/>
  <c r="AC451" i="2"/>
  <c r="AC469" i="2"/>
  <c r="AC306" i="2"/>
  <c r="AC164" i="2"/>
  <c r="AC178" i="2"/>
  <c r="AC257" i="2"/>
  <c r="AC330" i="2"/>
  <c r="AC346" i="2"/>
  <c r="AC354" i="2"/>
  <c r="AC340" i="2"/>
  <c r="AC402" i="2"/>
  <c r="AC52" i="2"/>
  <c r="AC53" i="2"/>
  <c r="AC90" i="2"/>
  <c r="AC106" i="2"/>
  <c r="AC138" i="2"/>
  <c r="AC484" i="2"/>
  <c r="AC297" i="2"/>
  <c r="AC16" i="2"/>
  <c r="AC88" i="2"/>
  <c r="AC104" i="2"/>
  <c r="AC160" i="2"/>
  <c r="AC336" i="2"/>
  <c r="AC401" i="2"/>
  <c r="AC409" i="2"/>
  <c r="AC697" i="2"/>
  <c r="AC116" i="2"/>
  <c r="AC148" i="2"/>
  <c r="AC175" i="2"/>
  <c r="AC305" i="2"/>
  <c r="AC383" i="2"/>
  <c r="AC356" i="2"/>
  <c r="AC418" i="2"/>
  <c r="AC183" i="2"/>
  <c r="AC294" i="2"/>
  <c r="AC415" i="2"/>
  <c r="AC216" i="2"/>
  <c r="AC254" i="2"/>
  <c r="AC272" i="2"/>
  <c r="AC280" i="2"/>
  <c r="AC290" i="2"/>
  <c r="AC328" i="2"/>
  <c r="AC360" i="2"/>
  <c r="AC374" i="2"/>
  <c r="AC377" i="2"/>
  <c r="AC408" i="2"/>
  <c r="AC422" i="2"/>
  <c r="AC448" i="2"/>
  <c r="AC467" i="2"/>
  <c r="AC545" i="2"/>
  <c r="AC200" i="2"/>
  <c r="AC56" i="2"/>
  <c r="AC72" i="2"/>
  <c r="AC75" i="2"/>
  <c r="AC83" i="2"/>
  <c r="AC155" i="2"/>
  <c r="AC163" i="2"/>
  <c r="AC222" i="2"/>
  <c r="AC261" i="2"/>
  <c r="AC296" i="2"/>
  <c r="AC323" i="2"/>
  <c r="AC339" i="2"/>
  <c r="AC347" i="2"/>
  <c r="AC355" i="2"/>
  <c r="AC369" i="2"/>
  <c r="AC419" i="2"/>
  <c r="AC442" i="2"/>
  <c r="AC490" i="2"/>
  <c r="AC502" i="2"/>
  <c r="AC510" i="2"/>
  <c r="AC534" i="2"/>
  <c r="AC542" i="2"/>
  <c r="AC62" i="2"/>
  <c r="AC70" i="2"/>
  <c r="AC94" i="2"/>
  <c r="AC102" i="2"/>
  <c r="AC134" i="2"/>
  <c r="AC142" i="2"/>
  <c r="AC150" i="2"/>
  <c r="AC278" i="2"/>
  <c r="AC326" i="2"/>
  <c r="AC358" i="2"/>
  <c r="AC417" i="2"/>
  <c r="AC423" i="2"/>
  <c r="AC494" i="2"/>
  <c r="Z707" i="2"/>
  <c r="AC76" i="2"/>
  <c r="AC92" i="2"/>
  <c r="AC124" i="2"/>
  <c r="AC220" i="2"/>
  <c r="AC276" i="2"/>
  <c r="AC281" i="2"/>
  <c r="AC389" i="2"/>
  <c r="AC399" i="2"/>
  <c r="AC420" i="2"/>
  <c r="AC455" i="2"/>
  <c r="AC463" i="2"/>
  <c r="AC218" i="2"/>
  <c r="AC234" i="2"/>
  <c r="AC248" i="2"/>
  <c r="AC265" i="2"/>
  <c r="AC284" i="2"/>
  <c r="AC311" i="2"/>
  <c r="AC407" i="2"/>
  <c r="AC530" i="2"/>
  <c r="AC58" i="2"/>
  <c r="AC74" i="2"/>
  <c r="AC154" i="2"/>
  <c r="AC371" i="2"/>
  <c r="AC379" i="2"/>
  <c r="AC405" i="2"/>
  <c r="AC441" i="2"/>
  <c r="AC477" i="2"/>
  <c r="AC533" i="2"/>
  <c r="AC541" i="2"/>
  <c r="AC91" i="2"/>
  <c r="AC99" i="2"/>
  <c r="AC107" i="2"/>
  <c r="AC115" i="2"/>
  <c r="AC123" i="2"/>
  <c r="AC131" i="2"/>
  <c r="AC141" i="2"/>
  <c r="AC149" i="2"/>
  <c r="AC170" i="2"/>
  <c r="AC184" i="2"/>
  <c r="AC189" i="2"/>
  <c r="AC205" i="2"/>
  <c r="AC223" i="2"/>
  <c r="AC226" i="2"/>
  <c r="AC236" i="2"/>
  <c r="AC241" i="2"/>
  <c r="AC250" i="2"/>
  <c r="AC255" i="2"/>
  <c r="AC266" i="2"/>
  <c r="AC270" i="2"/>
  <c r="AC321" i="2"/>
  <c r="AC338" i="2"/>
  <c r="AC363" i="2"/>
  <c r="AC368" i="2"/>
  <c r="AC391" i="2"/>
  <c r="AC416" i="2"/>
  <c r="AC429" i="2"/>
  <c r="AC434" i="2"/>
  <c r="AC437" i="2"/>
  <c r="AC454" i="2"/>
  <c r="AC459" i="2"/>
  <c r="AC462" i="2"/>
  <c r="AC472" i="2"/>
  <c r="AC489" i="2"/>
  <c r="Z495" i="2"/>
  <c r="AC496" i="2"/>
  <c r="AC501" i="2"/>
  <c r="AC506" i="2"/>
  <c r="AC509" i="2"/>
  <c r="AC519" i="2"/>
  <c r="AC547" i="2"/>
  <c r="AC551" i="2"/>
  <c r="AC556" i="2"/>
  <c r="AC559" i="2"/>
  <c r="AC564" i="2"/>
  <c r="AC567" i="2"/>
  <c r="AC572" i="2"/>
  <c r="AC575" i="2"/>
  <c r="AC580" i="2"/>
  <c r="AC583" i="2"/>
  <c r="AC588" i="2"/>
  <c r="AC591" i="2"/>
  <c r="AC597" i="2"/>
  <c r="AC600" i="2"/>
  <c r="AC605" i="2"/>
  <c r="AC608" i="2"/>
  <c r="AC613" i="2"/>
  <c r="AC616" i="2"/>
  <c r="AC621" i="2"/>
  <c r="AC624" i="2"/>
  <c r="AC629" i="2"/>
  <c r="AC632" i="2"/>
  <c r="AC637" i="2"/>
  <c r="AC640" i="2"/>
  <c r="AC645" i="2"/>
  <c r="AC648" i="2"/>
  <c r="AC653" i="2"/>
  <c r="AC656" i="2"/>
  <c r="AC661" i="2"/>
  <c r="AC682" i="2"/>
  <c r="AC690" i="2"/>
  <c r="AC152" i="2"/>
  <c r="AC171" i="2"/>
  <c r="AC179" i="2"/>
  <c r="AC187" i="2"/>
  <c r="AC195" i="2"/>
  <c r="AC203" i="2"/>
  <c r="AC211" i="2"/>
  <c r="AC229" i="2"/>
  <c r="AC239" i="2"/>
  <c r="K708" i="2"/>
  <c r="S708" i="2"/>
  <c r="AC267" i="2"/>
  <c r="AC283" i="2"/>
  <c r="AC286" i="2"/>
  <c r="AC394" i="2"/>
  <c r="AC432" i="2"/>
  <c r="AC440" i="2"/>
  <c r="AC450" i="2"/>
  <c r="AC465" i="2"/>
  <c r="AC470" i="2"/>
  <c r="AC497" i="2"/>
  <c r="AC512" i="2"/>
  <c r="AC517" i="2"/>
  <c r="AC522" i="2"/>
  <c r="AC525" i="2"/>
  <c r="AC535" i="2"/>
  <c r="AC554" i="2"/>
  <c r="AC557" i="2"/>
  <c r="AC562" i="2"/>
  <c r="AC565" i="2"/>
  <c r="AC570" i="2"/>
  <c r="AC573" i="2"/>
  <c r="AC578" i="2"/>
  <c r="AC581" i="2"/>
  <c r="AC586" i="2"/>
  <c r="AC589" i="2"/>
  <c r="AC595" i="2"/>
  <c r="AC598" i="2"/>
  <c r="AC603" i="2"/>
  <c r="AC606" i="2"/>
  <c r="AC611" i="2"/>
  <c r="AC614" i="2"/>
  <c r="AC619" i="2"/>
  <c r="AC622" i="2"/>
  <c r="AC627" i="2"/>
  <c r="AC630" i="2"/>
  <c r="AC635" i="2"/>
  <c r="AC638" i="2"/>
  <c r="AC643" i="2"/>
  <c r="AC646" i="2"/>
  <c r="AC651" i="2"/>
  <c r="AC654" i="2"/>
  <c r="AC118" i="2"/>
  <c r="AC79" i="2"/>
  <c r="AC182" i="2"/>
  <c r="AC198" i="2"/>
  <c r="AC206" i="2"/>
  <c r="AC224" i="2"/>
  <c r="AC344" i="2"/>
  <c r="AC397" i="2"/>
  <c r="AC438" i="2"/>
  <c r="AC443" i="2"/>
  <c r="AC24" i="2"/>
  <c r="AC103" i="2"/>
  <c r="AC119" i="2"/>
  <c r="AC127" i="2"/>
  <c r="AC212" i="2"/>
  <c r="AC289" i="2"/>
  <c r="AC303" i="2"/>
  <c r="AC466" i="2"/>
  <c r="AC528" i="2"/>
  <c r="AC538" i="2"/>
  <c r="AC552" i="2"/>
  <c r="AC560" i="2"/>
  <c r="AC568" i="2"/>
  <c r="AC576" i="2"/>
  <c r="AC584" i="2"/>
  <c r="AC592" i="2"/>
  <c r="AC601" i="2"/>
  <c r="AC609" i="2"/>
  <c r="AC617" i="2"/>
  <c r="AC625" i="2"/>
  <c r="AC633" i="2"/>
  <c r="AC641" i="2"/>
  <c r="AC649" i="2"/>
  <c r="AC657" i="2"/>
  <c r="R708" i="2"/>
  <c r="AC64" i="2"/>
  <c r="AC85" i="2"/>
  <c r="AC98" i="2"/>
  <c r="AC114" i="2"/>
  <c r="AC122" i="2"/>
  <c r="AC188" i="2"/>
  <c r="AC196" i="2"/>
  <c r="AC230" i="2"/>
  <c r="AC244" i="2"/>
  <c r="AC263" i="2"/>
  <c r="AC292" i="2"/>
  <c r="AC310" i="2"/>
  <c r="AC313" i="2"/>
  <c r="AC329" i="2"/>
  <c r="AC337" i="2"/>
  <c r="AC350" i="2"/>
  <c r="AC367" i="2"/>
  <c r="AC385" i="2"/>
  <c r="AC400" i="2"/>
  <c r="AC410" i="2"/>
  <c r="AC428" i="2"/>
  <c r="AC436" i="2"/>
  <c r="AC461" i="2"/>
  <c r="AC471" i="2"/>
  <c r="AC479" i="2"/>
  <c r="AC488" i="2"/>
  <c r="AC508" i="2"/>
  <c r="AC518" i="2"/>
  <c r="AC526" i="2"/>
  <c r="AC536" i="2"/>
  <c r="AC663" i="2"/>
  <c r="AC672" i="2"/>
  <c r="AC681" i="2"/>
  <c r="AC689" i="2"/>
  <c r="AC698" i="2"/>
  <c r="AC706" i="2"/>
  <c r="J708" i="2"/>
  <c r="AC14" i="2"/>
  <c r="AC22" i="2"/>
  <c r="AC30" i="2"/>
  <c r="AC38" i="2"/>
  <c r="AC46" i="2"/>
  <c r="AC54" i="2"/>
  <c r="AC109" i="2"/>
  <c r="AC117" i="2"/>
  <c r="AC125" i="2"/>
  <c r="AC133" i="2"/>
  <c r="AC143" i="2"/>
  <c r="AC159" i="2"/>
  <c r="AC207" i="2"/>
  <c r="AC228" i="2"/>
  <c r="AC252" i="2"/>
  <c r="AC301" i="2"/>
  <c r="AC332" i="2"/>
  <c r="AC348" i="2"/>
  <c r="AC365" i="2"/>
  <c r="AC403" i="2"/>
  <c r="AC413" i="2"/>
  <c r="AC431" i="2"/>
  <c r="AC439" i="2"/>
  <c r="AC444" i="2"/>
  <c r="AC456" i="2"/>
  <c r="AC464" i="2"/>
  <c r="AC491" i="2"/>
  <c r="AC503" i="2"/>
  <c r="AC529" i="2"/>
  <c r="AC553" i="2"/>
  <c r="AC561" i="2"/>
  <c r="AC569" i="2"/>
  <c r="AC577" i="2"/>
  <c r="AC585" i="2"/>
  <c r="AC594" i="2"/>
  <c r="AC602" i="2"/>
  <c r="AC610" i="2"/>
  <c r="AC618" i="2"/>
  <c r="AC626" i="2"/>
  <c r="AC634" i="2"/>
  <c r="AC642" i="2"/>
  <c r="AC650" i="2"/>
  <c r="AC658" i="2"/>
  <c r="AC667" i="2"/>
  <c r="AC676" i="2"/>
  <c r="AC684" i="2"/>
  <c r="AC693" i="2"/>
  <c r="AC701" i="2"/>
  <c r="AC414" i="2"/>
  <c r="AC607" i="2"/>
  <c r="AC631" i="2"/>
  <c r="AC84" i="2"/>
  <c r="AC201" i="2"/>
  <c r="AC214" i="2"/>
  <c r="AC295" i="2"/>
  <c r="AB449" i="2"/>
  <c r="AC599" i="2"/>
  <c r="AC623" i="2"/>
  <c r="AC655" i="2"/>
  <c r="AC12" i="2"/>
  <c r="AC17" i="2"/>
  <c r="AC20" i="2"/>
  <c r="AC25" i="2"/>
  <c r="AC28" i="2"/>
  <c r="AC33" i="2"/>
  <c r="AC36" i="2"/>
  <c r="AC41" i="2"/>
  <c r="AC44" i="2"/>
  <c r="AC59" i="2"/>
  <c r="AC67" i="2"/>
  <c r="AC82" i="2"/>
  <c r="AC87" i="2"/>
  <c r="AC97" i="2"/>
  <c r="AC112" i="2"/>
  <c r="AC130" i="2"/>
  <c r="AC135" i="2"/>
  <c r="AC140" i="2"/>
  <c r="AC153" i="2"/>
  <c r="AC158" i="2"/>
  <c r="AC168" i="2"/>
  <c r="AC176" i="2"/>
  <c r="AC181" i="2"/>
  <c r="AC186" i="2"/>
  <c r="AC194" i="2"/>
  <c r="AC199" i="2"/>
  <c r="AC204" i="2"/>
  <c r="AC219" i="2"/>
  <c r="AC235" i="2"/>
  <c r="AA242" i="2"/>
  <c r="AC243" i="2"/>
  <c r="AC260" i="2"/>
  <c r="AC277" i="2"/>
  <c r="AC293" i="2"/>
  <c r="AC312" i="2"/>
  <c r="AC342" i="2"/>
  <c r="AC352" i="2"/>
  <c r="AC375" i="2"/>
  <c r="AC382" i="2"/>
  <c r="AC387" i="2"/>
  <c r="AC396" i="2"/>
  <c r="AC412" i="2"/>
  <c r="AC427" i="2"/>
  <c r="AC452" i="2"/>
  <c r="AC468" i="2"/>
  <c r="AC486" i="2"/>
  <c r="AC499" i="2"/>
  <c r="AC515" i="2"/>
  <c r="AC531" i="2"/>
  <c r="AC670" i="2"/>
  <c r="AC679" i="2"/>
  <c r="AC687" i="2"/>
  <c r="AC696" i="2"/>
  <c r="AC704" i="2"/>
  <c r="AC132" i="2"/>
  <c r="AC221" i="2"/>
  <c r="AC237" i="2"/>
  <c r="AC324" i="2"/>
  <c r="AC334" i="2"/>
  <c r="AC574" i="2"/>
  <c r="AC615" i="2"/>
  <c r="M708" i="2"/>
  <c r="U708" i="2"/>
  <c r="AC325" i="2"/>
  <c r="AC335" i="2"/>
  <c r="AC345" i="2"/>
  <c r="AC425" i="2"/>
  <c r="AC664" i="2"/>
  <c r="AC673" i="2"/>
  <c r="AC699" i="2"/>
  <c r="AC173" i="2"/>
  <c r="AC372" i="2"/>
  <c r="AC398" i="2"/>
  <c r="AC482" i="2"/>
  <c r="AC10" i="2"/>
  <c r="AC15" i="2"/>
  <c r="AC18" i="2"/>
  <c r="AC23" i="2"/>
  <c r="AC26" i="2"/>
  <c r="AC31" i="2"/>
  <c r="AC34" i="2"/>
  <c r="AC39" i="2"/>
  <c r="AC42" i="2"/>
  <c r="AC47" i="2"/>
  <c r="AC50" i="2"/>
  <c r="AC55" i="2"/>
  <c r="AC80" i="2"/>
  <c r="AC95" i="2"/>
  <c r="AC100" i="2"/>
  <c r="AC105" i="2"/>
  <c r="AC110" i="2"/>
  <c r="AC120" i="2"/>
  <c r="AC128" i="2"/>
  <c r="AC146" i="2"/>
  <c r="AC151" i="2"/>
  <c r="AC156" i="2"/>
  <c r="AC169" i="2"/>
  <c r="AC174" i="2"/>
  <c r="AC192" i="2"/>
  <c r="AC197" i="2"/>
  <c r="AC202" i="2"/>
  <c r="AC210" i="2"/>
  <c r="AC215" i="2"/>
  <c r="AC231" i="2"/>
  <c r="AC273" i="2"/>
  <c r="AC353" i="2"/>
  <c r="AC378" i="2"/>
  <c r="AC392" i="2"/>
  <c r="AA449" i="2"/>
  <c r="AC449" i="2" s="1"/>
  <c r="AC483" i="2"/>
  <c r="AB495" i="2"/>
  <c r="AC511" i="2"/>
  <c r="AC527" i="2"/>
  <c r="AC543" i="2"/>
  <c r="AC685" i="2"/>
  <c r="AC694" i="2"/>
  <c r="AC702" i="2"/>
  <c r="AA707" i="2"/>
  <c r="AC384" i="2"/>
  <c r="AC558" i="2"/>
  <c r="AC647" i="2"/>
  <c r="AC253" i="2"/>
  <c r="AC271" i="2"/>
  <c r="AC287" i="2"/>
  <c r="AC304" i="2"/>
  <c r="AC366" i="2"/>
  <c r="AC390" i="2"/>
  <c r="AC406" i="2"/>
  <c r="AC478" i="2"/>
  <c r="AA495" i="2"/>
  <c r="AC659" i="2"/>
  <c r="AC662" i="2"/>
  <c r="AC671" i="2"/>
  <c r="AC680" i="2"/>
  <c r="AC688" i="2"/>
  <c r="AC705" i="2"/>
  <c r="AC279" i="2"/>
  <c r="AC590" i="2"/>
  <c r="AC13" i="2"/>
  <c r="AC21" i="2"/>
  <c r="AC29" i="2"/>
  <c r="AC32" i="2"/>
  <c r="AC37" i="2"/>
  <c r="AC40" i="2"/>
  <c r="AC45" i="2"/>
  <c r="AC48" i="2"/>
  <c r="AC68" i="2"/>
  <c r="AC73" i="2"/>
  <c r="AC78" i="2"/>
  <c r="AC93" i="2"/>
  <c r="AC101" i="2"/>
  <c r="AC108" i="2"/>
  <c r="AC121" i="2"/>
  <c r="AC126" i="2"/>
  <c r="AC136" i="2"/>
  <c r="AC144" i="2"/>
  <c r="AC162" i="2"/>
  <c r="AC167" i="2"/>
  <c r="AC172" i="2"/>
  <c r="AC190" i="2"/>
  <c r="AC208" i="2"/>
  <c r="AC213" i="2"/>
  <c r="AC227" i="2"/>
  <c r="P708" i="2"/>
  <c r="X708" i="2"/>
  <c r="AC251" i="2"/>
  <c r="AC268" i="2"/>
  <c r="AC285" i="2"/>
  <c r="AC302" i="2"/>
  <c r="AC320" i="2"/>
  <c r="AC331" i="2"/>
  <c r="AC341" i="2"/>
  <c r="AC351" i="2"/>
  <c r="AC361" i="2"/>
  <c r="AC364" i="2"/>
  <c r="AC376" i="2"/>
  <c r="AC388" i="2"/>
  <c r="AC404" i="2"/>
  <c r="AC435" i="2"/>
  <c r="AC460" i="2"/>
  <c r="AC476" i="2"/>
  <c r="AC481" i="2"/>
  <c r="AC507" i="2"/>
  <c r="AC523" i="2"/>
  <c r="AC539" i="2"/>
  <c r="AC666" i="2"/>
  <c r="AC674" i="2"/>
  <c r="AC683" i="2"/>
  <c r="AC692" i="2"/>
  <c r="AC700" i="2"/>
  <c r="AC191" i="2"/>
  <c r="AC209" i="2"/>
  <c r="AC245" i="2"/>
  <c r="AC262" i="2"/>
  <c r="AC314" i="2"/>
  <c r="AC550" i="2"/>
  <c r="AC566" i="2"/>
  <c r="AC582" i="2"/>
  <c r="AC639" i="2"/>
  <c r="AC51" i="2"/>
  <c r="AC66" i="2"/>
  <c r="AC71" i="2"/>
  <c r="AC81" i="2"/>
  <c r="AC96" i="2"/>
  <c r="AC111" i="2"/>
  <c r="AC129" i="2"/>
  <c r="AC139" i="2"/>
  <c r="AC147" i="2"/>
  <c r="AC157" i="2"/>
  <c r="AC165" i="2"/>
  <c r="Q708" i="2"/>
  <c r="Y708" i="2"/>
  <c r="AC359" i="2"/>
  <c r="AB362" i="2"/>
  <c r="AC433" i="2"/>
  <c r="AC458" i="2"/>
  <c r="AC474" i="2"/>
  <c r="AC492" i="2"/>
  <c r="AC505" i="2"/>
  <c r="AC521" i="2"/>
  <c r="AC537" i="2"/>
  <c r="AC555" i="2"/>
  <c r="AC563" i="2"/>
  <c r="AC571" i="2"/>
  <c r="AC579" i="2"/>
  <c r="AC587" i="2"/>
  <c r="AC596" i="2"/>
  <c r="AC604" i="2"/>
  <c r="AC612" i="2"/>
  <c r="AC620" i="2"/>
  <c r="AC628" i="2"/>
  <c r="AC636" i="2"/>
  <c r="AC644" i="2"/>
  <c r="AC652" i="2"/>
  <c r="AC660" i="2"/>
  <c r="AC669" i="2"/>
  <c r="AC678" i="2"/>
  <c r="AC686" i="2"/>
  <c r="AA691" i="2"/>
  <c r="AC695" i="2"/>
  <c r="AC703" i="2"/>
  <c r="N708" i="2"/>
  <c r="V708" i="2"/>
  <c r="AC549" i="2"/>
  <c r="Z691" i="2"/>
  <c r="AC806" i="3"/>
  <c r="AC49" i="2"/>
  <c r="AC65" i="2"/>
  <c r="AC63" i="2"/>
  <c r="AA362" i="2"/>
  <c r="Z362" i="2"/>
  <c r="AC61" i="2"/>
  <c r="AC77" i="2"/>
  <c r="O708" i="2"/>
  <c r="W708" i="2"/>
  <c r="AB707" i="2"/>
  <c r="Z242" i="2"/>
  <c r="AB691" i="2"/>
  <c r="L708" i="2"/>
  <c r="T708" i="2"/>
  <c r="AB242" i="2"/>
  <c r="AC242" i="2" s="1"/>
  <c r="Z449" i="2"/>
  <c r="AB708" i="2" l="1"/>
  <c r="AC495" i="2"/>
  <c r="AC691" i="2"/>
  <c r="AC362" i="2"/>
  <c r="AC707" i="2"/>
  <c r="AA708" i="2"/>
  <c r="Z708" i="2"/>
  <c r="AC708" i="2" l="1"/>
</calcChain>
</file>

<file path=xl/sharedStrings.xml><?xml version="1.0" encoding="utf-8"?>
<sst xmlns="http://schemas.openxmlformats.org/spreadsheetml/2006/main" count="13225" uniqueCount="614">
  <si>
    <t>TÍTULO 210: MINISTERIO DE EDUCACIÓN PÚBLICA - LIQUIDACIÓN SEGÚN PROGRAMA PRESUPUESTARIO, FUENTE INTERNA Y EXTERNA</t>
  </si>
  <si>
    <t>INCLUYE LAS MODIFICACIONES PRESUPUESTARIAS PENDIENTES DE APLICACIÓN</t>
  </si>
  <si>
    <t>CORTE AL 31 DE AGOSTO DEL 2023</t>
  </si>
  <si>
    <t>Hora: 09:59:56</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</si>
  <si>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</si>
  <si>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</si>
  <si>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</si>
  <si>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</si>
  <si>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</si>
  <si>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</si>
  <si>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</si>
  <si>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</si>
  <si>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</si>
  <si>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</si>
  <si>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</si>
  <si>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</si>
  <si>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EXTRAORDINARIO NORMA DE EJECUCIÓN 10 (H-012)</t>
  </si>
  <si>
    <t>MODIFICACIÓN LEGISLATIVA H-913 
(ADENDA H-012)</t>
  </si>
  <si>
    <t>TERCER TRASLADO DE PARTIDAS (H-006)</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</si>
  <si>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</si>
  <si>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</si>
  <si>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</si>
  <si>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</si>
  <si>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</si>
  <si>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</si>
  <si>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</si>
  <si>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</si>
  <si>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</si>
  <si>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</si>
  <si>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</si>
  <si>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</si>
  <si>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</si>
  <si>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</si>
  <si>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</si>
  <si>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</si>
  <si>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</si>
  <si>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</si>
  <si>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</si>
  <si>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</si>
  <si>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</si>
  <si>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</si>
  <si>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</si>
  <si>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</si>
  <si>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</si>
  <si>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</si>
  <si>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</si>
  <si>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</si>
  <si>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</si>
  <si>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</si>
  <si>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</si>
  <si>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</si>
  <si>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</si>
  <si>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</si>
  <si>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</si>
  <si>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</si>
  <si>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</si>
  <si>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</si>
  <si>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</si>
  <si>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</si>
  <si>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</si>
  <si>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</si>
  <si>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</si>
  <si>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</si>
  <si>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</si>
  <si>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</si>
  <si>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</si>
  <si>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</si>
  <si>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</si>
  <si>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</si>
  <si>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</si>
  <si>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</si>
  <si>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</si>
  <si>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</si>
  <si>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</si>
  <si>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</si>
  <si>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</si>
  <si>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</si>
  <si>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</si>
  <si>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</si>
  <si>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</si>
  <si>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</si>
  <si>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</si>
  <si>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</si>
  <si>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</si>
  <si>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</si>
  <si>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</si>
  <si>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</si>
  <si>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</si>
  <si>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</si>
  <si>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</si>
  <si>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</si>
  <si>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</si>
  <si>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</si>
  <si>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</si>
  <si>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</si>
  <si>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</si>
  <si>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</si>
  <si>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</si>
  <si>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</si>
  <si>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</si>
  <si>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</si>
  <si>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</si>
  <si>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</si>
  <si>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</si>
  <si>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</si>
  <si>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</si>
  <si>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</si>
  <si>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</si>
  <si>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</si>
  <si>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</si>
  <si>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</si>
  <si>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</si>
  <si>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</si>
  <si>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</si>
  <si>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</si>
  <si>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</si>
  <si>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</si>
  <si>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</si>
  <si>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</si>
  <si>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</si>
  <si>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</si>
  <si>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</si>
  <si>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</si>
  <si>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</si>
  <si>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</si>
  <si>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</si>
  <si>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</si>
  <si>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</si>
  <si>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</si>
  <si>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</si>
  <si>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</si>
  <si>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</si>
  <si>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</si>
  <si>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</si>
  <si>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</si>
  <si>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</si>
  <si>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</si>
  <si>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</si>
  <si>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</si>
  <si>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</si>
  <si>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</si>
  <si>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</si>
  <si>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</si>
  <si>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</si>
  <si>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</si>
  <si>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</si>
  <si>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</si>
  <si>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</si>
  <si>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</si>
  <si>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</si>
  <si>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</si>
  <si>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</si>
  <si>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</si>
  <si>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</si>
  <si>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</si>
  <si>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</si>
  <si>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</si>
  <si>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</si>
  <si>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</si>
  <si>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</si>
  <si>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</si>
  <si>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</si>
  <si>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</si>
  <si>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</si>
  <si>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</si>
  <si>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</si>
  <si>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</si>
  <si>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</si>
  <si>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</si>
  <si>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</si>
  <si>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</si>
  <si>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</si>
  <si>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</si>
  <si>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</si>
  <si>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</si>
  <si>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</si>
  <si>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</si>
  <si>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</si>
  <si>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</si>
  <si>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</si>
  <si>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</si>
  <si>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</si>
  <si>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</si>
  <si>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</si>
  <si>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</si>
  <si>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</si>
  <si>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</si>
  <si>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</si>
  <si>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</si>
  <si>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</si>
  <si>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</si>
  <si>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</si>
  <si>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</si>
  <si>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</si>
  <si>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</si>
  <si>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</si>
  <si>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</si>
  <si>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</si>
  <si>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</si>
  <si>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</si>
  <si>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</si>
  <si>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</si>
  <si>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</si>
  <si>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</si>
  <si>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</si>
  <si>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</si>
  <si>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</si>
  <si>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</si>
  <si>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</si>
  <si>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</si>
  <si>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</si>
  <si>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</si>
  <si>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</si>
  <si>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</si>
  <si>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</si>
  <si>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</si>
  <si>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</si>
  <si>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</si>
  <si>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</si>
  <si>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</si>
  <si>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</si>
  <si>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</si>
  <si>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</si>
  <si>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</si>
  <si>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</si>
  <si>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</si>
  <si>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</si>
  <si>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</si>
  <si>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</si>
  <si>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</si>
  <si>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</si>
  <si>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</si>
  <si>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</si>
  <si>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</si>
  <si>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</si>
  <si>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</si>
  <si>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</si>
  <si>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</si>
  <si>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</si>
  <si>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</si>
  <si>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</si>
  <si>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</si>
  <si>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</si>
  <si>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</si>
  <si>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</si>
  <si>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</si>
  <si>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</si>
  <si>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</si>
  <si>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</si>
  <si>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</si>
  <si>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</si>
  <si>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</si>
  <si>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</si>
  <si>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</si>
  <si>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</si>
  <si>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</si>
  <si>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</si>
  <si>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</si>
  <si>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</si>
  <si>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</si>
  <si>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</si>
  <si>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</si>
  <si>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</si>
  <si>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</si>
  <si>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</si>
  <si>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</si>
  <si>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</si>
  <si>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</si>
  <si>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</si>
  <si>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</si>
  <si>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</si>
  <si>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</si>
  <si>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</si>
  <si>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</si>
  <si>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</si>
  <si>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</si>
  <si>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</si>
  <si>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</si>
  <si>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</si>
  <si>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</si>
  <si>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</si>
  <si>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</si>
  <si>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</si>
  <si>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</si>
  <si>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</si>
  <si>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</si>
  <si>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</si>
  <si>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</si>
  <si>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</si>
  <si>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</si>
  <si>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</si>
  <si>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</si>
  <si>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</si>
  <si>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</si>
  <si>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</si>
  <si>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</si>
  <si>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</si>
  <si>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</si>
  <si>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</si>
  <si>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</si>
  <si>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</si>
  <si>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</si>
  <si>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</si>
  <si>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</si>
  <si>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</si>
  <si>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INDEMNIZACIONES (PARA SUFRAGAR EL PAGO A LA CONTRATISTA VERÓNICA NATHALIA GUTIÉRREZ MONGE. CÉDULA DE IDENTIDAD N°303920607, POR RECLAMO ADMINISTRATIVO POR RESCISIÓN UNILATERAL DEL CONTRATO; LICITACIÓN ABREVIADA N°2019LA-000034-0007300001, LÍNEA 1. ASÍ COMO,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</si>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</sst>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208100</xdr:colOff>
      <xdr:row>4</xdr:row>
      <xdr:rowOff>103668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793</xdr:row>
      <xdr:rowOff>0</xdr:rowOff>
    </xdr:from>
    <xdr:to>
      <xdr:col>14</xdr:col>
      <xdr:colOff>1151214</xdr:colOff>
      <xdr:row>825</xdr:row>
      <xdr:rowOff>2474</xdr:rowOff>
    </xdr:to>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0" y="680847000"/>
          <a:ext cx="15981639" cy="6098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a:solidFill>
                <a:schemeClr val="dk1"/>
              </a:solidFill>
              <a:effectLst/>
              <a:latin typeface="+mn-lt"/>
              <a:ea typeface="+mn-ea"/>
              <a:cs typeface="+mn-cs"/>
            </a:rPr>
            <a:t> </a:t>
          </a:r>
          <a:endParaRPr lang="es-CR">
            <a:effectLst/>
          </a:endParaRP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endParaRPr lang="es-CR">
            <a:effectLst/>
          </a:endParaRP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 PRESUPUESTO EXTRAORDINARIO NORMA DE EJECUCIÓN 10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18 de julio de 2023 mediante oficio DM-1027-07-2023, el cual se presenta con el fin de cumplir con lo establecido en la Norma de Ejecución 10 (rebajo de plazas vacantes).</a:t>
          </a:r>
          <a:endParaRPr lang="es-CR">
            <a:effectLst/>
          </a:endParaRPr>
        </a:p>
        <a:p>
          <a:r>
            <a:rPr lang="es-CR" sz="1100" b="1">
              <a:solidFill>
                <a:schemeClr val="dk1"/>
              </a:solidFill>
              <a:effectLst/>
              <a:latin typeface="+mn-lt"/>
              <a:ea typeface="+mn-ea"/>
              <a:cs typeface="+mn-cs"/>
            </a:rPr>
            <a:t>5- PRESUPUESTO EXTRAORDINARIO NORMA DE EJECUCIÓN 10 (ADENDA H-012):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8 de agosto de 2023 mediante oficio DM-1145-08-2023, el cual se presenta con el fin de cumplir con lo establecido en la Norma de Ejecución 10 (rebajo de plazas vacantes).</a:t>
          </a:r>
          <a:endParaRPr lang="es-CR">
            <a:effectLst/>
          </a:endParaRPr>
        </a:p>
        <a:p>
          <a:r>
            <a:rPr lang="es-CR" sz="1100" b="1">
              <a:solidFill>
                <a:schemeClr val="dk1"/>
              </a:solidFill>
              <a:effectLst/>
              <a:latin typeface="+mn-lt"/>
              <a:ea typeface="+mn-ea"/>
              <a:cs typeface="+mn-cs"/>
            </a:rPr>
            <a:t>6-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el cual se presenta con el fin de redistribuir recursos, identificados por los programas presupuestarios, como excedentes y que pretenden atender otras necesidades ministeriales. </a:t>
          </a:r>
          <a:endParaRPr lang="es-CR">
            <a:effectLst/>
          </a:endParaRPr>
        </a:p>
        <a:p>
          <a:r>
            <a:rPr lang="es-CR" sz="1100" b="1">
              <a:solidFill>
                <a:schemeClr val="dk1"/>
              </a:solidFill>
              <a:effectLst/>
              <a:latin typeface="+mn-lt"/>
              <a:ea typeface="+mn-ea"/>
              <a:cs typeface="+mn-cs"/>
            </a:rPr>
            <a:t>7- ADENDA SEGUNDA MODIFICACIÓN LEGISLATIVA H-913 (ADENDA H-12):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04 de agosto del 2023, mediante oficio DM-1136-08-2023, el cual se presenta con el fin de atender la incorporación de recursos provenientes del FODESAF.</a:t>
          </a:r>
          <a:endParaRPr lang="es-CR">
            <a:effectLst/>
          </a:endParaRPr>
        </a:p>
        <a:p>
          <a:r>
            <a:rPr lang="es-CR" sz="1100" b="1">
              <a:solidFill>
                <a:schemeClr val="dk1"/>
              </a:solidFill>
              <a:effectLst/>
              <a:latin typeface="+mn-lt"/>
              <a:ea typeface="+mn-ea"/>
              <a:cs typeface="+mn-cs"/>
            </a:rPr>
            <a:t>8- 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a:t>
          </a:r>
          <a:endParaRPr lang="es-CR">
            <a:effectLst/>
          </a:endParaRPr>
        </a:p>
        <a:p>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10- DISPONIBLE LIBERADO:</a:t>
          </a:r>
          <a:r>
            <a:rPr lang="es-CR" sz="1100">
              <a:solidFill>
                <a:schemeClr val="dk1"/>
              </a:solidFill>
              <a:effectLst/>
              <a:latin typeface="+mn-lt"/>
              <a:ea typeface="+mn-ea"/>
              <a:cs typeface="+mn-cs"/>
            </a:rPr>
            <a:t> Corresponde a la porción de la cuota presupuestaria liberada que no ha sido utilizada. </a:t>
          </a:r>
          <a:endParaRPr lang="es-CR">
            <a:effectLst/>
          </a:endParaRPr>
        </a:p>
        <a:p>
          <a:r>
            <a:rPr lang="es-CR" sz="1100" b="1">
              <a:solidFill>
                <a:schemeClr val="dk1"/>
              </a:solidFill>
              <a:effectLst/>
              <a:latin typeface="+mn-lt"/>
              <a:ea typeface="+mn-ea"/>
              <a:cs typeface="+mn-cs"/>
            </a:rPr>
            <a:t>11-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12-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13-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14-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15-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16-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endParaRPr lang="es-CR">
            <a:effectLst/>
          </a:endParaRPr>
        </a:p>
        <a:p>
          <a:pPr algn="just"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47625</xdr:colOff>
      <xdr:row>709</xdr:row>
      <xdr:rowOff>0</xdr:rowOff>
    </xdr:from>
    <xdr:to>
      <xdr:col>14</xdr:col>
      <xdr:colOff>1342623</xdr:colOff>
      <xdr:row>741</xdr:row>
      <xdr:rowOff>163286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7625" y="664845000"/>
          <a:ext cx="16125423" cy="6259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EXTRAORDINARIO NORMA DE EJECUCIÓN 10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18 de julio de 2023 mediante oficio DM-1027-07-2023, el cual se presenta con el fin de cumplir con lo establecido en la Norma de Ejecución 10 (rebajo de plazas vacantes).</a:t>
          </a:r>
        </a:p>
        <a:p>
          <a:r>
            <a:rPr lang="es-CR" sz="1100" b="1">
              <a:solidFill>
                <a:schemeClr val="dk1"/>
              </a:solidFill>
              <a:effectLst/>
              <a:latin typeface="+mn-lt"/>
              <a:ea typeface="+mn-ea"/>
              <a:cs typeface="+mn-cs"/>
            </a:rPr>
            <a:t>5- PRESUPUESTO EXTRAORDINARIO NORMA DE EJECUCIÓN 10 (ADENDA H-012):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8 de agosto de 2023 mediante oficio DM-1145-08-2023, el cual se presenta con el fin de cumplir con lo establecido en la Norma de Ejecución 10 (rebajo de plazas vacantes).</a:t>
          </a:r>
        </a:p>
        <a:p>
          <a:r>
            <a:rPr lang="es-CR" sz="1100" b="1">
              <a:solidFill>
                <a:schemeClr val="dk1"/>
              </a:solidFill>
              <a:effectLst/>
              <a:latin typeface="+mn-lt"/>
              <a:ea typeface="+mn-ea"/>
              <a:cs typeface="+mn-cs"/>
            </a:rPr>
            <a:t>6-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el cual se presenta con el fin de redistribuir recursos, identificados por los programas presupuestarios, como excedentes y que pretenden atender otras necesidades ministeriales. </a:t>
          </a:r>
        </a:p>
        <a:p>
          <a:r>
            <a:rPr lang="es-CR" sz="1100" b="1">
              <a:solidFill>
                <a:schemeClr val="dk1"/>
              </a:solidFill>
              <a:effectLst/>
              <a:latin typeface="+mn-lt"/>
              <a:ea typeface="+mn-ea"/>
              <a:cs typeface="+mn-cs"/>
            </a:rPr>
            <a:t>7- ADENDA SEGUNDA MODIFICACIÓN LEGISLATIVA H-913 (ADENDA H-12):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04 de agosto del 2023, mediante oficio DM-1136-08-2023, el cual se presenta con el fin de atender la incorporación de recursos provenientes del FODESAF.</a:t>
          </a:r>
        </a:p>
        <a:p>
          <a:r>
            <a:rPr lang="es-CR" sz="1100" b="1">
              <a:solidFill>
                <a:schemeClr val="dk1"/>
              </a:solidFill>
              <a:effectLst/>
              <a:latin typeface="+mn-lt"/>
              <a:ea typeface="+mn-ea"/>
              <a:cs typeface="+mn-cs"/>
            </a:rPr>
            <a:t>8- 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a:t>
          </a:r>
        </a:p>
        <a:p>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10- DISPONIBLE LIBERADO:</a:t>
          </a:r>
          <a:r>
            <a:rPr lang="es-CR" sz="1100">
              <a:solidFill>
                <a:schemeClr val="dk1"/>
              </a:solidFill>
              <a:effectLst/>
              <a:latin typeface="+mn-lt"/>
              <a:ea typeface="+mn-ea"/>
              <a:cs typeface="+mn-cs"/>
            </a:rPr>
            <a:t> Corresponde a la porción de la cuota presupuestaria liberada que no ha sido utilizada. </a:t>
          </a:r>
        </a:p>
        <a:p>
          <a:r>
            <a:rPr lang="es-CR" sz="1100" b="1">
              <a:solidFill>
                <a:schemeClr val="dk1"/>
              </a:solidFill>
              <a:effectLst/>
              <a:latin typeface="+mn-lt"/>
              <a:ea typeface="+mn-ea"/>
              <a:cs typeface="+mn-cs"/>
            </a:rPr>
            <a:t>11-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12-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13-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14-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15-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16-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806</xdr:row>
      <xdr:rowOff>71437</xdr:rowOff>
    </xdr:from>
    <xdr:to>
      <xdr:col>14</xdr:col>
      <xdr:colOff>1294998</xdr:colOff>
      <xdr:row>839</xdr:row>
      <xdr:rowOff>44223</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0" y="23669625"/>
          <a:ext cx="16118279" cy="6259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2023.</a:t>
          </a: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PRESUPUESTO EXTRAORDINARIO NORMA DE EJECUCIÓN 10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18 de julio de 2023 mediante oficio DM-1027-07-2023, el cual se presenta con el fin de cumplir con lo establecido en la Norma de Ejecución 10 (rebajo de plazas vacantes).</a:t>
          </a:r>
        </a:p>
        <a:p>
          <a:r>
            <a:rPr lang="es-CR" sz="1100" b="1">
              <a:solidFill>
                <a:schemeClr val="dk1"/>
              </a:solidFill>
              <a:effectLst/>
              <a:latin typeface="+mn-lt"/>
              <a:ea typeface="+mn-ea"/>
              <a:cs typeface="+mn-cs"/>
            </a:rPr>
            <a:t>5- PRESUPUESTO EXTRAORDINARIO NORMA DE EJECUCIÓN 10 (ADENDA H-012):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8 de agosto de 2023 mediante oficio DM-1145-08-2023, el cual se presenta con el fin de cumplir con lo establecido en la Norma de Ejecución 10 (rebajo de plazas vacantes).</a:t>
          </a:r>
        </a:p>
        <a:p>
          <a:r>
            <a:rPr lang="es-CR" sz="1100" b="1">
              <a:solidFill>
                <a:schemeClr val="dk1"/>
              </a:solidFill>
              <a:effectLst/>
              <a:latin typeface="+mn-lt"/>
              <a:ea typeface="+mn-ea"/>
              <a:cs typeface="+mn-cs"/>
            </a:rPr>
            <a:t>6- SEGUNDA MODIFICACIÓN LEGISLATIVA H-913 (ADENDA H-012):</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21 y 25 de julio del 2023, mediante oficio DM-1084-07-2023, el cual se presenta con el fin de redistribuir recursos, identificados por los programas presupuestarios, como excedentes y que pretenden atender otras necesidades ministeriales. </a:t>
          </a:r>
        </a:p>
        <a:p>
          <a:r>
            <a:rPr lang="es-CR" sz="1100" b="1">
              <a:solidFill>
                <a:schemeClr val="dk1"/>
              </a:solidFill>
              <a:effectLst/>
              <a:latin typeface="+mn-lt"/>
              <a:ea typeface="+mn-ea"/>
              <a:cs typeface="+mn-cs"/>
            </a:rPr>
            <a:t>7- ADENDA SEGUNDA MODIFICACIÓN LEGISLATIVA H-913 (ADENDA H-12):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04 de agosto del 2023, mediante oficio DM-1136-08-2023, el cual se presenta con el fin de atender la incorporación de recursos provenientes del FODESAF.</a:t>
          </a:r>
        </a:p>
        <a:p>
          <a:r>
            <a:rPr lang="es-CR" sz="1100" b="1">
              <a:solidFill>
                <a:schemeClr val="dk1"/>
              </a:solidFill>
              <a:effectLst/>
              <a:latin typeface="+mn-lt"/>
              <a:ea typeface="+mn-ea"/>
              <a:cs typeface="+mn-cs"/>
            </a:rPr>
            <a:t>8- TERCER TRASLADO DE PARTIDAS (H-006):</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25 de agosto de 2023 mediante oficio DM-1210-08-2023.</a:t>
          </a:r>
        </a:p>
        <a:p>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10- DISPONIBLE LIBERADO:</a:t>
          </a:r>
          <a:r>
            <a:rPr lang="es-CR" sz="1100">
              <a:solidFill>
                <a:schemeClr val="dk1"/>
              </a:solidFill>
              <a:effectLst/>
              <a:latin typeface="+mn-lt"/>
              <a:ea typeface="+mn-ea"/>
              <a:cs typeface="+mn-cs"/>
            </a:rPr>
            <a:t> Corresponde a la porción de la cuota presupuestaria liberada que no ha sido utilizada. </a:t>
          </a:r>
        </a:p>
        <a:p>
          <a:r>
            <a:rPr lang="es-CR" sz="1100" b="1">
              <a:solidFill>
                <a:schemeClr val="dk1"/>
              </a:solidFill>
              <a:effectLst/>
              <a:latin typeface="+mn-lt"/>
              <a:ea typeface="+mn-ea"/>
              <a:cs typeface="+mn-cs"/>
            </a:rPr>
            <a:t>11-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12- 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13- 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14- 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15-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16- 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28"/>
  <sheetViews>
    <sheetView tabSelected="1" topLeftCell="A789" zoomScale="80" zoomScaleNormal="80" workbookViewId="0">
      <selection activeCell="T353" sqref="T353"/>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41"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1.85546875" customWidth="1"/>
    <col min="17" max="17" width="18.85546875" hidden="1" customWidth="1"/>
    <col min="18" max="18" width="23.5703125" style="4" hidden="1" customWidth="1"/>
    <col min="19" max="19" width="19.7109375" style="5" hidden="1" customWidth="1"/>
    <col min="20" max="20" width="20.42578125" style="5" bestFit="1" customWidth="1"/>
    <col min="21" max="21" width="20.42578125" style="5" hidden="1" customWidth="1"/>
    <col min="22" max="22" width="19.5703125" hidden="1" customWidth="1"/>
    <col min="23" max="24" width="18.85546875" style="6" hidden="1" customWidth="1"/>
    <col min="25" max="25" width="20.7109375" style="5" hidden="1" customWidth="1"/>
    <col min="26" max="26" width="24" style="5" hidden="1" customWidth="1"/>
    <col min="27" max="27" width="22.7109375" style="5" customWidth="1"/>
    <col min="28" max="28" width="18.7109375" style="5" hidden="1" customWidth="1"/>
    <col min="29" max="29" width="23.42578125" hidden="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2" t="s">
        <v>0</v>
      </c>
      <c r="B5" s="42"/>
      <c r="C5" s="42"/>
      <c r="D5" s="42"/>
      <c r="E5" s="42"/>
      <c r="F5" s="42"/>
      <c r="G5" s="42"/>
      <c r="H5" s="42"/>
      <c r="I5" s="42"/>
      <c r="J5" s="42"/>
      <c r="K5" s="42"/>
      <c r="L5" s="42"/>
      <c r="M5" s="42"/>
      <c r="N5" s="42"/>
      <c r="O5" s="42"/>
      <c r="P5" s="42"/>
      <c r="Q5" s="42"/>
      <c r="R5" s="42"/>
      <c r="S5" s="42"/>
      <c r="T5" s="42"/>
      <c r="U5" s="42"/>
    </row>
    <row r="6" spans="1:30" ht="15.75" x14ac:dyDescent="0.25">
      <c r="A6" s="43" t="s">
        <v>1</v>
      </c>
      <c r="B6" s="43"/>
      <c r="C6" s="43"/>
      <c r="D6" s="43"/>
      <c r="E6" s="43"/>
      <c r="F6" s="43"/>
      <c r="G6" s="43"/>
      <c r="H6" s="43"/>
      <c r="I6" s="43"/>
      <c r="J6" s="43"/>
      <c r="K6" s="43"/>
      <c r="L6" s="43"/>
      <c r="M6" s="43"/>
      <c r="N6" s="43"/>
      <c r="O6" s="43"/>
      <c r="P6" s="43"/>
      <c r="Q6" s="43"/>
      <c r="R6" s="43"/>
      <c r="S6" s="43"/>
      <c r="T6" s="43"/>
      <c r="U6" s="43"/>
    </row>
    <row r="7" spans="1:30" x14ac:dyDescent="0.25">
      <c r="A7" s="44" t="s">
        <v>2</v>
      </c>
      <c r="B7" s="44"/>
      <c r="C7" s="44"/>
      <c r="D7" s="44"/>
      <c r="E7" s="44"/>
      <c r="F7" s="44"/>
      <c r="G7" s="44"/>
      <c r="H7" s="44"/>
      <c r="I7" s="44"/>
      <c r="J7" s="44"/>
      <c r="K7" s="44"/>
      <c r="L7" s="44"/>
      <c r="M7" s="44"/>
      <c r="N7" s="44"/>
      <c r="O7" s="44"/>
      <c r="P7" s="44"/>
      <c r="Q7" s="44"/>
      <c r="R7" s="44"/>
      <c r="S7" s="44"/>
      <c r="T7" s="44"/>
      <c r="U7" s="44"/>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hidden="1" outlineLevel="4" x14ac:dyDescent="0.2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2081570386.8</v>
      </c>
      <c r="U10" s="19">
        <v>2081570386.8</v>
      </c>
      <c r="V10" s="19">
        <v>1186287075.2</v>
      </c>
      <c r="W10" s="19">
        <v>1216037654.2</v>
      </c>
      <c r="X10" s="19">
        <v>0</v>
      </c>
      <c r="Y10" s="19">
        <v>1186287075.2</v>
      </c>
      <c r="Z10" s="20">
        <f t="shared" ref="Z10:Z38" si="0">T10/K10</f>
        <v>0.63123644803121093</v>
      </c>
      <c r="AA10" s="20">
        <f t="shared" ref="AA10:AA38" si="1">T10/P10</f>
        <v>0.63698322555538678</v>
      </c>
      <c r="AB10" s="20">
        <f t="shared" ref="AB10:AB38" si="2">(Q10+R10+S10)/P10</f>
        <v>0</v>
      </c>
      <c r="AC10" s="21">
        <f t="shared" ref="AC10:AC38" si="3">AA10+AB10</f>
        <v>0.63698322555538678</v>
      </c>
    </row>
    <row r="11" spans="1:30" hidden="1" outlineLevel="4" x14ac:dyDescent="0.2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13083680</v>
      </c>
      <c r="U11" s="19">
        <v>13083680</v>
      </c>
      <c r="V11" s="19">
        <v>1448910</v>
      </c>
      <c r="W11" s="19">
        <v>1448910</v>
      </c>
      <c r="X11" s="19">
        <v>0</v>
      </c>
      <c r="Y11" s="19">
        <v>1448910</v>
      </c>
      <c r="Z11" s="20">
        <f t="shared" si="0"/>
        <v>0.90029925842537362</v>
      </c>
      <c r="AA11" s="20">
        <f t="shared" si="1"/>
        <v>0.90029925842537362</v>
      </c>
      <c r="AB11" s="20">
        <f t="shared" si="2"/>
        <v>0</v>
      </c>
      <c r="AC11" s="21">
        <f t="shared" si="3"/>
        <v>0.90029925842537362</v>
      </c>
    </row>
    <row r="12" spans="1:30" hidden="1" outlineLevel="4" x14ac:dyDescent="0.2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12544072.789999999</v>
      </c>
      <c r="U12" s="19">
        <v>12544072.789999999</v>
      </c>
      <c r="V12" s="19">
        <v>36286856.210000001</v>
      </c>
      <c r="W12" s="19">
        <v>36286856.210000001</v>
      </c>
      <c r="X12" s="19">
        <v>0</v>
      </c>
      <c r="Y12" s="19">
        <v>36286856.210000001</v>
      </c>
      <c r="Z12" s="20">
        <f t="shared" si="0"/>
        <v>0.2568878587175763</v>
      </c>
      <c r="AA12" s="20">
        <f t="shared" si="1"/>
        <v>0.2568878587175763</v>
      </c>
      <c r="AB12" s="20">
        <f t="shared" si="2"/>
        <v>0</v>
      </c>
      <c r="AC12" s="21">
        <f t="shared" si="3"/>
        <v>0.2568878587175763</v>
      </c>
    </row>
    <row r="13" spans="1:30" hidden="1" outlineLevel="4" x14ac:dyDescent="0.2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22717756.800000001</v>
      </c>
      <c r="S13" s="19">
        <v>0</v>
      </c>
      <c r="T13" s="19">
        <v>17220081.199999999</v>
      </c>
      <c r="U13" s="19">
        <v>14914316.199999999</v>
      </c>
      <c r="V13" s="19">
        <v>0</v>
      </c>
      <c r="W13" s="19">
        <v>0</v>
      </c>
      <c r="X13" s="19">
        <v>0</v>
      </c>
      <c r="Y13" s="19">
        <v>0</v>
      </c>
      <c r="Z13" s="20">
        <f t="shared" si="0"/>
        <v>0.43117209299111281</v>
      </c>
      <c r="AA13" s="20">
        <f t="shared" si="1"/>
        <v>0.43117209299111281</v>
      </c>
      <c r="AB13" s="20">
        <f t="shared" si="2"/>
        <v>0.56882790700888719</v>
      </c>
      <c r="AC13" s="21">
        <f t="shared" si="3"/>
        <v>1</v>
      </c>
    </row>
    <row r="14" spans="1:30" hidden="1" outlineLevel="4" x14ac:dyDescent="0.2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583745838.64999998</v>
      </c>
      <c r="U14" s="19">
        <v>583745838.64999998</v>
      </c>
      <c r="V14" s="19">
        <v>392804988.35000002</v>
      </c>
      <c r="W14" s="19">
        <v>392804988.35000002</v>
      </c>
      <c r="X14" s="19">
        <v>0</v>
      </c>
      <c r="Y14" s="19">
        <v>392804988.35000002</v>
      </c>
      <c r="Z14" s="20">
        <f t="shared" si="0"/>
        <v>0.59776288392821153</v>
      </c>
      <c r="AA14" s="20">
        <f t="shared" si="1"/>
        <v>0.59776288392821153</v>
      </c>
      <c r="AB14" s="20">
        <f t="shared" si="2"/>
        <v>0</v>
      </c>
      <c r="AC14" s="21">
        <f t="shared" si="3"/>
        <v>0.59776288392821153</v>
      </c>
    </row>
    <row r="15" spans="1:30" ht="30" hidden="1" outlineLevel="4" x14ac:dyDescent="0.2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998315615.16999996</v>
      </c>
      <c r="U15" s="19">
        <v>998315615.16999996</v>
      </c>
      <c r="V15" s="19">
        <v>542191796.83000004</v>
      </c>
      <c r="W15" s="19">
        <v>577191796.83000004</v>
      </c>
      <c r="X15" s="19">
        <v>0</v>
      </c>
      <c r="Y15" s="19">
        <v>542191796.83000004</v>
      </c>
      <c r="Z15" s="20">
        <f t="shared" si="0"/>
        <v>0.63364704447991516</v>
      </c>
      <c r="AA15" s="20">
        <f t="shared" si="1"/>
        <v>0.64804337025156744</v>
      </c>
      <c r="AB15" s="20">
        <f t="shared" si="2"/>
        <v>0</v>
      </c>
      <c r="AC15" s="21">
        <f t="shared" si="3"/>
        <v>0.64804337025156744</v>
      </c>
    </row>
    <row r="16" spans="1:30" hidden="1" outlineLevel="4" x14ac:dyDescent="0.2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hidden="1" outlineLevel="4" x14ac:dyDescent="0.2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471999465.18000001</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hidden="1" outlineLevel="4" x14ac:dyDescent="0.2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227722484.88</v>
      </c>
      <c r="U18" s="19">
        <v>227722484.88</v>
      </c>
      <c r="V18" s="19">
        <v>145601858.12</v>
      </c>
      <c r="W18" s="19">
        <v>160601858.12</v>
      </c>
      <c r="X18" s="19">
        <v>0</v>
      </c>
      <c r="Y18" s="19">
        <v>145601858.12</v>
      </c>
      <c r="Z18" s="20">
        <f t="shared" si="0"/>
        <v>0.58642340864013254</v>
      </c>
      <c r="AA18" s="20">
        <f t="shared" si="1"/>
        <v>0.60998563085933022</v>
      </c>
      <c r="AB18" s="20">
        <f t="shared" si="2"/>
        <v>0</v>
      </c>
      <c r="AC18" s="21">
        <f t="shared" si="3"/>
        <v>0.60998563085933022</v>
      </c>
    </row>
    <row r="19" spans="1:29" ht="120" hidden="1" outlineLevel="4" x14ac:dyDescent="0.2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218923935</v>
      </c>
      <c r="S19" s="19">
        <v>0</v>
      </c>
      <c r="T19" s="19">
        <v>407060967</v>
      </c>
      <c r="U19" s="19">
        <v>407060967</v>
      </c>
      <c r="V19" s="19">
        <v>0</v>
      </c>
      <c r="W19" s="19">
        <v>2751931</v>
      </c>
      <c r="X19" s="19">
        <v>0</v>
      </c>
      <c r="Y19" s="19">
        <v>0</v>
      </c>
      <c r="Z19" s="20">
        <f t="shared" si="0"/>
        <v>0.64742662690480546</v>
      </c>
      <c r="AA19" s="20">
        <f t="shared" si="1"/>
        <v>0.65027281919971924</v>
      </c>
      <c r="AB19" s="20">
        <f t="shared" si="2"/>
        <v>0.3497271808002807</v>
      </c>
      <c r="AC19" s="21">
        <f t="shared" si="3"/>
        <v>1</v>
      </c>
    </row>
    <row r="20" spans="1:29" ht="60" hidden="1" outlineLevel="4" x14ac:dyDescent="0.2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11781895</v>
      </c>
      <c r="S20" s="19">
        <v>0</v>
      </c>
      <c r="T20" s="19">
        <v>22055127</v>
      </c>
      <c r="U20" s="19">
        <v>22055127</v>
      </c>
      <c r="V20" s="19">
        <v>0</v>
      </c>
      <c r="W20" s="19">
        <v>148753</v>
      </c>
      <c r="X20" s="19">
        <v>0</v>
      </c>
      <c r="Y20" s="19">
        <v>0</v>
      </c>
      <c r="Z20" s="20">
        <f t="shared" si="0"/>
        <v>0.64895171582816635</v>
      </c>
      <c r="AA20" s="20">
        <f t="shared" si="1"/>
        <v>0.65180461211982543</v>
      </c>
      <c r="AB20" s="20">
        <f t="shared" si="2"/>
        <v>0.34819538788017457</v>
      </c>
      <c r="AC20" s="21">
        <f t="shared" si="3"/>
        <v>1</v>
      </c>
    </row>
    <row r="21" spans="1:29" ht="120" hidden="1" outlineLevel="4" x14ac:dyDescent="0.2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58743747</v>
      </c>
      <c r="S21" s="19">
        <v>0</v>
      </c>
      <c r="T21" s="19">
        <v>72473993</v>
      </c>
      <c r="U21" s="19">
        <v>72473993</v>
      </c>
      <c r="V21" s="19">
        <v>0</v>
      </c>
      <c r="W21" s="19">
        <v>539666</v>
      </c>
      <c r="X21" s="19">
        <v>0</v>
      </c>
      <c r="Y21" s="19">
        <v>0</v>
      </c>
      <c r="Z21" s="20">
        <f t="shared" si="0"/>
        <v>0.55005631334302374</v>
      </c>
      <c r="AA21" s="20">
        <f t="shared" si="1"/>
        <v>0.5523185584510143</v>
      </c>
      <c r="AB21" s="20">
        <f t="shared" si="2"/>
        <v>0.4476814415489857</v>
      </c>
      <c r="AC21" s="21">
        <f t="shared" si="3"/>
        <v>1</v>
      </c>
    </row>
    <row r="22" spans="1:29" ht="90" hidden="1" outlineLevel="4" x14ac:dyDescent="0.2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71682616</v>
      </c>
      <c r="S22" s="19">
        <v>0</v>
      </c>
      <c r="T22" s="19">
        <v>131339516</v>
      </c>
      <c r="U22" s="19">
        <v>131339516</v>
      </c>
      <c r="V22" s="19">
        <v>0</v>
      </c>
      <c r="W22" s="19">
        <v>892517</v>
      </c>
      <c r="X22" s="19">
        <v>0</v>
      </c>
      <c r="Y22" s="19">
        <v>0</v>
      </c>
      <c r="Z22" s="20">
        <f t="shared" si="0"/>
        <v>0.64409063617592277</v>
      </c>
      <c r="AA22" s="20">
        <f t="shared" si="1"/>
        <v>0.64692215920577567</v>
      </c>
      <c r="AB22" s="20">
        <f t="shared" si="2"/>
        <v>0.35307784079422433</v>
      </c>
      <c r="AC22" s="21">
        <f t="shared" si="3"/>
        <v>1</v>
      </c>
    </row>
    <row r="23" spans="1:29" ht="90" hidden="1" outlineLevel="4" x14ac:dyDescent="0.2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35145615</v>
      </c>
      <c r="S23" s="19">
        <v>0</v>
      </c>
      <c r="T23" s="19">
        <v>66365448</v>
      </c>
      <c r="U23" s="19">
        <v>66365448</v>
      </c>
      <c r="V23" s="19">
        <v>0</v>
      </c>
      <c r="W23" s="19">
        <v>446261</v>
      </c>
      <c r="X23" s="19">
        <v>0</v>
      </c>
      <c r="Y23" s="19">
        <v>0</v>
      </c>
      <c r="Z23" s="20">
        <f t="shared" si="0"/>
        <v>0.65091398436467396</v>
      </c>
      <c r="AA23" s="20">
        <f t="shared" si="1"/>
        <v>0.65377552001401074</v>
      </c>
      <c r="AB23" s="20">
        <f t="shared" si="2"/>
        <v>0.34622447998598932</v>
      </c>
      <c r="AC23" s="21">
        <f t="shared" si="3"/>
        <v>1</v>
      </c>
    </row>
    <row r="24" spans="1:29" ht="60" hidden="1" outlineLevel="4" x14ac:dyDescent="0.25">
      <c r="A24" s="15" t="s">
        <v>33</v>
      </c>
      <c r="B24" s="16" t="s">
        <v>34</v>
      </c>
      <c r="C24" s="16" t="s">
        <v>35</v>
      </c>
      <c r="D24" s="16" t="s">
        <v>66</v>
      </c>
      <c r="E24" s="16" t="s">
        <v>56</v>
      </c>
      <c r="F24" s="16" t="s">
        <v>37</v>
      </c>
      <c r="G24" s="16">
        <v>1112</v>
      </c>
      <c r="H24" s="16">
        <v>3480</v>
      </c>
      <c r="I24" s="17" t="s">
        <v>67</v>
      </c>
      <c r="J24" s="18">
        <v>295592180</v>
      </c>
      <c r="K24" s="19">
        <v>295592180</v>
      </c>
      <c r="L24" s="19">
        <v>0</v>
      </c>
      <c r="M24" s="19">
        <v>-1349768</v>
      </c>
      <c r="N24" s="19">
        <v>0</v>
      </c>
      <c r="O24" s="19">
        <v>0</v>
      </c>
      <c r="P24" s="19">
        <v>294242412</v>
      </c>
      <c r="Q24" s="19">
        <v>0</v>
      </c>
      <c r="R24" s="19">
        <v>98805019.150000006</v>
      </c>
      <c r="S24" s="19">
        <v>0</v>
      </c>
      <c r="T24" s="19">
        <v>195437392.84999999</v>
      </c>
      <c r="U24" s="19">
        <v>195437392.84999999</v>
      </c>
      <c r="V24" s="19">
        <v>0</v>
      </c>
      <c r="W24" s="19">
        <v>1349768</v>
      </c>
      <c r="X24" s="19">
        <v>0</v>
      </c>
      <c r="Y24" s="19">
        <v>0</v>
      </c>
      <c r="Z24" s="20">
        <f t="shared" si="0"/>
        <v>0.66117240601561245</v>
      </c>
      <c r="AA24" s="20">
        <f t="shared" si="1"/>
        <v>0.66420537923676348</v>
      </c>
      <c r="AB24" s="20">
        <f t="shared" si="2"/>
        <v>0.33579462076323657</v>
      </c>
      <c r="AC24" s="21">
        <f t="shared" si="3"/>
        <v>1</v>
      </c>
    </row>
    <row r="25" spans="1:29" hidden="1" outlineLevel="3" x14ac:dyDescent="0.25">
      <c r="A25" s="22"/>
      <c r="B25" s="23"/>
      <c r="C25" s="23" t="s">
        <v>68</v>
      </c>
      <c r="D25" s="23"/>
      <c r="E25" s="23"/>
      <c r="F25" s="23"/>
      <c r="G25" s="23"/>
      <c r="H25" s="23"/>
      <c r="I25" s="24"/>
      <c r="J25" s="25">
        <f t="shared" ref="J25:Y25" si="4">SUBTOTAL(9,J10:J24)</f>
        <v>8797410720</v>
      </c>
      <c r="K25" s="26">
        <f t="shared" si="4"/>
        <v>8797410720</v>
      </c>
      <c r="L25" s="26">
        <f t="shared" si="4"/>
        <v>0</v>
      </c>
      <c r="M25" s="26">
        <f t="shared" si="4"/>
        <v>-38357699</v>
      </c>
      <c r="N25" s="26">
        <f t="shared" si="4"/>
        <v>-50000000</v>
      </c>
      <c r="O25" s="26">
        <f t="shared" si="4"/>
        <v>0</v>
      </c>
      <c r="P25" s="26">
        <f t="shared" si="4"/>
        <v>8709053021</v>
      </c>
      <c r="Q25" s="26">
        <f t="shared" si="4"/>
        <v>0</v>
      </c>
      <c r="R25" s="26">
        <f t="shared" si="4"/>
        <v>522975648.74000001</v>
      </c>
      <c r="S25" s="26">
        <f t="shared" si="4"/>
        <v>0</v>
      </c>
      <c r="T25" s="26">
        <f t="shared" si="4"/>
        <v>5301543552.3500004</v>
      </c>
      <c r="U25" s="26">
        <f t="shared" si="4"/>
        <v>5299237787.3500004</v>
      </c>
      <c r="V25" s="26">
        <f t="shared" si="4"/>
        <v>2884533819.9100003</v>
      </c>
      <c r="W25" s="26">
        <f t="shared" si="4"/>
        <v>2972891518.9100003</v>
      </c>
      <c r="X25" s="26">
        <f t="shared" si="4"/>
        <v>0</v>
      </c>
      <c r="Y25" s="26">
        <f t="shared" si="4"/>
        <v>2884533819.9099998</v>
      </c>
      <c r="Z25" s="27">
        <f t="shared" si="0"/>
        <v>0.60262544526851425</v>
      </c>
      <c r="AA25" s="27">
        <f t="shared" si="1"/>
        <v>0.60873938183249932</v>
      </c>
      <c r="AB25" s="27">
        <f t="shared" si="2"/>
        <v>6.0049657233565715E-2</v>
      </c>
      <c r="AC25" s="28">
        <f t="shared" si="3"/>
        <v>0.66878903906606502</v>
      </c>
    </row>
    <row r="26" spans="1:29" hidden="1" outlineLevel="4" x14ac:dyDescent="0.25">
      <c r="A26" s="15" t="s">
        <v>33</v>
      </c>
      <c r="B26" s="16" t="s">
        <v>34</v>
      </c>
      <c r="C26" s="16" t="s">
        <v>69</v>
      </c>
      <c r="D26" s="16" t="s">
        <v>70</v>
      </c>
      <c r="E26" s="16"/>
      <c r="F26" s="16" t="s">
        <v>37</v>
      </c>
      <c r="G26" s="16">
        <v>1120</v>
      </c>
      <c r="H26" s="16">
        <v>3480</v>
      </c>
      <c r="I26" s="17" t="s">
        <v>71</v>
      </c>
      <c r="J26" s="18">
        <v>93674210</v>
      </c>
      <c r="K26" s="19">
        <v>93674210</v>
      </c>
      <c r="L26" s="19">
        <v>0</v>
      </c>
      <c r="M26" s="19">
        <v>0</v>
      </c>
      <c r="N26" s="19">
        <v>0</v>
      </c>
      <c r="O26" s="19">
        <v>0</v>
      </c>
      <c r="P26" s="19">
        <v>93674210</v>
      </c>
      <c r="Q26" s="19">
        <v>0</v>
      </c>
      <c r="R26" s="19">
        <v>20636715.739999998</v>
      </c>
      <c r="S26" s="19">
        <v>0</v>
      </c>
      <c r="T26" s="19">
        <v>2139937.5</v>
      </c>
      <c r="U26" s="19">
        <v>2139937.5</v>
      </c>
      <c r="V26" s="19">
        <v>55897556.759999998</v>
      </c>
      <c r="W26" s="19">
        <v>70897556.760000005</v>
      </c>
      <c r="X26" s="19">
        <v>0</v>
      </c>
      <c r="Y26" s="19">
        <v>70897556.760000005</v>
      </c>
      <c r="Z26" s="20">
        <f t="shared" si="0"/>
        <v>2.2844468077179408E-2</v>
      </c>
      <c r="AA26" s="20">
        <f t="shared" si="1"/>
        <v>2.2844468077179408E-2</v>
      </c>
      <c r="AB26" s="20">
        <f t="shared" si="2"/>
        <v>0.22030306676725642</v>
      </c>
      <c r="AC26" s="21">
        <f t="shared" si="3"/>
        <v>0.24314753484443583</v>
      </c>
    </row>
    <row r="27" spans="1:29" hidden="1" outlineLevel="4" x14ac:dyDescent="0.25">
      <c r="A27" s="15" t="s">
        <v>33</v>
      </c>
      <c r="B27" s="16" t="s">
        <v>34</v>
      </c>
      <c r="C27" s="16" t="s">
        <v>69</v>
      </c>
      <c r="D27" s="16" t="s">
        <v>72</v>
      </c>
      <c r="E27" s="16"/>
      <c r="F27" s="16" t="s">
        <v>37</v>
      </c>
      <c r="G27" s="16">
        <v>1120</v>
      </c>
      <c r="H27" s="16">
        <v>3480</v>
      </c>
      <c r="I27" s="17" t="s">
        <v>73</v>
      </c>
      <c r="J27" s="18">
        <v>342936</v>
      </c>
      <c r="K27" s="19">
        <v>342936</v>
      </c>
      <c r="L27" s="19">
        <v>0</v>
      </c>
      <c r="M27" s="19">
        <v>0</v>
      </c>
      <c r="N27" s="19">
        <v>0</v>
      </c>
      <c r="O27" s="19">
        <v>0</v>
      </c>
      <c r="P27" s="19">
        <v>342936</v>
      </c>
      <c r="Q27" s="19">
        <v>331730</v>
      </c>
      <c r="R27" s="19">
        <v>0</v>
      </c>
      <c r="S27" s="19">
        <v>0</v>
      </c>
      <c r="T27" s="19">
        <v>0</v>
      </c>
      <c r="U27" s="19">
        <v>0</v>
      </c>
      <c r="V27" s="19">
        <v>0</v>
      </c>
      <c r="W27" s="19">
        <v>11206</v>
      </c>
      <c r="X27" s="19">
        <v>0</v>
      </c>
      <c r="Y27" s="19">
        <v>11206</v>
      </c>
      <c r="Z27" s="20">
        <f t="shared" si="0"/>
        <v>0</v>
      </c>
      <c r="AA27" s="20">
        <f t="shared" si="1"/>
        <v>0</v>
      </c>
      <c r="AB27" s="20">
        <f t="shared" si="2"/>
        <v>0.96732334896307182</v>
      </c>
      <c r="AC27" s="21">
        <f t="shared" si="3"/>
        <v>0.96732334896307182</v>
      </c>
    </row>
    <row r="28" spans="1:29" hidden="1" outlineLevel="4" x14ac:dyDescent="0.25">
      <c r="A28" s="15" t="s">
        <v>33</v>
      </c>
      <c r="B28" s="16" t="s">
        <v>34</v>
      </c>
      <c r="C28" s="16" t="s">
        <v>69</v>
      </c>
      <c r="D28" s="16" t="s">
        <v>74</v>
      </c>
      <c r="E28" s="16"/>
      <c r="F28" s="16" t="s">
        <v>37</v>
      </c>
      <c r="G28" s="16">
        <v>1120</v>
      </c>
      <c r="H28" s="16">
        <v>3480</v>
      </c>
      <c r="I28" s="17" t="s">
        <v>75</v>
      </c>
      <c r="J28" s="18">
        <v>5680000</v>
      </c>
      <c r="K28" s="19">
        <v>5680000</v>
      </c>
      <c r="L28" s="19">
        <v>0</v>
      </c>
      <c r="M28" s="19">
        <v>0</v>
      </c>
      <c r="N28" s="19">
        <v>0</v>
      </c>
      <c r="O28" s="19">
        <v>0</v>
      </c>
      <c r="P28" s="19">
        <v>5680000</v>
      </c>
      <c r="Q28" s="19">
        <v>374947</v>
      </c>
      <c r="R28" s="19">
        <v>10735</v>
      </c>
      <c r="S28" s="19">
        <v>0</v>
      </c>
      <c r="T28" s="19">
        <v>0</v>
      </c>
      <c r="U28" s="19">
        <v>0</v>
      </c>
      <c r="V28" s="19">
        <v>557318</v>
      </c>
      <c r="W28" s="19">
        <v>5294318</v>
      </c>
      <c r="X28" s="19">
        <v>0</v>
      </c>
      <c r="Y28" s="19">
        <v>5294318</v>
      </c>
      <c r="Z28" s="20">
        <f t="shared" si="0"/>
        <v>0</v>
      </c>
      <c r="AA28" s="20">
        <f t="shared" si="1"/>
        <v>0</v>
      </c>
      <c r="AB28" s="20">
        <f t="shared" si="2"/>
        <v>6.7901760563380278E-2</v>
      </c>
      <c r="AC28" s="21">
        <f t="shared" si="3"/>
        <v>6.7901760563380278E-2</v>
      </c>
    </row>
    <row r="29" spans="1:29" ht="30" hidden="1" outlineLevel="4" x14ac:dyDescent="0.25">
      <c r="A29" s="15" t="s">
        <v>33</v>
      </c>
      <c r="B29" s="16" t="s">
        <v>34</v>
      </c>
      <c r="C29" s="16" t="s">
        <v>69</v>
      </c>
      <c r="D29" s="16" t="s">
        <v>76</v>
      </c>
      <c r="E29" s="16"/>
      <c r="F29" s="16" t="s">
        <v>37</v>
      </c>
      <c r="G29" s="16">
        <v>1120</v>
      </c>
      <c r="H29" s="16">
        <v>3480</v>
      </c>
      <c r="I29" s="17" t="s">
        <v>77</v>
      </c>
      <c r="J29" s="18">
        <v>2520000</v>
      </c>
      <c r="K29" s="19">
        <v>2520000</v>
      </c>
      <c r="L29" s="19">
        <v>0</v>
      </c>
      <c r="M29" s="19">
        <v>0</v>
      </c>
      <c r="N29" s="19">
        <v>0</v>
      </c>
      <c r="O29" s="19">
        <v>0</v>
      </c>
      <c r="P29" s="19">
        <v>2520000</v>
      </c>
      <c r="Q29" s="19">
        <v>0</v>
      </c>
      <c r="R29" s="19">
        <v>0</v>
      </c>
      <c r="S29" s="19">
        <v>0</v>
      </c>
      <c r="T29" s="19">
        <v>0</v>
      </c>
      <c r="U29" s="19">
        <v>0</v>
      </c>
      <c r="V29" s="19">
        <v>2520000</v>
      </c>
      <c r="W29" s="19">
        <v>2520000</v>
      </c>
      <c r="X29" s="19">
        <v>0</v>
      </c>
      <c r="Y29" s="19">
        <v>2520000</v>
      </c>
      <c r="Z29" s="20">
        <f t="shared" si="0"/>
        <v>0</v>
      </c>
      <c r="AA29" s="20">
        <f t="shared" si="1"/>
        <v>0</v>
      </c>
      <c r="AB29" s="20">
        <f t="shared" si="2"/>
        <v>0</v>
      </c>
      <c r="AC29" s="21">
        <f t="shared" si="3"/>
        <v>0</v>
      </c>
    </row>
    <row r="30" spans="1:29" ht="75" hidden="1" outlineLevel="4" x14ac:dyDescent="0.25">
      <c r="A30" s="15" t="s">
        <v>33</v>
      </c>
      <c r="B30" s="16" t="s">
        <v>34</v>
      </c>
      <c r="C30" s="16" t="s">
        <v>69</v>
      </c>
      <c r="D30" s="16" t="s">
        <v>78</v>
      </c>
      <c r="E30" s="16"/>
      <c r="F30" s="16" t="s">
        <v>37</v>
      </c>
      <c r="G30" s="16">
        <v>1120</v>
      </c>
      <c r="H30" s="16">
        <v>3480</v>
      </c>
      <c r="I30" s="17" t="s">
        <v>79</v>
      </c>
      <c r="J30" s="18">
        <v>5000000</v>
      </c>
      <c r="K30" s="19">
        <v>5000000</v>
      </c>
      <c r="L30" s="19">
        <v>0</v>
      </c>
      <c r="M30" s="19">
        <v>0</v>
      </c>
      <c r="N30" s="19">
        <v>0</v>
      </c>
      <c r="O30" s="19">
        <v>0</v>
      </c>
      <c r="P30" s="19">
        <v>5000000</v>
      </c>
      <c r="Q30" s="19">
        <v>0</v>
      </c>
      <c r="R30" s="19">
        <v>0</v>
      </c>
      <c r="S30" s="19">
        <v>0</v>
      </c>
      <c r="T30" s="19">
        <v>0</v>
      </c>
      <c r="U30" s="19">
        <v>0</v>
      </c>
      <c r="V30" s="19">
        <v>5000000</v>
      </c>
      <c r="W30" s="19">
        <v>5000000</v>
      </c>
      <c r="X30" s="19">
        <v>0</v>
      </c>
      <c r="Y30" s="19">
        <v>5000000</v>
      </c>
      <c r="Z30" s="20">
        <f t="shared" si="0"/>
        <v>0</v>
      </c>
      <c r="AA30" s="20">
        <f t="shared" si="1"/>
        <v>0</v>
      </c>
      <c r="AB30" s="20">
        <f t="shared" si="2"/>
        <v>0</v>
      </c>
      <c r="AC30" s="21">
        <f t="shared" si="3"/>
        <v>0</v>
      </c>
    </row>
    <row r="31" spans="1:29" ht="120" hidden="1" outlineLevel="4" x14ac:dyDescent="0.25">
      <c r="A31" s="15" t="s">
        <v>33</v>
      </c>
      <c r="B31" s="16" t="s">
        <v>34</v>
      </c>
      <c r="C31" s="16" t="s">
        <v>69</v>
      </c>
      <c r="D31" s="16" t="s">
        <v>80</v>
      </c>
      <c r="E31" s="16"/>
      <c r="F31" s="16" t="s">
        <v>37</v>
      </c>
      <c r="G31" s="16">
        <v>1120</v>
      </c>
      <c r="H31" s="16">
        <v>3480</v>
      </c>
      <c r="I31" s="17" t="s">
        <v>81</v>
      </c>
      <c r="J31" s="18">
        <v>6000000</v>
      </c>
      <c r="K31" s="19">
        <v>6000000</v>
      </c>
      <c r="L31" s="19">
        <v>0</v>
      </c>
      <c r="M31" s="19">
        <v>0</v>
      </c>
      <c r="N31" s="19">
        <v>0</v>
      </c>
      <c r="O31" s="19">
        <v>0</v>
      </c>
      <c r="P31" s="19">
        <v>6000000</v>
      </c>
      <c r="Q31" s="19">
        <v>0</v>
      </c>
      <c r="R31" s="19">
        <v>0</v>
      </c>
      <c r="S31" s="19">
        <v>0</v>
      </c>
      <c r="T31" s="19">
        <v>0</v>
      </c>
      <c r="U31" s="19">
        <v>0</v>
      </c>
      <c r="V31" s="19">
        <v>0</v>
      </c>
      <c r="W31" s="19">
        <v>6000000</v>
      </c>
      <c r="X31" s="19">
        <v>0</v>
      </c>
      <c r="Y31" s="19">
        <v>6000000</v>
      </c>
      <c r="Z31" s="20">
        <f t="shared" si="0"/>
        <v>0</v>
      </c>
      <c r="AA31" s="20">
        <f t="shared" si="1"/>
        <v>0</v>
      </c>
      <c r="AB31" s="20">
        <f t="shared" si="2"/>
        <v>0</v>
      </c>
      <c r="AC31" s="21">
        <f t="shared" si="3"/>
        <v>0</v>
      </c>
    </row>
    <row r="32" spans="1:29" ht="45" hidden="1" outlineLevel="4" x14ac:dyDescent="0.25">
      <c r="A32" s="15" t="s">
        <v>33</v>
      </c>
      <c r="B32" s="16" t="s">
        <v>34</v>
      </c>
      <c r="C32" s="16" t="s">
        <v>69</v>
      </c>
      <c r="D32" s="16" t="s">
        <v>82</v>
      </c>
      <c r="E32" s="16"/>
      <c r="F32" s="16" t="s">
        <v>37</v>
      </c>
      <c r="G32" s="16">
        <v>1120</v>
      </c>
      <c r="H32" s="16">
        <v>3480</v>
      </c>
      <c r="I32" s="17" t="s">
        <v>83</v>
      </c>
      <c r="J32" s="18">
        <v>210000</v>
      </c>
      <c r="K32" s="19">
        <v>210000</v>
      </c>
      <c r="L32" s="19">
        <v>0</v>
      </c>
      <c r="M32" s="19">
        <v>0</v>
      </c>
      <c r="N32" s="19">
        <v>0</v>
      </c>
      <c r="O32" s="19">
        <v>0</v>
      </c>
      <c r="P32" s="19">
        <v>210000</v>
      </c>
      <c r="Q32" s="19">
        <v>0</v>
      </c>
      <c r="R32" s="19">
        <v>0</v>
      </c>
      <c r="S32" s="19">
        <v>0</v>
      </c>
      <c r="T32" s="19">
        <v>0</v>
      </c>
      <c r="U32" s="19">
        <v>0</v>
      </c>
      <c r="V32" s="19">
        <v>0</v>
      </c>
      <c r="W32" s="19">
        <v>210000</v>
      </c>
      <c r="X32" s="19">
        <v>0</v>
      </c>
      <c r="Y32" s="19">
        <v>210000</v>
      </c>
      <c r="Z32" s="20">
        <f t="shared" si="0"/>
        <v>0</v>
      </c>
      <c r="AA32" s="20">
        <f t="shared" si="1"/>
        <v>0</v>
      </c>
      <c r="AB32" s="20">
        <f t="shared" si="2"/>
        <v>0</v>
      </c>
      <c r="AC32" s="21">
        <f t="shared" si="3"/>
        <v>0</v>
      </c>
    </row>
    <row r="33" spans="1:29" hidden="1" outlineLevel="4" x14ac:dyDescent="0.25">
      <c r="A33" s="15" t="s">
        <v>33</v>
      </c>
      <c r="B33" s="16" t="s">
        <v>34</v>
      </c>
      <c r="C33" s="16" t="s">
        <v>69</v>
      </c>
      <c r="D33" s="16" t="s">
        <v>84</v>
      </c>
      <c r="E33" s="16"/>
      <c r="F33" s="16" t="s">
        <v>37</v>
      </c>
      <c r="G33" s="16">
        <v>1120</v>
      </c>
      <c r="H33" s="16">
        <v>3480</v>
      </c>
      <c r="I33" s="17" t="s">
        <v>85</v>
      </c>
      <c r="J33" s="18">
        <v>5445829</v>
      </c>
      <c r="K33" s="19">
        <v>5445829</v>
      </c>
      <c r="L33" s="19">
        <v>0</v>
      </c>
      <c r="M33" s="19">
        <v>0</v>
      </c>
      <c r="N33" s="19">
        <v>0</v>
      </c>
      <c r="O33" s="19">
        <v>0</v>
      </c>
      <c r="P33" s="19">
        <v>5445829</v>
      </c>
      <c r="Q33" s="19">
        <v>0</v>
      </c>
      <c r="R33" s="19">
        <v>3803913.37</v>
      </c>
      <c r="S33" s="19">
        <v>0</v>
      </c>
      <c r="T33" s="19">
        <v>78135</v>
      </c>
      <c r="U33" s="19">
        <v>78135</v>
      </c>
      <c r="V33" s="19">
        <v>0</v>
      </c>
      <c r="W33" s="19">
        <v>1563780.63</v>
      </c>
      <c r="X33" s="19">
        <v>0</v>
      </c>
      <c r="Y33" s="19">
        <v>1563780.63</v>
      </c>
      <c r="Z33" s="20">
        <f t="shared" si="0"/>
        <v>1.4347677828297583E-2</v>
      </c>
      <c r="AA33" s="20">
        <f t="shared" si="1"/>
        <v>1.4347677828297583E-2</v>
      </c>
      <c r="AB33" s="20">
        <f t="shared" si="2"/>
        <v>0.69850033300715098</v>
      </c>
      <c r="AC33" s="21">
        <f t="shared" si="3"/>
        <v>0.71284801083544858</v>
      </c>
    </row>
    <row r="34" spans="1:29" hidden="1" outlineLevel="4" x14ac:dyDescent="0.25">
      <c r="A34" s="15" t="s">
        <v>33</v>
      </c>
      <c r="B34" s="16" t="s">
        <v>34</v>
      </c>
      <c r="C34" s="16" t="s">
        <v>69</v>
      </c>
      <c r="D34" s="16" t="s">
        <v>86</v>
      </c>
      <c r="E34" s="16"/>
      <c r="F34" s="16" t="s">
        <v>37</v>
      </c>
      <c r="G34" s="16">
        <v>1120</v>
      </c>
      <c r="H34" s="16">
        <v>3480</v>
      </c>
      <c r="I34" s="17" t="s">
        <v>87</v>
      </c>
      <c r="J34" s="18">
        <v>132985500</v>
      </c>
      <c r="K34" s="19">
        <v>132985500</v>
      </c>
      <c r="L34" s="19">
        <v>0</v>
      </c>
      <c r="M34" s="19">
        <v>0</v>
      </c>
      <c r="N34" s="19">
        <v>0</v>
      </c>
      <c r="O34" s="19">
        <v>0</v>
      </c>
      <c r="P34" s="19">
        <v>132985500</v>
      </c>
      <c r="Q34" s="19">
        <v>476400</v>
      </c>
      <c r="R34" s="19">
        <v>58051756</v>
      </c>
      <c r="S34" s="19">
        <v>0</v>
      </c>
      <c r="T34" s="19">
        <v>25746130.719999999</v>
      </c>
      <c r="U34" s="19">
        <v>25591430.719999999</v>
      </c>
      <c r="V34" s="19">
        <v>6643999</v>
      </c>
      <c r="W34" s="19">
        <v>48711213.280000001</v>
      </c>
      <c r="X34" s="19">
        <v>0</v>
      </c>
      <c r="Y34" s="19">
        <v>48711213.280000001</v>
      </c>
      <c r="Z34" s="20">
        <f t="shared" si="0"/>
        <v>0.1936010371055491</v>
      </c>
      <c r="AA34" s="20">
        <f t="shared" si="1"/>
        <v>0.1936010371055491</v>
      </c>
      <c r="AB34" s="20">
        <f t="shared" si="2"/>
        <v>0.44010930514980956</v>
      </c>
      <c r="AC34" s="21">
        <f t="shared" si="3"/>
        <v>0.63371034225535872</v>
      </c>
    </row>
    <row r="35" spans="1:29" hidden="1" outlineLevel="4" x14ac:dyDescent="0.25">
      <c r="A35" s="15" t="s">
        <v>33</v>
      </c>
      <c r="B35" s="16" t="s">
        <v>34</v>
      </c>
      <c r="C35" s="16" t="s">
        <v>69</v>
      </c>
      <c r="D35" s="16" t="s">
        <v>88</v>
      </c>
      <c r="E35" s="16"/>
      <c r="F35" s="16" t="s">
        <v>37</v>
      </c>
      <c r="G35" s="16">
        <v>1120</v>
      </c>
      <c r="H35" s="16">
        <v>3480</v>
      </c>
      <c r="I35" s="17" t="s">
        <v>89</v>
      </c>
      <c r="J35" s="18">
        <v>9146031</v>
      </c>
      <c r="K35" s="19">
        <v>9146031</v>
      </c>
      <c r="L35" s="19">
        <v>0</v>
      </c>
      <c r="M35" s="19">
        <v>0</v>
      </c>
      <c r="N35" s="19">
        <v>0</v>
      </c>
      <c r="O35" s="19">
        <v>0</v>
      </c>
      <c r="P35" s="19">
        <v>9146031</v>
      </c>
      <c r="Q35" s="19">
        <v>0</v>
      </c>
      <c r="R35" s="19">
        <v>146364.29999999999</v>
      </c>
      <c r="S35" s="19">
        <v>0</v>
      </c>
      <c r="T35" s="19">
        <v>1655977.76</v>
      </c>
      <c r="U35" s="19">
        <v>1427188.06</v>
      </c>
      <c r="V35" s="19">
        <v>7343688.9400000004</v>
      </c>
      <c r="W35" s="19">
        <v>7343688.9400000004</v>
      </c>
      <c r="X35" s="19">
        <v>0</v>
      </c>
      <c r="Y35" s="19">
        <v>7343688.9399999995</v>
      </c>
      <c r="Z35" s="20">
        <f t="shared" si="0"/>
        <v>0.18105971431760948</v>
      </c>
      <c r="AA35" s="20">
        <f t="shared" si="1"/>
        <v>0.18105971431760948</v>
      </c>
      <c r="AB35" s="20">
        <f t="shared" si="2"/>
        <v>1.6003040007190002E-2</v>
      </c>
      <c r="AC35" s="21">
        <f t="shared" si="3"/>
        <v>0.19706275432479947</v>
      </c>
    </row>
    <row r="36" spans="1:29" hidden="1" outlineLevel="4" x14ac:dyDescent="0.25">
      <c r="A36" s="15" t="s">
        <v>33</v>
      </c>
      <c r="B36" s="16" t="s">
        <v>34</v>
      </c>
      <c r="C36" s="16" t="s">
        <v>69</v>
      </c>
      <c r="D36" s="16" t="s">
        <v>90</v>
      </c>
      <c r="E36" s="16"/>
      <c r="F36" s="16" t="s">
        <v>37</v>
      </c>
      <c r="G36" s="16">
        <v>1120</v>
      </c>
      <c r="H36" s="16">
        <v>3480</v>
      </c>
      <c r="I36" s="17" t="s">
        <v>91</v>
      </c>
      <c r="J36" s="18">
        <v>15683292</v>
      </c>
      <c r="K36" s="19">
        <v>15383292</v>
      </c>
      <c r="L36" s="19">
        <v>0</v>
      </c>
      <c r="M36" s="19">
        <v>0</v>
      </c>
      <c r="N36" s="19">
        <v>0</v>
      </c>
      <c r="O36" s="19">
        <v>0</v>
      </c>
      <c r="P36" s="19">
        <v>15383292</v>
      </c>
      <c r="Q36" s="19">
        <v>0</v>
      </c>
      <c r="R36" s="19">
        <v>3798774</v>
      </c>
      <c r="S36" s="19">
        <v>0</v>
      </c>
      <c r="T36" s="19">
        <v>1871436</v>
      </c>
      <c r="U36" s="19">
        <v>1871436</v>
      </c>
      <c r="V36" s="19">
        <v>5792259</v>
      </c>
      <c r="W36" s="19">
        <v>9713082</v>
      </c>
      <c r="X36" s="19">
        <v>0</v>
      </c>
      <c r="Y36" s="19">
        <v>9713082</v>
      </c>
      <c r="Z36" s="20">
        <f t="shared" si="0"/>
        <v>0.12165380466027688</v>
      </c>
      <c r="AA36" s="20">
        <f t="shared" si="1"/>
        <v>0.12165380466027688</v>
      </c>
      <c r="AB36" s="20">
        <f t="shared" si="2"/>
        <v>0.2469415519122955</v>
      </c>
      <c r="AC36" s="21">
        <f t="shared" si="3"/>
        <v>0.36859535657257236</v>
      </c>
    </row>
    <row r="37" spans="1:29" hidden="1" outlineLevel="4" x14ac:dyDescent="0.25">
      <c r="A37" s="15" t="s">
        <v>33</v>
      </c>
      <c r="B37" s="16" t="s">
        <v>34</v>
      </c>
      <c r="C37" s="16" t="s">
        <v>69</v>
      </c>
      <c r="D37" s="16" t="s">
        <v>92</v>
      </c>
      <c r="E37" s="16"/>
      <c r="F37" s="16" t="s">
        <v>37</v>
      </c>
      <c r="G37" s="16">
        <v>1120</v>
      </c>
      <c r="H37" s="16">
        <v>3480</v>
      </c>
      <c r="I37" s="17" t="s">
        <v>93</v>
      </c>
      <c r="J37" s="18">
        <v>0</v>
      </c>
      <c r="K37" s="19">
        <v>300000</v>
      </c>
      <c r="L37" s="19">
        <v>0</v>
      </c>
      <c r="M37" s="19">
        <v>0</v>
      </c>
      <c r="N37" s="19">
        <v>0</v>
      </c>
      <c r="O37" s="19">
        <v>0</v>
      </c>
      <c r="P37" s="19">
        <v>300000</v>
      </c>
      <c r="Q37" s="19">
        <v>0</v>
      </c>
      <c r="R37" s="19">
        <v>16632</v>
      </c>
      <c r="S37" s="19">
        <v>0</v>
      </c>
      <c r="T37" s="19">
        <v>0</v>
      </c>
      <c r="U37" s="19">
        <v>0</v>
      </c>
      <c r="V37" s="19">
        <v>283368</v>
      </c>
      <c r="W37" s="19">
        <v>283368</v>
      </c>
      <c r="X37" s="19">
        <v>0</v>
      </c>
      <c r="Y37" s="19">
        <v>283368</v>
      </c>
      <c r="Z37" s="20">
        <f t="shared" si="0"/>
        <v>0</v>
      </c>
      <c r="AA37" s="20">
        <f t="shared" si="1"/>
        <v>0</v>
      </c>
      <c r="AB37" s="20">
        <f t="shared" si="2"/>
        <v>5.5440000000000003E-2</v>
      </c>
      <c r="AC37" s="21">
        <f t="shared" si="3"/>
        <v>5.5440000000000003E-2</v>
      </c>
    </row>
    <row r="38" spans="1:29" ht="195" hidden="1" outlineLevel="4" x14ac:dyDescent="0.25">
      <c r="A38" s="15" t="s">
        <v>33</v>
      </c>
      <c r="B38" s="16" t="s">
        <v>34</v>
      </c>
      <c r="C38" s="16" t="s">
        <v>69</v>
      </c>
      <c r="D38" s="16" t="s">
        <v>94</v>
      </c>
      <c r="E38" s="16"/>
      <c r="F38" s="16" t="s">
        <v>37</v>
      </c>
      <c r="G38" s="16">
        <v>1120</v>
      </c>
      <c r="H38" s="16">
        <v>3480</v>
      </c>
      <c r="I38" s="17" t="s">
        <v>95</v>
      </c>
      <c r="J38" s="18">
        <v>13200000</v>
      </c>
      <c r="K38" s="19">
        <v>13200000</v>
      </c>
      <c r="L38" s="19">
        <v>0</v>
      </c>
      <c r="M38" s="19">
        <v>0</v>
      </c>
      <c r="N38" s="19">
        <v>0</v>
      </c>
      <c r="O38" s="19">
        <v>0</v>
      </c>
      <c r="P38" s="19">
        <v>13200000</v>
      </c>
      <c r="Q38" s="19">
        <v>1714017</v>
      </c>
      <c r="R38" s="19">
        <v>0</v>
      </c>
      <c r="S38" s="19">
        <v>0</v>
      </c>
      <c r="T38" s="19">
        <v>0</v>
      </c>
      <c r="U38" s="19">
        <v>0</v>
      </c>
      <c r="V38" s="19">
        <v>2235983</v>
      </c>
      <c r="W38" s="19">
        <v>11485983</v>
      </c>
      <c r="X38" s="19">
        <v>0</v>
      </c>
      <c r="Y38" s="19">
        <v>11485983</v>
      </c>
      <c r="Z38" s="20">
        <f t="shared" si="0"/>
        <v>0</v>
      </c>
      <c r="AA38" s="20">
        <f t="shared" si="1"/>
        <v>0</v>
      </c>
      <c r="AB38" s="20">
        <f t="shared" si="2"/>
        <v>0.12984977272727272</v>
      </c>
      <c r="AC38" s="21">
        <f t="shared" si="3"/>
        <v>0.12984977272727272</v>
      </c>
    </row>
    <row r="39" spans="1:29" ht="30" hidden="1" outlineLevel="4" x14ac:dyDescent="0.25">
      <c r="A39" s="15" t="s">
        <v>33</v>
      </c>
      <c r="B39" s="16" t="s">
        <v>34</v>
      </c>
      <c r="C39" s="16" t="s">
        <v>69</v>
      </c>
      <c r="D39" s="16" t="s">
        <v>96</v>
      </c>
      <c r="E39" s="16"/>
      <c r="F39" s="16" t="s">
        <v>37</v>
      </c>
      <c r="G39" s="16">
        <v>1120</v>
      </c>
      <c r="H39" s="16">
        <v>3480</v>
      </c>
      <c r="I39" s="17" t="s">
        <v>97</v>
      </c>
      <c r="J39" s="18">
        <v>375300</v>
      </c>
      <c r="K39" s="19">
        <v>0</v>
      </c>
      <c r="L39" s="19">
        <v>0</v>
      </c>
      <c r="M39" s="19">
        <v>0</v>
      </c>
      <c r="N39" s="19">
        <v>0</v>
      </c>
      <c r="O39" s="19">
        <v>0</v>
      </c>
      <c r="P39" s="19">
        <v>0</v>
      </c>
      <c r="Q39" s="19">
        <v>0</v>
      </c>
      <c r="R39" s="19">
        <v>0</v>
      </c>
      <c r="S39" s="19">
        <v>0</v>
      </c>
      <c r="T39" s="19">
        <v>0</v>
      </c>
      <c r="U39" s="19">
        <v>0</v>
      </c>
      <c r="V39" s="19">
        <v>0</v>
      </c>
      <c r="W39" s="19">
        <v>0</v>
      </c>
      <c r="X39" s="19">
        <v>0</v>
      </c>
      <c r="Y39" s="19">
        <v>0</v>
      </c>
      <c r="Z39" s="20">
        <v>0</v>
      </c>
      <c r="AA39" s="20">
        <v>0</v>
      </c>
      <c r="AB39" s="20">
        <v>0</v>
      </c>
      <c r="AC39" s="21">
        <v>0</v>
      </c>
    </row>
    <row r="40" spans="1:29" ht="45" hidden="1" outlineLevel="4" x14ac:dyDescent="0.25">
      <c r="A40" s="15" t="s">
        <v>33</v>
      </c>
      <c r="B40" s="16" t="s">
        <v>34</v>
      </c>
      <c r="C40" s="16" t="s">
        <v>69</v>
      </c>
      <c r="D40" s="16" t="s">
        <v>98</v>
      </c>
      <c r="E40" s="16"/>
      <c r="F40" s="16" t="s">
        <v>37</v>
      </c>
      <c r="G40" s="16">
        <v>1120</v>
      </c>
      <c r="H40" s="16">
        <v>3480</v>
      </c>
      <c r="I40" s="17" t="s">
        <v>99</v>
      </c>
      <c r="J40" s="18">
        <v>110000000</v>
      </c>
      <c r="K40" s="19">
        <v>75749264</v>
      </c>
      <c r="L40" s="19">
        <v>0</v>
      </c>
      <c r="M40" s="19">
        <v>0</v>
      </c>
      <c r="N40" s="19">
        <v>0</v>
      </c>
      <c r="O40" s="19">
        <v>0</v>
      </c>
      <c r="P40" s="19">
        <v>75749264</v>
      </c>
      <c r="Q40" s="19">
        <v>0</v>
      </c>
      <c r="R40" s="19">
        <v>42063896.880000003</v>
      </c>
      <c r="S40" s="19">
        <v>0</v>
      </c>
      <c r="T40" s="19">
        <v>0</v>
      </c>
      <c r="U40" s="19">
        <v>0</v>
      </c>
      <c r="V40" s="19">
        <v>0</v>
      </c>
      <c r="W40" s="19">
        <v>33685367.119999997</v>
      </c>
      <c r="X40" s="19">
        <v>0</v>
      </c>
      <c r="Y40" s="19">
        <v>33685367.119999997</v>
      </c>
      <c r="Z40" s="20">
        <f t="shared" ref="Z40:Z103" si="5">T40/K40</f>
        <v>0</v>
      </c>
      <c r="AA40" s="20">
        <f t="shared" ref="AA40:AA103" si="6">T40/P40</f>
        <v>0</v>
      </c>
      <c r="AB40" s="20">
        <f t="shared" ref="AB40:AB103" si="7">(Q40+R40+S40)/P40</f>
        <v>0.5553043641453731</v>
      </c>
      <c r="AC40" s="21">
        <f t="shared" ref="AC40:AC103" si="8">AA40+AB40</f>
        <v>0.5553043641453731</v>
      </c>
    </row>
    <row r="41" spans="1:29" hidden="1" outlineLevel="3" x14ac:dyDescent="0.25">
      <c r="A41" s="22"/>
      <c r="B41" s="23"/>
      <c r="C41" s="23" t="s">
        <v>100</v>
      </c>
      <c r="D41" s="23"/>
      <c r="E41" s="23"/>
      <c r="F41" s="23"/>
      <c r="G41" s="23"/>
      <c r="H41" s="23"/>
      <c r="I41" s="24"/>
      <c r="J41" s="25">
        <f t="shared" ref="J41:Y41" si="9">SUBTOTAL(9,J26:J40)</f>
        <v>400263098</v>
      </c>
      <c r="K41" s="26">
        <f t="shared" si="9"/>
        <v>365637062</v>
      </c>
      <c r="L41" s="26">
        <f t="shared" si="9"/>
        <v>0</v>
      </c>
      <c r="M41" s="26">
        <f t="shared" si="9"/>
        <v>0</v>
      </c>
      <c r="N41" s="26">
        <f t="shared" si="9"/>
        <v>0</v>
      </c>
      <c r="O41" s="26">
        <f t="shared" si="9"/>
        <v>0</v>
      </c>
      <c r="P41" s="26">
        <f t="shared" si="9"/>
        <v>365637062</v>
      </c>
      <c r="Q41" s="26">
        <f t="shared" si="9"/>
        <v>2897094</v>
      </c>
      <c r="R41" s="26">
        <f t="shared" si="9"/>
        <v>128528787.28999999</v>
      </c>
      <c r="S41" s="26">
        <f t="shared" si="9"/>
        <v>0</v>
      </c>
      <c r="T41" s="26">
        <f t="shared" si="9"/>
        <v>31491616.98</v>
      </c>
      <c r="U41" s="26">
        <f t="shared" si="9"/>
        <v>31108127.279999997</v>
      </c>
      <c r="V41" s="26">
        <f t="shared" si="9"/>
        <v>86274172.699999988</v>
      </c>
      <c r="W41" s="26">
        <f t="shared" si="9"/>
        <v>202719563.73000002</v>
      </c>
      <c r="X41" s="26">
        <f t="shared" si="9"/>
        <v>0</v>
      </c>
      <c r="Y41" s="26">
        <f t="shared" si="9"/>
        <v>202719563.73000002</v>
      </c>
      <c r="Z41" s="27">
        <f t="shared" si="5"/>
        <v>8.6128076863280348E-2</v>
      </c>
      <c r="AA41" s="27">
        <f t="shared" si="6"/>
        <v>8.6128076863280348E-2</v>
      </c>
      <c r="AB41" s="27">
        <f t="shared" si="7"/>
        <v>0.35944354374557358</v>
      </c>
      <c r="AC41" s="28">
        <f t="shared" si="8"/>
        <v>0.44557162060885391</v>
      </c>
    </row>
    <row r="42" spans="1:29" hidden="1" outlineLevel="4" x14ac:dyDescent="0.25">
      <c r="A42" s="15" t="s">
        <v>33</v>
      </c>
      <c r="B42" s="16" t="s">
        <v>34</v>
      </c>
      <c r="C42" s="16" t="s">
        <v>101</v>
      </c>
      <c r="D42" s="16" t="s">
        <v>102</v>
      </c>
      <c r="E42" s="16"/>
      <c r="F42" s="16" t="s">
        <v>37</v>
      </c>
      <c r="G42" s="16">
        <v>1120</v>
      </c>
      <c r="H42" s="16">
        <v>3480</v>
      </c>
      <c r="I42" s="17" t="s">
        <v>103</v>
      </c>
      <c r="J42" s="18">
        <v>8400</v>
      </c>
      <c r="K42" s="19">
        <v>8400</v>
      </c>
      <c r="L42" s="19">
        <v>0</v>
      </c>
      <c r="M42" s="19">
        <v>0</v>
      </c>
      <c r="N42" s="19">
        <v>0</v>
      </c>
      <c r="O42" s="19">
        <v>0</v>
      </c>
      <c r="P42" s="19">
        <v>8400</v>
      </c>
      <c r="Q42" s="19">
        <v>0</v>
      </c>
      <c r="R42" s="19">
        <v>0</v>
      </c>
      <c r="S42" s="19">
        <v>0</v>
      </c>
      <c r="T42" s="19">
        <v>0</v>
      </c>
      <c r="U42" s="19">
        <v>0</v>
      </c>
      <c r="V42" s="19">
        <v>0</v>
      </c>
      <c r="W42" s="19">
        <v>8400</v>
      </c>
      <c r="X42" s="19">
        <v>0</v>
      </c>
      <c r="Y42" s="19">
        <v>8400</v>
      </c>
      <c r="Z42" s="20">
        <f t="shared" si="5"/>
        <v>0</v>
      </c>
      <c r="AA42" s="20">
        <f t="shared" si="6"/>
        <v>0</v>
      </c>
      <c r="AB42" s="20">
        <f t="shared" si="7"/>
        <v>0</v>
      </c>
      <c r="AC42" s="21">
        <f t="shared" si="8"/>
        <v>0</v>
      </c>
    </row>
    <row r="43" spans="1:29" hidden="1" outlineLevel="4" x14ac:dyDescent="0.25">
      <c r="A43" s="15" t="s">
        <v>33</v>
      </c>
      <c r="B43" s="16" t="s">
        <v>34</v>
      </c>
      <c r="C43" s="16" t="s">
        <v>101</v>
      </c>
      <c r="D43" s="16" t="s">
        <v>104</v>
      </c>
      <c r="E43" s="16"/>
      <c r="F43" s="16" t="s">
        <v>37</v>
      </c>
      <c r="G43" s="16">
        <v>1120</v>
      </c>
      <c r="H43" s="16">
        <v>3480</v>
      </c>
      <c r="I43" s="17" t="s">
        <v>105</v>
      </c>
      <c r="J43" s="18">
        <v>560513</v>
      </c>
      <c r="K43" s="19">
        <v>560513</v>
      </c>
      <c r="L43" s="19">
        <v>0</v>
      </c>
      <c r="M43" s="19">
        <v>0</v>
      </c>
      <c r="N43" s="19">
        <v>0</v>
      </c>
      <c r="O43" s="19">
        <v>0</v>
      </c>
      <c r="P43" s="19">
        <v>560513</v>
      </c>
      <c r="Q43" s="19">
        <v>0</v>
      </c>
      <c r="R43" s="19">
        <v>0</v>
      </c>
      <c r="S43" s="19">
        <v>0</v>
      </c>
      <c r="T43" s="19">
        <v>0</v>
      </c>
      <c r="U43" s="19">
        <v>0</v>
      </c>
      <c r="V43" s="19">
        <v>560513</v>
      </c>
      <c r="W43" s="19">
        <v>560513</v>
      </c>
      <c r="X43" s="19">
        <v>0</v>
      </c>
      <c r="Y43" s="19">
        <v>560513</v>
      </c>
      <c r="Z43" s="20">
        <f t="shared" si="5"/>
        <v>0</v>
      </c>
      <c r="AA43" s="20">
        <f t="shared" si="6"/>
        <v>0</v>
      </c>
      <c r="AB43" s="20">
        <f t="shared" si="7"/>
        <v>0</v>
      </c>
      <c r="AC43" s="21">
        <f t="shared" si="8"/>
        <v>0</v>
      </c>
    </row>
    <row r="44" spans="1:29" hidden="1" outlineLevel="4" x14ac:dyDescent="0.25">
      <c r="A44" s="15" t="s">
        <v>33</v>
      </c>
      <c r="B44" s="16" t="s">
        <v>34</v>
      </c>
      <c r="C44" s="16" t="s">
        <v>101</v>
      </c>
      <c r="D44" s="16" t="s">
        <v>106</v>
      </c>
      <c r="E44" s="16"/>
      <c r="F44" s="16" t="s">
        <v>37</v>
      </c>
      <c r="G44" s="16">
        <v>1120</v>
      </c>
      <c r="H44" s="16">
        <v>3480</v>
      </c>
      <c r="I44" s="17" t="s">
        <v>107</v>
      </c>
      <c r="J44" s="18">
        <v>6000000</v>
      </c>
      <c r="K44" s="19">
        <v>6000000</v>
      </c>
      <c r="L44" s="19">
        <v>0</v>
      </c>
      <c r="M44" s="19">
        <v>0</v>
      </c>
      <c r="N44" s="19">
        <v>0</v>
      </c>
      <c r="O44" s="19">
        <v>0</v>
      </c>
      <c r="P44" s="19">
        <v>6000000</v>
      </c>
      <c r="Q44" s="19">
        <v>0</v>
      </c>
      <c r="R44" s="19">
        <v>293273.15999999997</v>
      </c>
      <c r="S44" s="19">
        <v>0</v>
      </c>
      <c r="T44" s="19">
        <v>2706726.84</v>
      </c>
      <c r="U44" s="19">
        <v>2706726.84</v>
      </c>
      <c r="V44" s="19">
        <v>3000000</v>
      </c>
      <c r="W44" s="19">
        <v>3000000</v>
      </c>
      <c r="X44" s="19">
        <v>0</v>
      </c>
      <c r="Y44" s="19">
        <v>3000000</v>
      </c>
      <c r="Z44" s="20">
        <f t="shared" si="5"/>
        <v>0.45112113999999998</v>
      </c>
      <c r="AA44" s="20">
        <f t="shared" si="6"/>
        <v>0.45112113999999998</v>
      </c>
      <c r="AB44" s="20">
        <f t="shared" si="7"/>
        <v>4.8878859999999996E-2</v>
      </c>
      <c r="AC44" s="21">
        <f t="shared" si="8"/>
        <v>0.5</v>
      </c>
    </row>
    <row r="45" spans="1:29" ht="30" hidden="1" outlineLevel="4" x14ac:dyDescent="0.25">
      <c r="A45" s="15" t="s">
        <v>33</v>
      </c>
      <c r="B45" s="16" t="s">
        <v>34</v>
      </c>
      <c r="C45" s="16" t="s">
        <v>101</v>
      </c>
      <c r="D45" s="16" t="s">
        <v>108</v>
      </c>
      <c r="E45" s="16"/>
      <c r="F45" s="16" t="s">
        <v>37</v>
      </c>
      <c r="G45" s="16">
        <v>1120</v>
      </c>
      <c r="H45" s="16">
        <v>3480</v>
      </c>
      <c r="I45" s="17" t="s">
        <v>109</v>
      </c>
      <c r="J45" s="18">
        <v>3546206</v>
      </c>
      <c r="K45" s="19">
        <v>3546206</v>
      </c>
      <c r="L45" s="19">
        <v>0</v>
      </c>
      <c r="M45" s="19">
        <v>0</v>
      </c>
      <c r="N45" s="19">
        <v>0</v>
      </c>
      <c r="O45" s="19">
        <v>0</v>
      </c>
      <c r="P45" s="19">
        <v>3546206</v>
      </c>
      <c r="Q45" s="19">
        <v>2132430</v>
      </c>
      <c r="R45" s="19">
        <v>0</v>
      </c>
      <c r="S45" s="19">
        <v>0</v>
      </c>
      <c r="T45" s="19">
        <v>598900</v>
      </c>
      <c r="U45" s="19">
        <v>598900</v>
      </c>
      <c r="V45" s="19">
        <v>814876</v>
      </c>
      <c r="W45" s="19">
        <v>814876</v>
      </c>
      <c r="X45" s="19">
        <v>0</v>
      </c>
      <c r="Y45" s="19">
        <v>814876</v>
      </c>
      <c r="Z45" s="20">
        <f t="shared" si="5"/>
        <v>0.16888471792106832</v>
      </c>
      <c r="AA45" s="20">
        <f t="shared" si="6"/>
        <v>0.16888471792106832</v>
      </c>
      <c r="AB45" s="20">
        <f t="shared" si="7"/>
        <v>0.6013271648629549</v>
      </c>
      <c r="AC45" s="21">
        <f t="shared" si="8"/>
        <v>0.77021188278402319</v>
      </c>
    </row>
    <row r="46" spans="1:29" hidden="1" outlineLevel="4" x14ac:dyDescent="0.25">
      <c r="A46" s="15" t="s">
        <v>33</v>
      </c>
      <c r="B46" s="16" t="s">
        <v>34</v>
      </c>
      <c r="C46" s="16" t="s">
        <v>101</v>
      </c>
      <c r="D46" s="16" t="s">
        <v>110</v>
      </c>
      <c r="E46" s="16"/>
      <c r="F46" s="16" t="s">
        <v>37</v>
      </c>
      <c r="G46" s="16">
        <v>1120</v>
      </c>
      <c r="H46" s="16">
        <v>3480</v>
      </c>
      <c r="I46" s="17" t="s">
        <v>111</v>
      </c>
      <c r="J46" s="18">
        <v>114631</v>
      </c>
      <c r="K46" s="19">
        <v>114631</v>
      </c>
      <c r="L46" s="19">
        <v>0</v>
      </c>
      <c r="M46" s="19">
        <v>0</v>
      </c>
      <c r="N46" s="19">
        <v>0</v>
      </c>
      <c r="O46" s="19">
        <v>0</v>
      </c>
      <c r="P46" s="19">
        <v>114631</v>
      </c>
      <c r="Q46" s="19">
        <v>0</v>
      </c>
      <c r="R46" s="19">
        <v>0</v>
      </c>
      <c r="S46" s="19">
        <v>0</v>
      </c>
      <c r="T46" s="19">
        <v>0</v>
      </c>
      <c r="U46" s="19">
        <v>0</v>
      </c>
      <c r="V46" s="19">
        <v>114631</v>
      </c>
      <c r="W46" s="19">
        <v>114631</v>
      </c>
      <c r="X46" s="19">
        <v>0</v>
      </c>
      <c r="Y46" s="19">
        <v>114631</v>
      </c>
      <c r="Z46" s="20">
        <f t="shared" si="5"/>
        <v>0</v>
      </c>
      <c r="AA46" s="20">
        <f t="shared" si="6"/>
        <v>0</v>
      </c>
      <c r="AB46" s="20">
        <f t="shared" si="7"/>
        <v>0</v>
      </c>
      <c r="AC46" s="21">
        <f t="shared" si="8"/>
        <v>0</v>
      </c>
    </row>
    <row r="47" spans="1:29" hidden="1" outlineLevel="4" x14ac:dyDescent="0.25">
      <c r="A47" s="15" t="s">
        <v>33</v>
      </c>
      <c r="B47" s="16" t="s">
        <v>34</v>
      </c>
      <c r="C47" s="16" t="s">
        <v>101</v>
      </c>
      <c r="D47" s="16" t="s">
        <v>112</v>
      </c>
      <c r="E47" s="16"/>
      <c r="F47" s="16" t="s">
        <v>37</v>
      </c>
      <c r="G47" s="16">
        <v>1120</v>
      </c>
      <c r="H47" s="16">
        <v>3480</v>
      </c>
      <c r="I47" s="17" t="s">
        <v>113</v>
      </c>
      <c r="J47" s="18">
        <v>454260</v>
      </c>
      <c r="K47" s="19">
        <v>454260</v>
      </c>
      <c r="L47" s="19">
        <v>0</v>
      </c>
      <c r="M47" s="19">
        <v>0</v>
      </c>
      <c r="N47" s="19">
        <v>0</v>
      </c>
      <c r="O47" s="19">
        <v>0</v>
      </c>
      <c r="P47" s="19">
        <v>454260</v>
      </c>
      <c r="Q47" s="19">
        <v>453734</v>
      </c>
      <c r="R47" s="19">
        <v>0</v>
      </c>
      <c r="S47" s="19">
        <v>0</v>
      </c>
      <c r="T47" s="19">
        <v>0</v>
      </c>
      <c r="U47" s="19">
        <v>0</v>
      </c>
      <c r="V47" s="19">
        <v>0</v>
      </c>
      <c r="W47" s="19">
        <v>526</v>
      </c>
      <c r="X47" s="19">
        <v>0</v>
      </c>
      <c r="Y47" s="19">
        <v>526</v>
      </c>
      <c r="Z47" s="20">
        <f t="shared" si="5"/>
        <v>0</v>
      </c>
      <c r="AA47" s="20">
        <f t="shared" si="6"/>
        <v>0</v>
      </c>
      <c r="AB47" s="20">
        <f t="shared" si="7"/>
        <v>0.9988420728217321</v>
      </c>
      <c r="AC47" s="21">
        <f t="shared" si="8"/>
        <v>0.9988420728217321</v>
      </c>
    </row>
    <row r="48" spans="1:29" ht="30" hidden="1" outlineLevel="4" x14ac:dyDescent="0.25">
      <c r="A48" s="15" t="s">
        <v>33</v>
      </c>
      <c r="B48" s="16" t="s">
        <v>34</v>
      </c>
      <c r="C48" s="16" t="s">
        <v>101</v>
      </c>
      <c r="D48" s="16" t="s">
        <v>114</v>
      </c>
      <c r="E48" s="16"/>
      <c r="F48" s="16" t="s">
        <v>37</v>
      </c>
      <c r="G48" s="16">
        <v>1120</v>
      </c>
      <c r="H48" s="16">
        <v>3480</v>
      </c>
      <c r="I48" s="17" t="s">
        <v>115</v>
      </c>
      <c r="J48" s="18">
        <v>8073118</v>
      </c>
      <c r="K48" s="19">
        <v>8073118</v>
      </c>
      <c r="L48" s="19">
        <v>0</v>
      </c>
      <c r="M48" s="19">
        <v>0</v>
      </c>
      <c r="N48" s="19">
        <v>0</v>
      </c>
      <c r="O48" s="19">
        <v>0</v>
      </c>
      <c r="P48" s="19">
        <v>8073118</v>
      </c>
      <c r="Q48" s="19">
        <v>0</v>
      </c>
      <c r="R48" s="19">
        <v>0</v>
      </c>
      <c r="S48" s="19">
        <v>0</v>
      </c>
      <c r="T48" s="19">
        <v>534777.51</v>
      </c>
      <c r="U48" s="19">
        <v>534777.51</v>
      </c>
      <c r="V48" s="19">
        <v>7538340.4900000002</v>
      </c>
      <c r="W48" s="19">
        <v>7538340.4900000002</v>
      </c>
      <c r="X48" s="19">
        <v>0</v>
      </c>
      <c r="Y48" s="19">
        <v>7538340.4900000002</v>
      </c>
      <c r="Z48" s="20">
        <f t="shared" si="5"/>
        <v>6.6241755663672949E-2</v>
      </c>
      <c r="AA48" s="20">
        <f t="shared" si="6"/>
        <v>6.6241755663672949E-2</v>
      </c>
      <c r="AB48" s="20">
        <f t="shared" si="7"/>
        <v>0</v>
      </c>
      <c r="AC48" s="21">
        <f t="shared" si="8"/>
        <v>6.6241755663672949E-2</v>
      </c>
    </row>
    <row r="49" spans="1:29" ht="30" hidden="1" outlineLevel="4" x14ac:dyDescent="0.25">
      <c r="A49" s="15" t="s">
        <v>33</v>
      </c>
      <c r="B49" s="16" t="s">
        <v>34</v>
      </c>
      <c r="C49" s="16" t="s">
        <v>101</v>
      </c>
      <c r="D49" s="16" t="s">
        <v>116</v>
      </c>
      <c r="E49" s="16"/>
      <c r="F49" s="16" t="s">
        <v>37</v>
      </c>
      <c r="G49" s="16">
        <v>1120</v>
      </c>
      <c r="H49" s="16">
        <v>3480</v>
      </c>
      <c r="I49" s="17" t="s">
        <v>117</v>
      </c>
      <c r="J49" s="18">
        <v>15209851</v>
      </c>
      <c r="K49" s="19">
        <v>15209851</v>
      </c>
      <c r="L49" s="19">
        <v>0</v>
      </c>
      <c r="M49" s="19">
        <v>0</v>
      </c>
      <c r="N49" s="19">
        <v>0</v>
      </c>
      <c r="O49" s="19">
        <v>0</v>
      </c>
      <c r="P49" s="19">
        <v>15209851</v>
      </c>
      <c r="Q49" s="19">
        <v>9184500</v>
      </c>
      <c r="R49" s="19">
        <v>0</v>
      </c>
      <c r="S49" s="19">
        <v>0</v>
      </c>
      <c r="T49" s="19">
        <v>0</v>
      </c>
      <c r="U49" s="19">
        <v>0</v>
      </c>
      <c r="V49" s="19">
        <v>6025351</v>
      </c>
      <c r="W49" s="19">
        <v>6025351</v>
      </c>
      <c r="X49" s="19">
        <v>0</v>
      </c>
      <c r="Y49" s="19">
        <v>6025351</v>
      </c>
      <c r="Z49" s="20">
        <f t="shared" si="5"/>
        <v>0</v>
      </c>
      <c r="AA49" s="20">
        <f t="shared" si="6"/>
        <v>0</v>
      </c>
      <c r="AB49" s="20">
        <f t="shared" si="7"/>
        <v>0.60385206929377544</v>
      </c>
      <c r="AC49" s="21">
        <f t="shared" si="8"/>
        <v>0.60385206929377544</v>
      </c>
    </row>
    <row r="50" spans="1:29" hidden="1" outlineLevel="4" x14ac:dyDescent="0.25">
      <c r="A50" s="15" t="s">
        <v>33</v>
      </c>
      <c r="B50" s="16" t="s">
        <v>34</v>
      </c>
      <c r="C50" s="16" t="s">
        <v>101</v>
      </c>
      <c r="D50" s="16" t="s">
        <v>118</v>
      </c>
      <c r="E50" s="16"/>
      <c r="F50" s="16" t="s">
        <v>37</v>
      </c>
      <c r="G50" s="16">
        <v>1120</v>
      </c>
      <c r="H50" s="16">
        <v>3480</v>
      </c>
      <c r="I50" s="17" t="s">
        <v>119</v>
      </c>
      <c r="J50" s="18">
        <v>332569</v>
      </c>
      <c r="K50" s="19">
        <v>332569</v>
      </c>
      <c r="L50" s="19">
        <v>0</v>
      </c>
      <c r="M50" s="19">
        <v>0</v>
      </c>
      <c r="N50" s="19">
        <v>0</v>
      </c>
      <c r="O50" s="19">
        <v>0</v>
      </c>
      <c r="P50" s="19">
        <v>332569</v>
      </c>
      <c r="Q50" s="19">
        <v>0</v>
      </c>
      <c r="R50" s="19">
        <v>0</v>
      </c>
      <c r="S50" s="19">
        <v>0</v>
      </c>
      <c r="T50" s="19">
        <v>0</v>
      </c>
      <c r="U50" s="19">
        <v>0</v>
      </c>
      <c r="V50" s="19">
        <v>332569</v>
      </c>
      <c r="W50" s="19">
        <v>332569</v>
      </c>
      <c r="X50" s="19">
        <v>0</v>
      </c>
      <c r="Y50" s="19">
        <v>332569</v>
      </c>
      <c r="Z50" s="20">
        <f t="shared" si="5"/>
        <v>0</v>
      </c>
      <c r="AA50" s="20">
        <f t="shared" si="6"/>
        <v>0</v>
      </c>
      <c r="AB50" s="20">
        <f t="shared" si="7"/>
        <v>0</v>
      </c>
      <c r="AC50" s="21">
        <f t="shared" si="8"/>
        <v>0</v>
      </c>
    </row>
    <row r="51" spans="1:29" ht="30" hidden="1" outlineLevel="4" x14ac:dyDescent="0.25">
      <c r="A51" s="15" t="s">
        <v>33</v>
      </c>
      <c r="B51" s="16" t="s">
        <v>34</v>
      </c>
      <c r="C51" s="16" t="s">
        <v>101</v>
      </c>
      <c r="D51" s="16" t="s">
        <v>120</v>
      </c>
      <c r="E51" s="16"/>
      <c r="F51" s="16" t="s">
        <v>37</v>
      </c>
      <c r="G51" s="16">
        <v>1120</v>
      </c>
      <c r="H51" s="16">
        <v>3480</v>
      </c>
      <c r="I51" s="17" t="s">
        <v>121</v>
      </c>
      <c r="J51" s="18">
        <v>304200</v>
      </c>
      <c r="K51" s="19">
        <v>304200</v>
      </c>
      <c r="L51" s="19">
        <v>0</v>
      </c>
      <c r="M51" s="19">
        <v>0</v>
      </c>
      <c r="N51" s="19">
        <v>0</v>
      </c>
      <c r="O51" s="19">
        <v>0</v>
      </c>
      <c r="P51" s="19">
        <v>304200</v>
      </c>
      <c r="Q51" s="19">
        <v>0</v>
      </c>
      <c r="R51" s="19">
        <v>66603.5</v>
      </c>
      <c r="S51" s="19">
        <v>0</v>
      </c>
      <c r="T51" s="19">
        <v>133396.5</v>
      </c>
      <c r="U51" s="19">
        <v>133396.5</v>
      </c>
      <c r="V51" s="19">
        <v>104200</v>
      </c>
      <c r="W51" s="19">
        <v>104200</v>
      </c>
      <c r="X51" s="19">
        <v>0</v>
      </c>
      <c r="Y51" s="19">
        <v>104200</v>
      </c>
      <c r="Z51" s="20">
        <f t="shared" si="5"/>
        <v>0.43851577909270217</v>
      </c>
      <c r="AA51" s="20">
        <f t="shared" si="6"/>
        <v>0.43851577909270217</v>
      </c>
      <c r="AB51" s="20">
        <f t="shared" si="7"/>
        <v>0.21894641683103222</v>
      </c>
      <c r="AC51" s="21">
        <f t="shared" si="8"/>
        <v>0.65746219592373434</v>
      </c>
    </row>
    <row r="52" spans="1:29" hidden="1" outlineLevel="3" x14ac:dyDescent="0.25">
      <c r="A52" s="22"/>
      <c r="B52" s="23"/>
      <c r="C52" s="23" t="s">
        <v>122</v>
      </c>
      <c r="D52" s="23"/>
      <c r="E52" s="23"/>
      <c r="F52" s="23"/>
      <c r="G52" s="23"/>
      <c r="H52" s="23"/>
      <c r="I52" s="24"/>
      <c r="J52" s="25">
        <f t="shared" ref="J52:Y52" si="10">SUBTOTAL(9,J42:J51)</f>
        <v>34603748</v>
      </c>
      <c r="K52" s="26">
        <f t="shared" si="10"/>
        <v>34603748</v>
      </c>
      <c r="L52" s="26">
        <f t="shared" si="10"/>
        <v>0</v>
      </c>
      <c r="M52" s="26">
        <f t="shared" si="10"/>
        <v>0</v>
      </c>
      <c r="N52" s="26">
        <f t="shared" si="10"/>
        <v>0</v>
      </c>
      <c r="O52" s="26">
        <f t="shared" si="10"/>
        <v>0</v>
      </c>
      <c r="P52" s="26">
        <f t="shared" si="10"/>
        <v>34603748</v>
      </c>
      <c r="Q52" s="26">
        <f t="shared" si="10"/>
        <v>11770664</v>
      </c>
      <c r="R52" s="26">
        <f t="shared" si="10"/>
        <v>359876.66</v>
      </c>
      <c r="S52" s="26">
        <f t="shared" si="10"/>
        <v>0</v>
      </c>
      <c r="T52" s="26">
        <f t="shared" si="10"/>
        <v>3973800.8499999996</v>
      </c>
      <c r="U52" s="26">
        <f t="shared" si="10"/>
        <v>3973800.8499999996</v>
      </c>
      <c r="V52" s="26">
        <f t="shared" si="10"/>
        <v>18490480.490000002</v>
      </c>
      <c r="W52" s="26">
        <f t="shared" si="10"/>
        <v>18499406.490000002</v>
      </c>
      <c r="X52" s="26">
        <f t="shared" si="10"/>
        <v>0</v>
      </c>
      <c r="Y52" s="26">
        <f t="shared" si="10"/>
        <v>18499406.490000002</v>
      </c>
      <c r="Z52" s="27">
        <f t="shared" si="5"/>
        <v>0.11483729594840419</v>
      </c>
      <c r="AA52" s="27">
        <f t="shared" si="6"/>
        <v>0.11483729594840419</v>
      </c>
      <c r="AB52" s="27">
        <f t="shared" si="7"/>
        <v>0.35055568720475022</v>
      </c>
      <c r="AC52" s="28">
        <f t="shared" si="8"/>
        <v>0.46539298315315442</v>
      </c>
    </row>
    <row r="53" spans="1:29" hidden="1" outlineLevel="4" x14ac:dyDescent="0.25">
      <c r="A53" s="15" t="s">
        <v>33</v>
      </c>
      <c r="B53" s="16" t="s">
        <v>34</v>
      </c>
      <c r="C53" s="16" t="s">
        <v>123</v>
      </c>
      <c r="D53" s="16" t="s">
        <v>124</v>
      </c>
      <c r="E53" s="16"/>
      <c r="F53" s="16">
        <v>280</v>
      </c>
      <c r="G53" s="16">
        <v>2210</v>
      </c>
      <c r="H53" s="16">
        <v>3480</v>
      </c>
      <c r="I53" s="17" t="s">
        <v>125</v>
      </c>
      <c r="J53" s="18">
        <v>0</v>
      </c>
      <c r="K53" s="19">
        <v>65540</v>
      </c>
      <c r="L53" s="19">
        <v>0</v>
      </c>
      <c r="M53" s="19">
        <v>0</v>
      </c>
      <c r="N53" s="19">
        <v>0</v>
      </c>
      <c r="O53" s="19">
        <v>0</v>
      </c>
      <c r="P53" s="19">
        <v>65540</v>
      </c>
      <c r="Q53" s="19">
        <v>0</v>
      </c>
      <c r="R53" s="19">
        <v>0</v>
      </c>
      <c r="S53" s="19">
        <v>0</v>
      </c>
      <c r="T53" s="19">
        <v>65540</v>
      </c>
      <c r="U53" s="19">
        <v>65540</v>
      </c>
      <c r="V53" s="19">
        <v>0</v>
      </c>
      <c r="W53" s="19">
        <v>0</v>
      </c>
      <c r="X53" s="19">
        <v>0</v>
      </c>
      <c r="Y53" s="19">
        <v>0</v>
      </c>
      <c r="Z53" s="20">
        <f t="shared" si="5"/>
        <v>1</v>
      </c>
      <c r="AA53" s="20">
        <f t="shared" si="6"/>
        <v>1</v>
      </c>
      <c r="AB53" s="20">
        <f t="shared" si="7"/>
        <v>0</v>
      </c>
      <c r="AC53" s="21">
        <f t="shared" si="8"/>
        <v>1</v>
      </c>
    </row>
    <row r="54" spans="1:29" hidden="1" outlineLevel="4" x14ac:dyDescent="0.25">
      <c r="A54" s="15" t="s">
        <v>33</v>
      </c>
      <c r="B54" s="16" t="s">
        <v>34</v>
      </c>
      <c r="C54" s="16" t="s">
        <v>123</v>
      </c>
      <c r="D54" s="16" t="s">
        <v>126</v>
      </c>
      <c r="E54" s="16"/>
      <c r="F54" s="16">
        <v>280</v>
      </c>
      <c r="G54" s="16">
        <v>2210</v>
      </c>
      <c r="H54" s="16">
        <v>3480</v>
      </c>
      <c r="I54" s="17" t="s">
        <v>127</v>
      </c>
      <c r="J54" s="18">
        <v>9376026</v>
      </c>
      <c r="K54" s="19">
        <v>9376026</v>
      </c>
      <c r="L54" s="19">
        <v>0</v>
      </c>
      <c r="M54" s="19">
        <v>0</v>
      </c>
      <c r="N54" s="19">
        <v>-4221071</v>
      </c>
      <c r="O54" s="19">
        <v>0</v>
      </c>
      <c r="P54" s="19">
        <v>5154955</v>
      </c>
      <c r="Q54" s="19">
        <v>0</v>
      </c>
      <c r="R54" s="19">
        <v>205660</v>
      </c>
      <c r="S54" s="19">
        <v>0</v>
      </c>
      <c r="T54" s="19">
        <v>0</v>
      </c>
      <c r="U54" s="19">
        <v>0</v>
      </c>
      <c r="V54" s="19">
        <v>0</v>
      </c>
      <c r="W54" s="19">
        <v>9170366</v>
      </c>
      <c r="X54" s="19">
        <v>0</v>
      </c>
      <c r="Y54" s="19">
        <v>4949295</v>
      </c>
      <c r="Z54" s="20">
        <f t="shared" si="5"/>
        <v>0</v>
      </c>
      <c r="AA54" s="20">
        <f t="shared" si="6"/>
        <v>0</v>
      </c>
      <c r="AB54" s="20">
        <f t="shared" si="7"/>
        <v>3.9895595596857777E-2</v>
      </c>
      <c r="AC54" s="21">
        <f t="shared" si="8"/>
        <v>3.9895595596857777E-2</v>
      </c>
    </row>
    <row r="55" spans="1:29" hidden="1" outlineLevel="4" x14ac:dyDescent="0.25">
      <c r="A55" s="15" t="s">
        <v>33</v>
      </c>
      <c r="B55" s="16" t="s">
        <v>34</v>
      </c>
      <c r="C55" s="16" t="s">
        <v>123</v>
      </c>
      <c r="D55" s="16" t="s">
        <v>128</v>
      </c>
      <c r="E55" s="16"/>
      <c r="F55" s="16">
        <v>280</v>
      </c>
      <c r="G55" s="16">
        <v>2210</v>
      </c>
      <c r="H55" s="16">
        <v>3480</v>
      </c>
      <c r="I55" s="17" t="s">
        <v>129</v>
      </c>
      <c r="J55" s="18">
        <v>5657935</v>
      </c>
      <c r="K55" s="19">
        <v>5657935</v>
      </c>
      <c r="L55" s="19">
        <v>0</v>
      </c>
      <c r="M55" s="19">
        <v>0</v>
      </c>
      <c r="N55" s="19">
        <v>0</v>
      </c>
      <c r="O55" s="19">
        <v>0</v>
      </c>
      <c r="P55" s="19">
        <v>5657935</v>
      </c>
      <c r="Q55" s="19">
        <v>0</v>
      </c>
      <c r="R55" s="19">
        <v>0</v>
      </c>
      <c r="S55" s="19">
        <v>0</v>
      </c>
      <c r="T55" s="19">
        <v>0</v>
      </c>
      <c r="U55" s="19">
        <v>0</v>
      </c>
      <c r="V55" s="19">
        <v>0</v>
      </c>
      <c r="W55" s="19">
        <v>5657935</v>
      </c>
      <c r="X55" s="19">
        <v>0</v>
      </c>
      <c r="Y55" s="19">
        <v>5657935</v>
      </c>
      <c r="Z55" s="20">
        <f t="shared" si="5"/>
        <v>0</v>
      </c>
      <c r="AA55" s="20">
        <f t="shared" si="6"/>
        <v>0</v>
      </c>
      <c r="AB55" s="20">
        <f t="shared" si="7"/>
        <v>0</v>
      </c>
      <c r="AC55" s="21">
        <f t="shared" si="8"/>
        <v>0</v>
      </c>
    </row>
    <row r="56" spans="1:29" hidden="1" outlineLevel="4" x14ac:dyDescent="0.25">
      <c r="A56" s="15" t="s">
        <v>33</v>
      </c>
      <c r="B56" s="16" t="s">
        <v>34</v>
      </c>
      <c r="C56" s="16" t="s">
        <v>123</v>
      </c>
      <c r="D56" s="16" t="s">
        <v>130</v>
      </c>
      <c r="E56" s="16"/>
      <c r="F56" s="16">
        <v>280</v>
      </c>
      <c r="G56" s="16">
        <v>2210</v>
      </c>
      <c r="H56" s="16">
        <v>3480</v>
      </c>
      <c r="I56" s="17" t="s">
        <v>131</v>
      </c>
      <c r="J56" s="18">
        <v>8488000</v>
      </c>
      <c r="K56" s="19">
        <v>8422460</v>
      </c>
      <c r="L56" s="19">
        <v>0</v>
      </c>
      <c r="M56" s="19">
        <v>0</v>
      </c>
      <c r="N56" s="19">
        <v>0</v>
      </c>
      <c r="O56" s="19">
        <v>0</v>
      </c>
      <c r="P56" s="19">
        <v>8422460</v>
      </c>
      <c r="Q56" s="19">
        <v>1550439</v>
      </c>
      <c r="R56" s="19">
        <v>6016420.9000000004</v>
      </c>
      <c r="S56" s="19">
        <v>0</v>
      </c>
      <c r="T56" s="19">
        <v>0</v>
      </c>
      <c r="U56" s="19">
        <v>0</v>
      </c>
      <c r="V56" s="19">
        <v>855600.1</v>
      </c>
      <c r="W56" s="19">
        <v>855600.1</v>
      </c>
      <c r="X56" s="19">
        <v>0</v>
      </c>
      <c r="Y56" s="19">
        <v>855600.09999999963</v>
      </c>
      <c r="Z56" s="20">
        <f t="shared" si="5"/>
        <v>0</v>
      </c>
      <c r="AA56" s="20">
        <f t="shared" si="6"/>
        <v>0</v>
      </c>
      <c r="AB56" s="20">
        <f t="shared" si="7"/>
        <v>0.89841446560743543</v>
      </c>
      <c r="AC56" s="21">
        <f t="shared" si="8"/>
        <v>0.89841446560743543</v>
      </c>
    </row>
    <row r="57" spans="1:29" ht="30" hidden="1" outlineLevel="4" x14ac:dyDescent="0.25">
      <c r="A57" s="15" t="s">
        <v>33</v>
      </c>
      <c r="B57" s="16" t="s">
        <v>34</v>
      </c>
      <c r="C57" s="16" t="s">
        <v>123</v>
      </c>
      <c r="D57" s="16" t="s">
        <v>132</v>
      </c>
      <c r="E57" s="16"/>
      <c r="F57" s="16">
        <v>280</v>
      </c>
      <c r="G57" s="16">
        <v>2210</v>
      </c>
      <c r="H57" s="16">
        <v>3480</v>
      </c>
      <c r="I57" s="17" t="s">
        <v>133</v>
      </c>
      <c r="J57" s="18">
        <v>2530300</v>
      </c>
      <c r="K57" s="19">
        <v>2530300</v>
      </c>
      <c r="L57" s="19">
        <v>0</v>
      </c>
      <c r="M57" s="19">
        <v>0</v>
      </c>
      <c r="N57" s="19">
        <v>0</v>
      </c>
      <c r="O57" s="19">
        <v>0</v>
      </c>
      <c r="P57" s="19">
        <v>2530300</v>
      </c>
      <c r="Q57" s="19">
        <v>160464</v>
      </c>
      <c r="R57" s="19">
        <v>0</v>
      </c>
      <c r="S57" s="19">
        <v>0</v>
      </c>
      <c r="T57" s="19">
        <v>1817944</v>
      </c>
      <c r="U57" s="19">
        <v>1817944</v>
      </c>
      <c r="V57" s="19">
        <v>551892</v>
      </c>
      <c r="W57" s="19">
        <v>551892</v>
      </c>
      <c r="X57" s="19">
        <v>0</v>
      </c>
      <c r="Y57" s="19">
        <v>551892</v>
      </c>
      <c r="Z57" s="20">
        <f t="shared" si="5"/>
        <v>0.71846974667035535</v>
      </c>
      <c r="AA57" s="20">
        <f t="shared" si="6"/>
        <v>0.71846974667035535</v>
      </c>
      <c r="AB57" s="20">
        <f t="shared" si="7"/>
        <v>6.3416986128127101E-2</v>
      </c>
      <c r="AC57" s="21">
        <f t="shared" si="8"/>
        <v>0.78188673279848242</v>
      </c>
    </row>
    <row r="58" spans="1:29" ht="30" hidden="1" outlineLevel="4" x14ac:dyDescent="0.25">
      <c r="A58" s="15" t="s">
        <v>33</v>
      </c>
      <c r="B58" s="16" t="s">
        <v>34</v>
      </c>
      <c r="C58" s="16" t="s">
        <v>123</v>
      </c>
      <c r="D58" s="16" t="s">
        <v>134</v>
      </c>
      <c r="E58" s="16"/>
      <c r="F58" s="16">
        <v>280</v>
      </c>
      <c r="G58" s="16">
        <v>2210</v>
      </c>
      <c r="H58" s="16">
        <v>3480</v>
      </c>
      <c r="I58" s="17" t="s">
        <v>135</v>
      </c>
      <c r="J58" s="18">
        <v>741838</v>
      </c>
      <c r="K58" s="19">
        <v>741838</v>
      </c>
      <c r="L58" s="19">
        <v>0</v>
      </c>
      <c r="M58" s="19">
        <v>0</v>
      </c>
      <c r="N58" s="19">
        <v>0</v>
      </c>
      <c r="O58" s="19">
        <v>0</v>
      </c>
      <c r="P58" s="19">
        <v>741838</v>
      </c>
      <c r="Q58" s="19">
        <v>450636</v>
      </c>
      <c r="R58" s="19">
        <v>0</v>
      </c>
      <c r="S58" s="19">
        <v>0</v>
      </c>
      <c r="T58" s="19">
        <v>0</v>
      </c>
      <c r="U58" s="19">
        <v>0</v>
      </c>
      <c r="V58" s="19">
        <v>291202</v>
      </c>
      <c r="W58" s="19">
        <v>291202</v>
      </c>
      <c r="X58" s="19">
        <v>0</v>
      </c>
      <c r="Y58" s="19">
        <v>291202</v>
      </c>
      <c r="Z58" s="20">
        <f t="shared" si="5"/>
        <v>0</v>
      </c>
      <c r="AA58" s="20">
        <f t="shared" si="6"/>
        <v>0</v>
      </c>
      <c r="AB58" s="20">
        <f t="shared" si="7"/>
        <v>0.60745877132204062</v>
      </c>
      <c r="AC58" s="21">
        <f t="shared" si="8"/>
        <v>0.60745877132204062</v>
      </c>
    </row>
    <row r="59" spans="1:29" hidden="1" outlineLevel="4" x14ac:dyDescent="0.25">
      <c r="A59" s="15" t="s">
        <v>33</v>
      </c>
      <c r="B59" s="16" t="s">
        <v>34</v>
      </c>
      <c r="C59" s="16" t="s">
        <v>123</v>
      </c>
      <c r="D59" s="16" t="s">
        <v>136</v>
      </c>
      <c r="E59" s="16"/>
      <c r="F59" s="16">
        <v>280</v>
      </c>
      <c r="G59" s="16">
        <v>2240</v>
      </c>
      <c r="H59" s="16">
        <v>3480</v>
      </c>
      <c r="I59" s="17" t="s">
        <v>137</v>
      </c>
      <c r="J59" s="18">
        <v>201885174</v>
      </c>
      <c r="K59" s="19">
        <v>201885174</v>
      </c>
      <c r="L59" s="19">
        <v>0</v>
      </c>
      <c r="M59" s="19">
        <v>0</v>
      </c>
      <c r="N59" s="19">
        <v>-130000000</v>
      </c>
      <c r="O59" s="19">
        <v>0</v>
      </c>
      <c r="P59" s="19">
        <v>71885174</v>
      </c>
      <c r="Q59" s="19">
        <v>28577700</v>
      </c>
      <c r="R59" s="19">
        <v>16258258.9</v>
      </c>
      <c r="S59" s="19">
        <v>0</v>
      </c>
      <c r="T59" s="19">
        <v>4185327.31</v>
      </c>
      <c r="U59" s="19">
        <v>4185327.31</v>
      </c>
      <c r="V59" s="19">
        <v>22863887.789999999</v>
      </c>
      <c r="W59" s="19">
        <v>152863887.78999999</v>
      </c>
      <c r="X59" s="19">
        <v>0</v>
      </c>
      <c r="Y59" s="19">
        <v>22863887.790000003</v>
      </c>
      <c r="Z59" s="20">
        <f t="shared" si="5"/>
        <v>2.0731226702164866E-2</v>
      </c>
      <c r="AA59" s="20">
        <f t="shared" si="6"/>
        <v>5.8222399378208362E-2</v>
      </c>
      <c r="AB59" s="20">
        <f t="shared" si="7"/>
        <v>0.62371635770124167</v>
      </c>
      <c r="AC59" s="21">
        <f t="shared" si="8"/>
        <v>0.68193875707945006</v>
      </c>
    </row>
    <row r="60" spans="1:29" hidden="1" outlineLevel="3" x14ac:dyDescent="0.25">
      <c r="A60" s="22"/>
      <c r="B60" s="23"/>
      <c r="C60" s="23" t="s">
        <v>138</v>
      </c>
      <c r="D60" s="23"/>
      <c r="E60" s="23"/>
      <c r="F60" s="23"/>
      <c r="G60" s="23"/>
      <c r="H60" s="23"/>
      <c r="I60" s="24"/>
      <c r="J60" s="25">
        <f t="shared" ref="J60:Y60" si="11">SUBTOTAL(9,J53:J59)</f>
        <v>228679273</v>
      </c>
      <c r="K60" s="26">
        <f t="shared" si="11"/>
        <v>228679273</v>
      </c>
      <c r="L60" s="26">
        <f t="shared" si="11"/>
        <v>0</v>
      </c>
      <c r="M60" s="26">
        <f t="shared" si="11"/>
        <v>0</v>
      </c>
      <c r="N60" s="26">
        <f t="shared" si="11"/>
        <v>-134221071</v>
      </c>
      <c r="O60" s="26">
        <f t="shared" si="11"/>
        <v>0</v>
      </c>
      <c r="P60" s="26">
        <f t="shared" si="11"/>
        <v>94458202</v>
      </c>
      <c r="Q60" s="26">
        <f t="shared" si="11"/>
        <v>30739239</v>
      </c>
      <c r="R60" s="26">
        <f t="shared" si="11"/>
        <v>22480339.800000001</v>
      </c>
      <c r="S60" s="26">
        <f t="shared" si="11"/>
        <v>0</v>
      </c>
      <c r="T60" s="26">
        <f t="shared" si="11"/>
        <v>6068811.3100000005</v>
      </c>
      <c r="U60" s="26">
        <f t="shared" si="11"/>
        <v>6068811.3100000005</v>
      </c>
      <c r="V60" s="26">
        <f t="shared" si="11"/>
        <v>24562581.890000001</v>
      </c>
      <c r="W60" s="26">
        <f t="shared" si="11"/>
        <v>169390882.88999999</v>
      </c>
      <c r="X60" s="26">
        <f t="shared" si="11"/>
        <v>0</v>
      </c>
      <c r="Y60" s="26">
        <f t="shared" si="11"/>
        <v>35169811.890000001</v>
      </c>
      <c r="Z60" s="27">
        <f t="shared" si="5"/>
        <v>2.6538528089513388E-2</v>
      </c>
      <c r="AA60" s="27">
        <f t="shared" si="6"/>
        <v>6.4248643119419108E-2</v>
      </c>
      <c r="AB60" s="27">
        <f t="shared" si="7"/>
        <v>0.56341935028574863</v>
      </c>
      <c r="AC60" s="28">
        <f t="shared" si="8"/>
        <v>0.62766799340516777</v>
      </c>
    </row>
    <row r="61" spans="1:29" ht="120" hidden="1" outlineLevel="4" x14ac:dyDescent="0.25">
      <c r="A61" s="15" t="s">
        <v>33</v>
      </c>
      <c r="B61" s="16" t="s">
        <v>34</v>
      </c>
      <c r="C61" s="16" t="s">
        <v>139</v>
      </c>
      <c r="D61" s="16" t="s">
        <v>140</v>
      </c>
      <c r="E61" s="16" t="s">
        <v>56</v>
      </c>
      <c r="F61" s="16" t="s">
        <v>37</v>
      </c>
      <c r="G61" s="16">
        <v>1310</v>
      </c>
      <c r="H61" s="16">
        <v>3480</v>
      </c>
      <c r="I61" s="17" t="s">
        <v>141</v>
      </c>
      <c r="J61" s="18">
        <v>38165891</v>
      </c>
      <c r="K61" s="19">
        <v>38165891</v>
      </c>
      <c r="L61" s="19">
        <v>0</v>
      </c>
      <c r="M61" s="19">
        <v>-139681</v>
      </c>
      <c r="N61" s="19">
        <v>0</v>
      </c>
      <c r="O61" s="19">
        <v>0</v>
      </c>
      <c r="P61" s="19">
        <v>38026210</v>
      </c>
      <c r="Q61" s="19">
        <v>0</v>
      </c>
      <c r="R61" s="19">
        <v>17676911.890000001</v>
      </c>
      <c r="S61" s="19">
        <v>0</v>
      </c>
      <c r="T61" s="19">
        <v>20349298.109999999</v>
      </c>
      <c r="U61" s="19">
        <v>20349298.109999999</v>
      </c>
      <c r="V61" s="19">
        <v>0</v>
      </c>
      <c r="W61" s="19">
        <v>139681</v>
      </c>
      <c r="X61" s="19">
        <v>0</v>
      </c>
      <c r="Y61" s="19">
        <v>0</v>
      </c>
      <c r="Z61" s="20">
        <f t="shared" si="5"/>
        <v>0.53318021869317811</v>
      </c>
      <c r="AA61" s="20">
        <f t="shared" si="6"/>
        <v>0.53513874009531848</v>
      </c>
      <c r="AB61" s="20">
        <f t="shared" si="7"/>
        <v>0.46486125990468152</v>
      </c>
      <c r="AC61" s="21">
        <f t="shared" si="8"/>
        <v>1</v>
      </c>
    </row>
    <row r="62" spans="1:29" ht="120" hidden="1" outlineLevel="4" x14ac:dyDescent="0.25">
      <c r="A62" s="15" t="s">
        <v>33</v>
      </c>
      <c r="B62" s="16" t="s">
        <v>34</v>
      </c>
      <c r="C62" s="16" t="s">
        <v>139</v>
      </c>
      <c r="D62" s="16" t="s">
        <v>140</v>
      </c>
      <c r="E62" s="16" t="s">
        <v>142</v>
      </c>
      <c r="F62" s="16" t="s">
        <v>37</v>
      </c>
      <c r="G62" s="16">
        <v>1310</v>
      </c>
      <c r="H62" s="16">
        <v>3480</v>
      </c>
      <c r="I62" s="17" t="s">
        <v>143</v>
      </c>
      <c r="J62" s="18">
        <v>16992887</v>
      </c>
      <c r="K62" s="19">
        <v>16992887</v>
      </c>
      <c r="L62" s="19">
        <v>0</v>
      </c>
      <c r="M62" s="19">
        <v>-74378</v>
      </c>
      <c r="N62" s="19">
        <v>0</v>
      </c>
      <c r="O62" s="19">
        <v>0</v>
      </c>
      <c r="P62" s="19">
        <v>16918509</v>
      </c>
      <c r="Q62" s="19">
        <v>0</v>
      </c>
      <c r="R62" s="19">
        <v>5956884.6299999999</v>
      </c>
      <c r="S62" s="19">
        <v>0</v>
      </c>
      <c r="T62" s="19">
        <v>10961624.369999999</v>
      </c>
      <c r="U62" s="19">
        <v>10961624.369999999</v>
      </c>
      <c r="V62" s="19">
        <v>0</v>
      </c>
      <c r="W62" s="19">
        <v>74378</v>
      </c>
      <c r="X62" s="19">
        <v>0</v>
      </c>
      <c r="Y62" s="19">
        <v>1.862645149230957E-9</v>
      </c>
      <c r="Z62" s="20">
        <f t="shared" si="5"/>
        <v>0.64507133896670998</v>
      </c>
      <c r="AA62" s="20">
        <f t="shared" si="6"/>
        <v>0.64790723402399109</v>
      </c>
      <c r="AB62" s="20">
        <f t="shared" si="7"/>
        <v>0.35209276597600886</v>
      </c>
      <c r="AC62" s="21">
        <f t="shared" si="8"/>
        <v>1</v>
      </c>
    </row>
    <row r="63" spans="1:29" ht="75" hidden="1" outlineLevel="4" x14ac:dyDescent="0.25">
      <c r="A63" s="15" t="s">
        <v>33</v>
      </c>
      <c r="B63" s="16" t="s">
        <v>34</v>
      </c>
      <c r="C63" s="16" t="s">
        <v>139</v>
      </c>
      <c r="D63" s="16" t="s">
        <v>140</v>
      </c>
      <c r="E63" s="16" t="s">
        <v>144</v>
      </c>
      <c r="F63" s="16" t="s">
        <v>37</v>
      </c>
      <c r="G63" s="16">
        <v>1310</v>
      </c>
      <c r="H63" s="16">
        <v>3480</v>
      </c>
      <c r="I63" s="17" t="s">
        <v>145</v>
      </c>
      <c r="J63" s="18">
        <v>68549442</v>
      </c>
      <c r="K63" s="19">
        <v>68549442</v>
      </c>
      <c r="L63" s="19">
        <v>0</v>
      </c>
      <c r="M63" s="19">
        <v>-310430</v>
      </c>
      <c r="N63" s="19">
        <v>0</v>
      </c>
      <c r="O63" s="19">
        <v>0</v>
      </c>
      <c r="P63" s="19">
        <v>68239012</v>
      </c>
      <c r="Q63" s="19">
        <v>0</v>
      </c>
      <c r="R63" s="19">
        <v>24316733.550000001</v>
      </c>
      <c r="S63" s="19">
        <v>0</v>
      </c>
      <c r="T63" s="19">
        <v>43922278.450000003</v>
      </c>
      <c r="U63" s="19">
        <v>43922278.450000003</v>
      </c>
      <c r="V63" s="19">
        <v>0</v>
      </c>
      <c r="W63" s="19">
        <v>310430</v>
      </c>
      <c r="X63" s="19">
        <v>0</v>
      </c>
      <c r="Y63" s="19">
        <v>0</v>
      </c>
      <c r="Z63" s="20">
        <f t="shared" si="5"/>
        <v>0.64073867224185432</v>
      </c>
      <c r="AA63" s="20">
        <f t="shared" si="6"/>
        <v>0.64365349325397625</v>
      </c>
      <c r="AB63" s="20">
        <f t="shared" si="7"/>
        <v>0.35634650674602381</v>
      </c>
      <c r="AC63" s="21">
        <f t="shared" si="8"/>
        <v>1</v>
      </c>
    </row>
    <row r="64" spans="1:29" ht="60" hidden="1" outlineLevel="4" x14ac:dyDescent="0.25">
      <c r="A64" s="15" t="s">
        <v>33</v>
      </c>
      <c r="B64" s="16" t="s">
        <v>34</v>
      </c>
      <c r="C64" s="16" t="s">
        <v>139</v>
      </c>
      <c r="D64" s="16" t="s">
        <v>140</v>
      </c>
      <c r="E64" s="16" t="s">
        <v>146</v>
      </c>
      <c r="F64" s="16" t="s">
        <v>37</v>
      </c>
      <c r="G64" s="16">
        <v>1310</v>
      </c>
      <c r="H64" s="16">
        <v>3430</v>
      </c>
      <c r="I64" s="17" t="s">
        <v>147</v>
      </c>
      <c r="J64" s="18">
        <v>4187041649</v>
      </c>
      <c r="K64" s="19">
        <v>4187041649</v>
      </c>
      <c r="L64" s="19">
        <v>0</v>
      </c>
      <c r="M64" s="19">
        <v>0</v>
      </c>
      <c r="N64" s="19">
        <v>0</v>
      </c>
      <c r="O64" s="19">
        <v>0</v>
      </c>
      <c r="P64" s="19">
        <v>4187041649</v>
      </c>
      <c r="Q64" s="19">
        <v>0</v>
      </c>
      <c r="R64" s="19">
        <v>433180867.51999998</v>
      </c>
      <c r="S64" s="19">
        <v>0</v>
      </c>
      <c r="T64" s="19">
        <v>2557563172.48</v>
      </c>
      <c r="U64" s="19">
        <v>2557563172.48</v>
      </c>
      <c r="V64" s="19">
        <v>0</v>
      </c>
      <c r="W64" s="19">
        <v>1196297609</v>
      </c>
      <c r="X64" s="19">
        <v>0</v>
      </c>
      <c r="Y64" s="19">
        <v>1196297609</v>
      </c>
      <c r="Z64" s="20">
        <f t="shared" si="5"/>
        <v>0.61082821401856091</v>
      </c>
      <c r="AA64" s="20">
        <f t="shared" si="6"/>
        <v>0.61082821401856091</v>
      </c>
      <c r="AB64" s="20">
        <f t="shared" si="7"/>
        <v>0.10345750146131398</v>
      </c>
      <c r="AC64" s="21">
        <f t="shared" si="8"/>
        <v>0.71428571547987485</v>
      </c>
    </row>
    <row r="65" spans="1:29" ht="75" hidden="1" outlineLevel="4" x14ac:dyDescent="0.25">
      <c r="A65" s="15" t="s">
        <v>33</v>
      </c>
      <c r="B65" s="16" t="s">
        <v>34</v>
      </c>
      <c r="C65" s="16" t="s">
        <v>139</v>
      </c>
      <c r="D65" s="16" t="s">
        <v>140</v>
      </c>
      <c r="E65" s="16" t="s">
        <v>148</v>
      </c>
      <c r="F65" s="16" t="s">
        <v>37</v>
      </c>
      <c r="G65" s="16">
        <v>1310</v>
      </c>
      <c r="H65" s="16">
        <v>3430</v>
      </c>
      <c r="I65" s="17" t="s">
        <v>149</v>
      </c>
      <c r="J65" s="18">
        <v>2563803998</v>
      </c>
      <c r="K65" s="19">
        <v>2563803998</v>
      </c>
      <c r="L65" s="19">
        <v>0</v>
      </c>
      <c r="M65" s="19">
        <v>0</v>
      </c>
      <c r="N65" s="19">
        <v>0</v>
      </c>
      <c r="O65" s="19">
        <v>0</v>
      </c>
      <c r="P65" s="19">
        <v>2563803998</v>
      </c>
      <c r="Q65" s="19">
        <v>0</v>
      </c>
      <c r="R65" s="19">
        <v>183128857</v>
      </c>
      <c r="S65" s="19">
        <v>0</v>
      </c>
      <c r="T65" s="19">
        <v>1648159713</v>
      </c>
      <c r="U65" s="19">
        <v>1648159713</v>
      </c>
      <c r="V65" s="19">
        <v>0</v>
      </c>
      <c r="W65" s="19">
        <v>732515428</v>
      </c>
      <c r="X65" s="19">
        <v>0</v>
      </c>
      <c r="Y65" s="19">
        <v>732515428</v>
      </c>
      <c r="Z65" s="20">
        <f t="shared" si="5"/>
        <v>0.6428571428571429</v>
      </c>
      <c r="AA65" s="20">
        <f t="shared" si="6"/>
        <v>0.6428571428571429</v>
      </c>
      <c r="AB65" s="20">
        <f t="shared" si="7"/>
        <v>7.1428571428571425E-2</v>
      </c>
      <c r="AC65" s="21">
        <f t="shared" si="8"/>
        <v>0.7142857142857143</v>
      </c>
    </row>
    <row r="66" spans="1:29" ht="150" hidden="1" outlineLevel="4" x14ac:dyDescent="0.25">
      <c r="A66" s="15" t="s">
        <v>33</v>
      </c>
      <c r="B66" s="16" t="s">
        <v>34</v>
      </c>
      <c r="C66" s="16" t="s">
        <v>139</v>
      </c>
      <c r="D66" s="16" t="s">
        <v>140</v>
      </c>
      <c r="E66" s="16" t="s">
        <v>150</v>
      </c>
      <c r="F66" s="16" t="s">
        <v>37</v>
      </c>
      <c r="G66" s="16">
        <v>1310</v>
      </c>
      <c r="H66" s="16">
        <v>3440</v>
      </c>
      <c r="I66" s="17" t="s">
        <v>151</v>
      </c>
      <c r="J66" s="18">
        <v>549791181900</v>
      </c>
      <c r="K66" s="19">
        <v>549791181900</v>
      </c>
      <c r="L66" s="19">
        <v>0</v>
      </c>
      <c r="M66" s="19">
        <v>0</v>
      </c>
      <c r="N66" s="19">
        <v>0</v>
      </c>
      <c r="O66" s="19">
        <v>0</v>
      </c>
      <c r="P66" s="19">
        <v>549791181900</v>
      </c>
      <c r="Q66" s="19">
        <v>0</v>
      </c>
      <c r="R66" s="19">
        <v>42291629376</v>
      </c>
      <c r="S66" s="19">
        <v>0</v>
      </c>
      <c r="T66" s="19">
        <v>380624664396</v>
      </c>
      <c r="U66" s="19">
        <v>380624664396</v>
      </c>
      <c r="V66" s="19">
        <v>2</v>
      </c>
      <c r="W66" s="19">
        <v>126874888128</v>
      </c>
      <c r="X66" s="19">
        <v>0</v>
      </c>
      <c r="Y66" s="19">
        <v>126874888128</v>
      </c>
      <c r="Z66" s="20">
        <f t="shared" si="5"/>
        <v>0.69230769231440814</v>
      </c>
      <c r="AA66" s="20">
        <f t="shared" si="6"/>
        <v>0.69230769231440814</v>
      </c>
      <c r="AB66" s="20">
        <f t="shared" si="7"/>
        <v>7.6923076921397965E-2</v>
      </c>
      <c r="AC66" s="21">
        <f t="shared" si="8"/>
        <v>0.76923076923580613</v>
      </c>
    </row>
    <row r="67" spans="1:29" ht="90" hidden="1" outlineLevel="4" x14ac:dyDescent="0.25">
      <c r="A67" s="15" t="s">
        <v>33</v>
      </c>
      <c r="B67" s="16" t="s">
        <v>34</v>
      </c>
      <c r="C67" s="16" t="s">
        <v>139</v>
      </c>
      <c r="D67" s="16" t="s">
        <v>140</v>
      </c>
      <c r="E67" s="16" t="s">
        <v>152</v>
      </c>
      <c r="F67" s="16" t="s">
        <v>37</v>
      </c>
      <c r="G67" s="16">
        <v>1310</v>
      </c>
      <c r="H67" s="16">
        <v>3440</v>
      </c>
      <c r="I67" s="17" t="s">
        <v>153</v>
      </c>
      <c r="J67" s="18">
        <v>1971517906</v>
      </c>
      <c r="K67" s="19">
        <v>1971517906</v>
      </c>
      <c r="L67" s="19">
        <v>0</v>
      </c>
      <c r="M67" s="19">
        <v>0</v>
      </c>
      <c r="N67" s="19">
        <v>0</v>
      </c>
      <c r="O67" s="19">
        <v>0</v>
      </c>
      <c r="P67" s="19">
        <v>1971517906</v>
      </c>
      <c r="Q67" s="19">
        <v>0</v>
      </c>
      <c r="R67" s="19">
        <v>164293160</v>
      </c>
      <c r="S67" s="19">
        <v>0</v>
      </c>
      <c r="T67" s="19">
        <v>1314345268</v>
      </c>
      <c r="U67" s="19">
        <v>1314345268</v>
      </c>
      <c r="V67" s="19">
        <v>0</v>
      </c>
      <c r="W67" s="19">
        <v>492879478</v>
      </c>
      <c r="X67" s="19">
        <v>0</v>
      </c>
      <c r="Y67" s="19">
        <v>492879478</v>
      </c>
      <c r="Z67" s="20">
        <f t="shared" si="5"/>
        <v>0.66666666531407093</v>
      </c>
      <c r="AA67" s="20">
        <f t="shared" si="6"/>
        <v>0.66666666531407093</v>
      </c>
      <c r="AB67" s="20">
        <f t="shared" si="7"/>
        <v>8.3333333925093955E-2</v>
      </c>
      <c r="AC67" s="21">
        <f t="shared" si="8"/>
        <v>0.74999999923916483</v>
      </c>
    </row>
    <row r="68" spans="1:29" ht="105" hidden="1" outlineLevel="4" x14ac:dyDescent="0.25">
      <c r="A68" s="15" t="s">
        <v>33</v>
      </c>
      <c r="B68" s="16" t="s">
        <v>34</v>
      </c>
      <c r="C68" s="16" t="s">
        <v>139</v>
      </c>
      <c r="D68" s="16" t="s">
        <v>140</v>
      </c>
      <c r="E68" s="16" t="s">
        <v>154</v>
      </c>
      <c r="F68" s="16" t="s">
        <v>37</v>
      </c>
      <c r="G68" s="16">
        <v>1310</v>
      </c>
      <c r="H68" s="16">
        <v>3440</v>
      </c>
      <c r="I68" s="17" t="s">
        <v>155</v>
      </c>
      <c r="J68" s="18">
        <v>1971517906</v>
      </c>
      <c r="K68" s="19">
        <v>1971517906</v>
      </c>
      <c r="L68" s="19">
        <v>0</v>
      </c>
      <c r="M68" s="19">
        <v>0</v>
      </c>
      <c r="N68" s="19">
        <v>0</v>
      </c>
      <c r="O68" s="19">
        <v>0</v>
      </c>
      <c r="P68" s="19">
        <v>1971517906</v>
      </c>
      <c r="Q68" s="19">
        <v>0</v>
      </c>
      <c r="R68" s="19">
        <v>164293160</v>
      </c>
      <c r="S68" s="19">
        <v>0</v>
      </c>
      <c r="T68" s="19">
        <v>1314345268</v>
      </c>
      <c r="U68" s="19">
        <v>1314345268</v>
      </c>
      <c r="V68" s="19">
        <v>0</v>
      </c>
      <c r="W68" s="19">
        <v>492879478</v>
      </c>
      <c r="X68" s="19">
        <v>0</v>
      </c>
      <c r="Y68" s="19">
        <v>492879478</v>
      </c>
      <c r="Z68" s="20">
        <f t="shared" si="5"/>
        <v>0.66666666531407093</v>
      </c>
      <c r="AA68" s="20">
        <f t="shared" si="6"/>
        <v>0.66666666531407093</v>
      </c>
      <c r="AB68" s="20">
        <f t="shared" si="7"/>
        <v>8.3333333925093955E-2</v>
      </c>
      <c r="AC68" s="21">
        <f t="shared" si="8"/>
        <v>0.74999999923916483</v>
      </c>
    </row>
    <row r="69" spans="1:29" ht="105" hidden="1" outlineLevel="4" x14ac:dyDescent="0.25">
      <c r="A69" s="15" t="s">
        <v>33</v>
      </c>
      <c r="B69" s="16" t="s">
        <v>34</v>
      </c>
      <c r="C69" s="16" t="s">
        <v>139</v>
      </c>
      <c r="D69" s="16" t="s">
        <v>140</v>
      </c>
      <c r="E69" s="16" t="s">
        <v>156</v>
      </c>
      <c r="F69" s="16" t="s">
        <v>37</v>
      </c>
      <c r="G69" s="16">
        <v>1310</v>
      </c>
      <c r="H69" s="16">
        <v>3440</v>
      </c>
      <c r="I69" s="17" t="s">
        <v>157</v>
      </c>
      <c r="J69" s="18">
        <v>1971517906</v>
      </c>
      <c r="K69" s="19">
        <v>1971517906</v>
      </c>
      <c r="L69" s="19">
        <v>0</v>
      </c>
      <c r="M69" s="19">
        <v>0</v>
      </c>
      <c r="N69" s="19">
        <v>0</v>
      </c>
      <c r="O69" s="19">
        <v>0</v>
      </c>
      <c r="P69" s="19">
        <v>1971517906</v>
      </c>
      <c r="Q69" s="19">
        <v>0</v>
      </c>
      <c r="R69" s="19">
        <v>164293160</v>
      </c>
      <c r="S69" s="19">
        <v>0</v>
      </c>
      <c r="T69" s="19">
        <v>1314345268</v>
      </c>
      <c r="U69" s="19">
        <v>1314345268</v>
      </c>
      <c r="V69" s="19">
        <v>0</v>
      </c>
      <c r="W69" s="19">
        <v>492879478</v>
      </c>
      <c r="X69" s="19">
        <v>0</v>
      </c>
      <c r="Y69" s="19">
        <v>492879478</v>
      </c>
      <c r="Z69" s="20">
        <f t="shared" si="5"/>
        <v>0.66666666531407093</v>
      </c>
      <c r="AA69" s="20">
        <f t="shared" si="6"/>
        <v>0.66666666531407093</v>
      </c>
      <c r="AB69" s="20">
        <f t="shared" si="7"/>
        <v>8.3333333925093955E-2</v>
      </c>
      <c r="AC69" s="21">
        <f t="shared" si="8"/>
        <v>0.74999999923916483</v>
      </c>
    </row>
    <row r="70" spans="1:29" ht="105" hidden="1" outlineLevel="4" x14ac:dyDescent="0.25">
      <c r="A70" s="15" t="s">
        <v>33</v>
      </c>
      <c r="B70" s="16" t="s">
        <v>34</v>
      </c>
      <c r="C70" s="16" t="s">
        <v>139</v>
      </c>
      <c r="D70" s="16" t="s">
        <v>140</v>
      </c>
      <c r="E70" s="16" t="s">
        <v>158</v>
      </c>
      <c r="F70" s="16" t="s">
        <v>37</v>
      </c>
      <c r="G70" s="16">
        <v>1310</v>
      </c>
      <c r="H70" s="16">
        <v>3440</v>
      </c>
      <c r="I70" s="17" t="s">
        <v>159</v>
      </c>
      <c r="J70" s="18">
        <v>1971517906</v>
      </c>
      <c r="K70" s="19">
        <v>1971517906</v>
      </c>
      <c r="L70" s="19">
        <v>0</v>
      </c>
      <c r="M70" s="19">
        <v>0</v>
      </c>
      <c r="N70" s="19">
        <v>0</v>
      </c>
      <c r="O70" s="19">
        <v>0</v>
      </c>
      <c r="P70" s="19">
        <v>1971517906</v>
      </c>
      <c r="Q70" s="19">
        <v>0</v>
      </c>
      <c r="R70" s="19">
        <v>164293160</v>
      </c>
      <c r="S70" s="19">
        <v>0</v>
      </c>
      <c r="T70" s="19">
        <v>1314345268</v>
      </c>
      <c r="U70" s="19">
        <v>1314345268</v>
      </c>
      <c r="V70" s="19">
        <v>0</v>
      </c>
      <c r="W70" s="19">
        <v>492879478</v>
      </c>
      <c r="X70" s="19">
        <v>0</v>
      </c>
      <c r="Y70" s="19">
        <v>492879478</v>
      </c>
      <c r="Z70" s="20">
        <f t="shared" si="5"/>
        <v>0.66666666531407093</v>
      </c>
      <c r="AA70" s="20">
        <f t="shared" si="6"/>
        <v>0.66666666531407093</v>
      </c>
      <c r="AB70" s="20">
        <f t="shared" si="7"/>
        <v>8.3333333925093955E-2</v>
      </c>
      <c r="AC70" s="21">
        <f t="shared" si="8"/>
        <v>0.74999999923916483</v>
      </c>
    </row>
    <row r="71" spans="1:29" ht="135" hidden="1" outlineLevel="4" x14ac:dyDescent="0.25">
      <c r="A71" s="15" t="s">
        <v>33</v>
      </c>
      <c r="B71" s="16" t="s">
        <v>34</v>
      </c>
      <c r="C71" s="16" t="s">
        <v>139</v>
      </c>
      <c r="D71" s="16" t="s">
        <v>140</v>
      </c>
      <c r="E71" s="16" t="s">
        <v>160</v>
      </c>
      <c r="F71" s="16" t="s">
        <v>37</v>
      </c>
      <c r="G71" s="16">
        <v>1310</v>
      </c>
      <c r="H71" s="16">
        <v>3440</v>
      </c>
      <c r="I71" s="17" t="s">
        <v>161</v>
      </c>
      <c r="J71" s="18">
        <v>2823955909</v>
      </c>
      <c r="K71" s="19">
        <v>2123955909</v>
      </c>
      <c r="L71" s="19">
        <v>0</v>
      </c>
      <c r="M71" s="19">
        <v>0</v>
      </c>
      <c r="N71" s="19">
        <v>-503091534</v>
      </c>
      <c r="O71" s="19">
        <v>0</v>
      </c>
      <c r="P71" s="19">
        <v>1620864375</v>
      </c>
      <c r="Q71" s="19">
        <v>0</v>
      </c>
      <c r="R71" s="19">
        <v>503633833.30000001</v>
      </c>
      <c r="S71" s="19">
        <v>0</v>
      </c>
      <c r="T71" s="19">
        <v>1117230541.7</v>
      </c>
      <c r="U71" s="19">
        <v>1117230541.7</v>
      </c>
      <c r="V71" s="19">
        <v>0</v>
      </c>
      <c r="W71" s="19">
        <v>503091534</v>
      </c>
      <c r="X71" s="19">
        <v>0</v>
      </c>
      <c r="Y71" s="19">
        <v>0</v>
      </c>
      <c r="Z71" s="20">
        <f t="shared" si="5"/>
        <v>0.52601399914464986</v>
      </c>
      <c r="AA71" s="20">
        <f t="shared" si="6"/>
        <v>0.68928070659829266</v>
      </c>
      <c r="AB71" s="20">
        <f t="shared" si="7"/>
        <v>0.31071929340170734</v>
      </c>
      <c r="AC71" s="21">
        <f t="shared" si="8"/>
        <v>1</v>
      </c>
    </row>
    <row r="72" spans="1:29" ht="120" hidden="1" outlineLevel="4" x14ac:dyDescent="0.25">
      <c r="A72" s="15" t="s">
        <v>33</v>
      </c>
      <c r="B72" s="16" t="s">
        <v>34</v>
      </c>
      <c r="C72" s="16" t="s">
        <v>139</v>
      </c>
      <c r="D72" s="16" t="s">
        <v>140</v>
      </c>
      <c r="E72" s="16" t="s">
        <v>162</v>
      </c>
      <c r="F72" s="16" t="s">
        <v>37</v>
      </c>
      <c r="G72" s="16">
        <v>1310</v>
      </c>
      <c r="H72" s="16">
        <v>3440</v>
      </c>
      <c r="I72" s="17" t="s">
        <v>163</v>
      </c>
      <c r="J72" s="18">
        <v>330482748</v>
      </c>
      <c r="K72" s="19">
        <v>330482748</v>
      </c>
      <c r="L72" s="19">
        <v>0</v>
      </c>
      <c r="M72" s="19">
        <v>0</v>
      </c>
      <c r="N72" s="19">
        <v>0</v>
      </c>
      <c r="O72" s="19">
        <v>0</v>
      </c>
      <c r="P72" s="19">
        <v>330482748</v>
      </c>
      <c r="Q72" s="19">
        <v>0</v>
      </c>
      <c r="R72" s="19">
        <v>60424029.890000001</v>
      </c>
      <c r="S72" s="19">
        <v>0</v>
      </c>
      <c r="T72" s="19">
        <v>187438031.11000001</v>
      </c>
      <c r="U72" s="19">
        <v>187438031.11000001</v>
      </c>
      <c r="V72" s="19">
        <v>0</v>
      </c>
      <c r="W72" s="19">
        <v>82620687</v>
      </c>
      <c r="X72" s="19">
        <v>0</v>
      </c>
      <c r="Y72" s="19">
        <v>82620687</v>
      </c>
      <c r="Z72" s="20">
        <f t="shared" si="5"/>
        <v>0.56716434441534003</v>
      </c>
      <c r="AA72" s="20">
        <f t="shared" si="6"/>
        <v>0.56716434441534003</v>
      </c>
      <c r="AB72" s="20">
        <f t="shared" si="7"/>
        <v>0.18283565558466006</v>
      </c>
      <c r="AC72" s="21">
        <f t="shared" si="8"/>
        <v>0.75000000000000011</v>
      </c>
    </row>
    <row r="73" spans="1:29" ht="75" hidden="1" outlineLevel="4" x14ac:dyDescent="0.25">
      <c r="A73" s="15" t="s">
        <v>33</v>
      </c>
      <c r="B73" s="16" t="s">
        <v>34</v>
      </c>
      <c r="C73" s="16" t="s">
        <v>139</v>
      </c>
      <c r="D73" s="16" t="s">
        <v>140</v>
      </c>
      <c r="E73" s="16" t="s">
        <v>164</v>
      </c>
      <c r="F73" s="16" t="s">
        <v>37</v>
      </c>
      <c r="G73" s="16">
        <v>1310</v>
      </c>
      <c r="H73" s="16">
        <v>3440</v>
      </c>
      <c r="I73" s="17" t="s">
        <v>165</v>
      </c>
      <c r="J73" s="18">
        <v>50843499</v>
      </c>
      <c r="K73" s="19">
        <v>50843499</v>
      </c>
      <c r="L73" s="19">
        <v>0</v>
      </c>
      <c r="M73" s="19">
        <v>0</v>
      </c>
      <c r="N73" s="19">
        <v>0</v>
      </c>
      <c r="O73" s="19">
        <v>0</v>
      </c>
      <c r="P73" s="19">
        <v>50843499</v>
      </c>
      <c r="Q73" s="19">
        <v>0</v>
      </c>
      <c r="R73" s="19">
        <v>9296002.2200000007</v>
      </c>
      <c r="S73" s="19">
        <v>0</v>
      </c>
      <c r="T73" s="19">
        <v>28836619.780000001</v>
      </c>
      <c r="U73" s="19">
        <v>28836619.780000001</v>
      </c>
      <c r="V73" s="19">
        <v>0</v>
      </c>
      <c r="W73" s="19">
        <v>12710877</v>
      </c>
      <c r="X73" s="19">
        <v>0</v>
      </c>
      <c r="Y73" s="19">
        <v>12710877</v>
      </c>
      <c r="Z73" s="20">
        <f t="shared" si="5"/>
        <v>0.56716434445237529</v>
      </c>
      <c r="AA73" s="20">
        <f t="shared" si="6"/>
        <v>0.56716434445237529</v>
      </c>
      <c r="AB73" s="20">
        <f t="shared" si="7"/>
        <v>0.18283561129417944</v>
      </c>
      <c r="AC73" s="21">
        <f t="shared" si="8"/>
        <v>0.74999995574655476</v>
      </c>
    </row>
    <row r="74" spans="1:29" ht="120" hidden="1" outlineLevel="4" x14ac:dyDescent="0.25">
      <c r="A74" s="15" t="s">
        <v>33</v>
      </c>
      <c r="B74" s="16" t="s">
        <v>34</v>
      </c>
      <c r="C74" s="16" t="s">
        <v>139</v>
      </c>
      <c r="D74" s="16" t="s">
        <v>140</v>
      </c>
      <c r="E74" s="16" t="s">
        <v>166</v>
      </c>
      <c r="F74" s="16" t="s">
        <v>37</v>
      </c>
      <c r="G74" s="16">
        <v>1310</v>
      </c>
      <c r="H74" s="16">
        <v>3440</v>
      </c>
      <c r="I74" s="17" t="s">
        <v>167</v>
      </c>
      <c r="J74" s="18">
        <v>7258377</v>
      </c>
      <c r="K74" s="19">
        <v>7258377</v>
      </c>
      <c r="L74" s="19">
        <v>0</v>
      </c>
      <c r="M74" s="19">
        <v>0</v>
      </c>
      <c r="N74" s="19">
        <v>0</v>
      </c>
      <c r="O74" s="19">
        <v>0</v>
      </c>
      <c r="P74" s="19">
        <v>7258377</v>
      </c>
      <c r="Q74" s="19">
        <v>0</v>
      </c>
      <c r="R74" s="19">
        <v>1327092.3700000001</v>
      </c>
      <c r="S74" s="19">
        <v>0</v>
      </c>
      <c r="T74" s="19">
        <v>4116692.63</v>
      </c>
      <c r="U74" s="19">
        <v>4116692.63</v>
      </c>
      <c r="V74" s="19">
        <v>0</v>
      </c>
      <c r="W74" s="19">
        <v>1814592</v>
      </c>
      <c r="X74" s="19">
        <v>0</v>
      </c>
      <c r="Y74" s="19">
        <v>1814592</v>
      </c>
      <c r="Z74" s="20">
        <f t="shared" si="5"/>
        <v>0.56716434403999683</v>
      </c>
      <c r="AA74" s="20">
        <f t="shared" si="6"/>
        <v>0.56716434403999683</v>
      </c>
      <c r="AB74" s="20">
        <f t="shared" si="7"/>
        <v>0.18283596594665724</v>
      </c>
      <c r="AC74" s="21">
        <f t="shared" si="8"/>
        <v>0.75000030998665412</v>
      </c>
    </row>
    <row r="75" spans="1:29" ht="75" hidden="1" outlineLevel="4" x14ac:dyDescent="0.25">
      <c r="A75" s="15" t="s">
        <v>33</v>
      </c>
      <c r="B75" s="16" t="s">
        <v>34</v>
      </c>
      <c r="C75" s="16" t="s">
        <v>139</v>
      </c>
      <c r="D75" s="16" t="s">
        <v>140</v>
      </c>
      <c r="E75" s="16" t="s">
        <v>168</v>
      </c>
      <c r="F75" s="16" t="s">
        <v>37</v>
      </c>
      <c r="G75" s="16">
        <v>1310</v>
      </c>
      <c r="H75" s="16">
        <v>3440</v>
      </c>
      <c r="I75" s="17" t="s">
        <v>169</v>
      </c>
      <c r="J75" s="18">
        <v>1116673</v>
      </c>
      <c r="K75" s="19">
        <v>1116673</v>
      </c>
      <c r="L75" s="19">
        <v>0</v>
      </c>
      <c r="M75" s="19">
        <v>0</v>
      </c>
      <c r="N75" s="19">
        <v>0</v>
      </c>
      <c r="O75" s="19">
        <v>0</v>
      </c>
      <c r="P75" s="19">
        <v>1116673</v>
      </c>
      <c r="Q75" s="19">
        <v>0</v>
      </c>
      <c r="R75" s="19">
        <v>204166.89</v>
      </c>
      <c r="S75" s="19">
        <v>0</v>
      </c>
      <c r="T75" s="19">
        <v>633337.11</v>
      </c>
      <c r="U75" s="19">
        <v>633337.11</v>
      </c>
      <c r="V75" s="19">
        <v>0</v>
      </c>
      <c r="W75" s="19">
        <v>279169</v>
      </c>
      <c r="X75" s="19">
        <v>0</v>
      </c>
      <c r="Y75" s="19">
        <v>279169</v>
      </c>
      <c r="Z75" s="20">
        <f t="shared" si="5"/>
        <v>0.56716434444103148</v>
      </c>
      <c r="AA75" s="20">
        <f t="shared" si="6"/>
        <v>0.56716434444103148</v>
      </c>
      <c r="AB75" s="20">
        <f t="shared" si="7"/>
        <v>0.18283498392098674</v>
      </c>
      <c r="AC75" s="21">
        <f t="shared" si="8"/>
        <v>0.74999932836201821</v>
      </c>
    </row>
    <row r="76" spans="1:29" ht="75" hidden="1" outlineLevel="4" x14ac:dyDescent="0.25">
      <c r="A76" s="15" t="s">
        <v>33</v>
      </c>
      <c r="B76" s="16" t="s">
        <v>34</v>
      </c>
      <c r="C76" s="16" t="s">
        <v>139</v>
      </c>
      <c r="D76" s="16" t="s">
        <v>140</v>
      </c>
      <c r="E76" s="16" t="s">
        <v>170</v>
      </c>
      <c r="F76" s="16" t="s">
        <v>37</v>
      </c>
      <c r="G76" s="16">
        <v>1310</v>
      </c>
      <c r="H76" s="16">
        <v>3430</v>
      </c>
      <c r="I76" s="17" t="s">
        <v>171</v>
      </c>
      <c r="J76" s="18">
        <v>101686999</v>
      </c>
      <c r="K76" s="19">
        <v>101686999</v>
      </c>
      <c r="L76" s="19">
        <v>0</v>
      </c>
      <c r="M76" s="19">
        <v>0</v>
      </c>
      <c r="N76" s="19">
        <v>0</v>
      </c>
      <c r="O76" s="19">
        <v>0</v>
      </c>
      <c r="P76" s="19">
        <v>101686999</v>
      </c>
      <c r="Q76" s="19">
        <v>0</v>
      </c>
      <c r="R76" s="19">
        <v>18592012.879999999</v>
      </c>
      <c r="S76" s="19">
        <v>0</v>
      </c>
      <c r="T76" s="19">
        <v>57673240.119999997</v>
      </c>
      <c r="U76" s="19">
        <v>57673240.119999997</v>
      </c>
      <c r="V76" s="19">
        <v>0</v>
      </c>
      <c r="W76" s="19">
        <v>25421746</v>
      </c>
      <c r="X76" s="19">
        <v>0</v>
      </c>
      <c r="Y76" s="19">
        <v>25421746.000000007</v>
      </c>
      <c r="Z76" s="20">
        <f t="shared" si="5"/>
        <v>0.56716434438192043</v>
      </c>
      <c r="AA76" s="20">
        <f t="shared" si="6"/>
        <v>0.56716434438192043</v>
      </c>
      <c r="AB76" s="20">
        <f t="shared" si="7"/>
        <v>0.18283569249595025</v>
      </c>
      <c r="AC76" s="21">
        <f t="shared" si="8"/>
        <v>0.75000003687787065</v>
      </c>
    </row>
    <row r="77" spans="1:29" ht="90" hidden="1" outlineLevel="4" x14ac:dyDescent="0.25">
      <c r="A77" s="15" t="s">
        <v>33</v>
      </c>
      <c r="B77" s="16" t="s">
        <v>34</v>
      </c>
      <c r="C77" s="16" t="s">
        <v>139</v>
      </c>
      <c r="D77" s="16" t="s">
        <v>140</v>
      </c>
      <c r="E77" s="16" t="s">
        <v>172</v>
      </c>
      <c r="F77" s="16" t="s">
        <v>37</v>
      </c>
      <c r="G77" s="16">
        <v>1310</v>
      </c>
      <c r="H77" s="16">
        <v>3430</v>
      </c>
      <c r="I77" s="17" t="s">
        <v>173</v>
      </c>
      <c r="J77" s="18">
        <v>2233346</v>
      </c>
      <c r="K77" s="19">
        <v>2233346</v>
      </c>
      <c r="L77" s="19">
        <v>0</v>
      </c>
      <c r="M77" s="19">
        <v>0</v>
      </c>
      <c r="N77" s="19">
        <v>0</v>
      </c>
      <c r="O77" s="19">
        <v>0</v>
      </c>
      <c r="P77" s="19">
        <v>2233346</v>
      </c>
      <c r="Q77" s="19">
        <v>0</v>
      </c>
      <c r="R77" s="19">
        <v>408333.78</v>
      </c>
      <c r="S77" s="19">
        <v>0</v>
      </c>
      <c r="T77" s="19">
        <v>1266674.22</v>
      </c>
      <c r="U77" s="19">
        <v>1266674.22</v>
      </c>
      <c r="V77" s="19">
        <v>0</v>
      </c>
      <c r="W77" s="19">
        <v>558338</v>
      </c>
      <c r="X77" s="19">
        <v>0</v>
      </c>
      <c r="Y77" s="19">
        <v>558338</v>
      </c>
      <c r="Z77" s="20">
        <f t="shared" si="5"/>
        <v>0.56716434444103148</v>
      </c>
      <c r="AA77" s="20">
        <f t="shared" si="6"/>
        <v>0.56716434444103148</v>
      </c>
      <c r="AB77" s="20">
        <f t="shared" si="7"/>
        <v>0.18283498392098674</v>
      </c>
      <c r="AC77" s="21">
        <f t="shared" si="8"/>
        <v>0.74999932836201821</v>
      </c>
    </row>
    <row r="78" spans="1:29" ht="45" hidden="1" outlineLevel="4" x14ac:dyDescent="0.25">
      <c r="A78" s="15" t="s">
        <v>33</v>
      </c>
      <c r="B78" s="16" t="s">
        <v>34</v>
      </c>
      <c r="C78" s="16" t="s">
        <v>139</v>
      </c>
      <c r="D78" s="16" t="s">
        <v>174</v>
      </c>
      <c r="E78" s="16"/>
      <c r="F78" s="16" t="s">
        <v>37</v>
      </c>
      <c r="G78" s="16">
        <v>1320</v>
      </c>
      <c r="H78" s="16">
        <v>3480</v>
      </c>
      <c r="I78" s="17" t="s">
        <v>175</v>
      </c>
      <c r="J78" s="18">
        <v>33373928</v>
      </c>
      <c r="K78" s="19">
        <v>33373928</v>
      </c>
      <c r="L78" s="19">
        <v>0</v>
      </c>
      <c r="M78" s="19">
        <v>0</v>
      </c>
      <c r="N78" s="19">
        <v>0</v>
      </c>
      <c r="O78" s="19">
        <v>0</v>
      </c>
      <c r="P78" s="19">
        <v>33373928</v>
      </c>
      <c r="Q78" s="19">
        <v>0</v>
      </c>
      <c r="R78" s="19">
        <v>0</v>
      </c>
      <c r="S78" s="19">
        <v>0</v>
      </c>
      <c r="T78" s="19">
        <v>18620925.789999999</v>
      </c>
      <c r="U78" s="19">
        <v>18620925.789999999</v>
      </c>
      <c r="V78" s="19">
        <v>14753002.210000001</v>
      </c>
      <c r="W78" s="19">
        <v>14753002.210000001</v>
      </c>
      <c r="X78" s="19">
        <v>0</v>
      </c>
      <c r="Y78" s="19">
        <v>14753002.210000001</v>
      </c>
      <c r="Z78" s="20">
        <f t="shared" si="5"/>
        <v>0.55794828196429258</v>
      </c>
      <c r="AA78" s="20">
        <f t="shared" si="6"/>
        <v>0.55794828196429258</v>
      </c>
      <c r="AB78" s="20">
        <f t="shared" si="7"/>
        <v>0</v>
      </c>
      <c r="AC78" s="21">
        <f t="shared" si="8"/>
        <v>0.55794828196429258</v>
      </c>
    </row>
    <row r="79" spans="1:29" ht="75" hidden="1" outlineLevel="4" x14ac:dyDescent="0.25">
      <c r="A79" s="15" t="s">
        <v>33</v>
      </c>
      <c r="B79" s="16" t="s">
        <v>34</v>
      </c>
      <c r="C79" s="16" t="s">
        <v>139</v>
      </c>
      <c r="D79" s="16" t="s">
        <v>176</v>
      </c>
      <c r="E79" s="16" t="s">
        <v>142</v>
      </c>
      <c r="F79" s="16" t="s">
        <v>37</v>
      </c>
      <c r="G79" s="16">
        <v>1320</v>
      </c>
      <c r="H79" s="16">
        <v>3480</v>
      </c>
      <c r="I79" s="17" t="s">
        <v>177</v>
      </c>
      <c r="J79" s="18">
        <v>156376000</v>
      </c>
      <c r="K79" s="19">
        <v>156376000</v>
      </c>
      <c r="L79" s="19">
        <v>0</v>
      </c>
      <c r="M79" s="19">
        <v>0</v>
      </c>
      <c r="N79" s="19">
        <v>0</v>
      </c>
      <c r="O79" s="19">
        <v>0</v>
      </c>
      <c r="P79" s="19">
        <v>156376000</v>
      </c>
      <c r="Q79" s="19">
        <v>0</v>
      </c>
      <c r="R79" s="19">
        <v>13031333</v>
      </c>
      <c r="S79" s="19">
        <v>0</v>
      </c>
      <c r="T79" s="19">
        <v>104250664</v>
      </c>
      <c r="U79" s="19">
        <v>104250664</v>
      </c>
      <c r="V79" s="19">
        <v>0</v>
      </c>
      <c r="W79" s="19">
        <v>39094003</v>
      </c>
      <c r="X79" s="19">
        <v>0</v>
      </c>
      <c r="Y79" s="19">
        <v>39094003</v>
      </c>
      <c r="Z79" s="20">
        <f t="shared" si="5"/>
        <v>0.66666664961375144</v>
      </c>
      <c r="AA79" s="20">
        <f t="shared" si="6"/>
        <v>0.66666664961375144</v>
      </c>
      <c r="AB79" s="20">
        <f t="shared" si="7"/>
        <v>8.333333120171893E-2</v>
      </c>
      <c r="AC79" s="21">
        <f t="shared" si="8"/>
        <v>0.74999998081547037</v>
      </c>
    </row>
    <row r="80" spans="1:29" ht="75" hidden="1" outlineLevel="4" x14ac:dyDescent="0.25">
      <c r="A80" s="15" t="s">
        <v>33</v>
      </c>
      <c r="B80" s="16" t="s">
        <v>34</v>
      </c>
      <c r="C80" s="16" t="s">
        <v>139</v>
      </c>
      <c r="D80" s="16" t="s">
        <v>176</v>
      </c>
      <c r="E80" s="16" t="s">
        <v>144</v>
      </c>
      <c r="F80" s="16" t="s">
        <v>37</v>
      </c>
      <c r="G80" s="16">
        <v>1320</v>
      </c>
      <c r="H80" s="16">
        <v>3480</v>
      </c>
      <c r="I80" s="17" t="s">
        <v>178</v>
      </c>
      <c r="J80" s="18">
        <v>112000000</v>
      </c>
      <c r="K80" s="19">
        <v>112000000</v>
      </c>
      <c r="L80" s="19">
        <v>0</v>
      </c>
      <c r="M80" s="19">
        <v>0</v>
      </c>
      <c r="N80" s="19">
        <v>0</v>
      </c>
      <c r="O80" s="19">
        <v>0</v>
      </c>
      <c r="P80" s="19">
        <v>112000000</v>
      </c>
      <c r="Q80" s="19">
        <v>0</v>
      </c>
      <c r="R80" s="19">
        <v>9333333</v>
      </c>
      <c r="S80" s="19">
        <v>0</v>
      </c>
      <c r="T80" s="19">
        <v>74666664</v>
      </c>
      <c r="U80" s="19">
        <v>74666664</v>
      </c>
      <c r="V80" s="19">
        <v>0</v>
      </c>
      <c r="W80" s="19">
        <v>28000003</v>
      </c>
      <c r="X80" s="19">
        <v>0</v>
      </c>
      <c r="Y80" s="19">
        <v>28000003</v>
      </c>
      <c r="Z80" s="20">
        <f t="shared" si="5"/>
        <v>0.66666664285714283</v>
      </c>
      <c r="AA80" s="20">
        <f t="shared" si="6"/>
        <v>0.66666664285714283</v>
      </c>
      <c r="AB80" s="20">
        <f t="shared" si="7"/>
        <v>8.3333330357142854E-2</v>
      </c>
      <c r="AC80" s="21">
        <f t="shared" si="8"/>
        <v>0.74999997321428569</v>
      </c>
    </row>
    <row r="81" spans="1:29" ht="120" hidden="1" outlineLevel="4" x14ac:dyDescent="0.25">
      <c r="A81" s="15" t="s">
        <v>33</v>
      </c>
      <c r="B81" s="16" t="s">
        <v>34</v>
      </c>
      <c r="C81" s="16" t="s">
        <v>139</v>
      </c>
      <c r="D81" s="16" t="s">
        <v>179</v>
      </c>
      <c r="E81" s="16" t="s">
        <v>180</v>
      </c>
      <c r="F81" s="16" t="s">
        <v>37</v>
      </c>
      <c r="G81" s="16">
        <v>1330</v>
      </c>
      <c r="H81" s="16">
        <v>3480</v>
      </c>
      <c r="I81" s="17" t="s">
        <v>181</v>
      </c>
      <c r="J81" s="18">
        <v>23667000</v>
      </c>
      <c r="K81" s="19">
        <v>23667000</v>
      </c>
      <c r="L81" s="19">
        <v>0</v>
      </c>
      <c r="M81" s="19">
        <v>0</v>
      </c>
      <c r="N81" s="19">
        <v>0</v>
      </c>
      <c r="O81" s="19">
        <v>0</v>
      </c>
      <c r="P81" s="19">
        <v>23667000</v>
      </c>
      <c r="Q81" s="19">
        <v>0</v>
      </c>
      <c r="R81" s="19">
        <v>6638100</v>
      </c>
      <c r="S81" s="19">
        <v>0</v>
      </c>
      <c r="T81" s="19">
        <v>11112150</v>
      </c>
      <c r="U81" s="19">
        <v>11112150</v>
      </c>
      <c r="V81" s="19">
        <v>0</v>
      </c>
      <c r="W81" s="19">
        <v>5916750</v>
      </c>
      <c r="X81" s="19">
        <v>0</v>
      </c>
      <c r="Y81" s="19">
        <v>5916750</v>
      </c>
      <c r="Z81" s="20">
        <f t="shared" si="5"/>
        <v>0.46952085181898845</v>
      </c>
      <c r="AA81" s="20">
        <f t="shared" si="6"/>
        <v>0.46952085181898845</v>
      </c>
      <c r="AB81" s="20">
        <f t="shared" si="7"/>
        <v>0.28047914818101155</v>
      </c>
      <c r="AC81" s="21">
        <f t="shared" si="8"/>
        <v>0.75</v>
      </c>
    </row>
    <row r="82" spans="1:29" ht="75" hidden="1" outlineLevel="4" x14ac:dyDescent="0.25">
      <c r="A82" s="15" t="s">
        <v>33</v>
      </c>
      <c r="B82" s="16" t="s">
        <v>34</v>
      </c>
      <c r="C82" s="16" t="s">
        <v>139</v>
      </c>
      <c r="D82" s="16" t="s">
        <v>179</v>
      </c>
      <c r="E82" s="16" t="s">
        <v>182</v>
      </c>
      <c r="F82" s="16" t="s">
        <v>37</v>
      </c>
      <c r="G82" s="16">
        <v>1330</v>
      </c>
      <c r="H82" s="16">
        <v>3480</v>
      </c>
      <c r="I82" s="17" t="s">
        <v>183</v>
      </c>
      <c r="J82" s="18">
        <v>161700583</v>
      </c>
      <c r="K82" s="19">
        <v>175951319</v>
      </c>
      <c r="L82" s="19">
        <v>0</v>
      </c>
      <c r="M82" s="19">
        <v>0</v>
      </c>
      <c r="N82" s="19">
        <v>0</v>
      </c>
      <c r="O82" s="19">
        <v>0</v>
      </c>
      <c r="P82" s="19">
        <v>175951319</v>
      </c>
      <c r="Q82" s="19">
        <v>0</v>
      </c>
      <c r="R82" s="19">
        <v>45680059.57</v>
      </c>
      <c r="S82" s="19">
        <v>0</v>
      </c>
      <c r="T82" s="19">
        <v>130271259.43000001</v>
      </c>
      <c r="U82" s="19">
        <v>130271259.43000001</v>
      </c>
      <c r="V82" s="19">
        <v>0</v>
      </c>
      <c r="W82" s="19">
        <v>0</v>
      </c>
      <c r="X82" s="19">
        <v>0</v>
      </c>
      <c r="Y82" s="19">
        <v>0</v>
      </c>
      <c r="Z82" s="20">
        <f t="shared" si="5"/>
        <v>0.740382397644885</v>
      </c>
      <c r="AA82" s="20">
        <f t="shared" si="6"/>
        <v>0.740382397644885</v>
      </c>
      <c r="AB82" s="20">
        <f t="shared" si="7"/>
        <v>0.25961760235511505</v>
      </c>
      <c r="AC82" s="21">
        <f t="shared" si="8"/>
        <v>1</v>
      </c>
    </row>
    <row r="83" spans="1:29" ht="75" hidden="1" outlineLevel="4" x14ac:dyDescent="0.25">
      <c r="A83" s="15" t="s">
        <v>33</v>
      </c>
      <c r="B83" s="16" t="s">
        <v>34</v>
      </c>
      <c r="C83" s="16" t="s">
        <v>139</v>
      </c>
      <c r="D83" s="16" t="s">
        <v>179</v>
      </c>
      <c r="E83" s="16" t="s">
        <v>184</v>
      </c>
      <c r="F83" s="16" t="s">
        <v>37</v>
      </c>
      <c r="G83" s="16">
        <v>1330</v>
      </c>
      <c r="H83" s="16">
        <v>3480</v>
      </c>
      <c r="I83" s="17" t="s">
        <v>185</v>
      </c>
      <c r="J83" s="18">
        <v>130168500</v>
      </c>
      <c r="K83" s="19">
        <v>130168500</v>
      </c>
      <c r="L83" s="19">
        <v>0</v>
      </c>
      <c r="M83" s="19">
        <v>0</v>
      </c>
      <c r="N83" s="19">
        <v>0</v>
      </c>
      <c r="O83" s="19">
        <v>0</v>
      </c>
      <c r="P83" s="19">
        <v>130168500</v>
      </c>
      <c r="Q83" s="19">
        <v>0</v>
      </c>
      <c r="R83" s="19">
        <v>36971550</v>
      </c>
      <c r="S83" s="19">
        <v>0</v>
      </c>
      <c r="T83" s="19">
        <v>60654825</v>
      </c>
      <c r="U83" s="19">
        <v>60654825</v>
      </c>
      <c r="V83" s="19">
        <v>0</v>
      </c>
      <c r="W83" s="19">
        <v>32542125</v>
      </c>
      <c r="X83" s="19">
        <v>0</v>
      </c>
      <c r="Y83" s="19">
        <v>32542125</v>
      </c>
      <c r="Z83" s="20">
        <f t="shared" si="5"/>
        <v>0.46597160603371784</v>
      </c>
      <c r="AA83" s="20">
        <f t="shared" si="6"/>
        <v>0.46597160603371784</v>
      </c>
      <c r="AB83" s="20">
        <f t="shared" si="7"/>
        <v>0.28402839396628216</v>
      </c>
      <c r="AC83" s="21">
        <f t="shared" si="8"/>
        <v>0.75</v>
      </c>
    </row>
    <row r="84" spans="1:29" ht="120" hidden="1" outlineLevel="4" x14ac:dyDescent="0.25">
      <c r="A84" s="15" t="s">
        <v>33</v>
      </c>
      <c r="B84" s="16" t="s">
        <v>34</v>
      </c>
      <c r="C84" s="16" t="s">
        <v>139</v>
      </c>
      <c r="D84" s="16" t="s">
        <v>179</v>
      </c>
      <c r="E84" s="16" t="s">
        <v>170</v>
      </c>
      <c r="F84" s="16" t="s">
        <v>37</v>
      </c>
      <c r="G84" s="16">
        <v>1330</v>
      </c>
      <c r="H84" s="16">
        <v>3480</v>
      </c>
      <c r="I84" s="17" t="s">
        <v>186</v>
      </c>
      <c r="J84" s="18">
        <v>27418220</v>
      </c>
      <c r="K84" s="19">
        <v>27418220</v>
      </c>
      <c r="L84" s="19">
        <v>0</v>
      </c>
      <c r="M84" s="19">
        <v>0</v>
      </c>
      <c r="N84" s="19">
        <v>0</v>
      </c>
      <c r="O84" s="19">
        <v>0</v>
      </c>
      <c r="P84" s="19">
        <v>27418220</v>
      </c>
      <c r="Q84" s="19">
        <v>0</v>
      </c>
      <c r="R84" s="19">
        <v>7762291.8200000003</v>
      </c>
      <c r="S84" s="19">
        <v>0</v>
      </c>
      <c r="T84" s="19">
        <v>12801367.18</v>
      </c>
      <c r="U84" s="19">
        <v>12801367.18</v>
      </c>
      <c r="V84" s="19">
        <v>0</v>
      </c>
      <c r="W84" s="19">
        <v>6854561</v>
      </c>
      <c r="X84" s="19">
        <v>0</v>
      </c>
      <c r="Y84" s="19">
        <v>6854561</v>
      </c>
      <c r="Z84" s="20">
        <f t="shared" si="5"/>
        <v>0.46689271513613939</v>
      </c>
      <c r="AA84" s="20">
        <f t="shared" si="6"/>
        <v>0.46689271513613939</v>
      </c>
      <c r="AB84" s="20">
        <f t="shared" si="7"/>
        <v>0.28310706603127411</v>
      </c>
      <c r="AC84" s="21">
        <f t="shared" si="8"/>
        <v>0.7499997811674135</v>
      </c>
    </row>
    <row r="85" spans="1:29" ht="90" hidden="1" outlineLevel="4" x14ac:dyDescent="0.25">
      <c r="A85" s="15" t="s">
        <v>33</v>
      </c>
      <c r="B85" s="16" t="s">
        <v>34</v>
      </c>
      <c r="C85" s="16" t="s">
        <v>139</v>
      </c>
      <c r="D85" s="16" t="s">
        <v>179</v>
      </c>
      <c r="E85" s="16" t="s">
        <v>187</v>
      </c>
      <c r="F85" s="16" t="s">
        <v>37</v>
      </c>
      <c r="G85" s="16">
        <v>1330</v>
      </c>
      <c r="H85" s="16">
        <v>3480</v>
      </c>
      <c r="I85" s="17" t="s">
        <v>188</v>
      </c>
      <c r="J85" s="18">
        <v>71575319</v>
      </c>
      <c r="K85" s="19">
        <v>71575319</v>
      </c>
      <c r="L85" s="19">
        <v>0</v>
      </c>
      <c r="M85" s="19">
        <v>0</v>
      </c>
      <c r="N85" s="19">
        <v>0</v>
      </c>
      <c r="O85" s="19">
        <v>0</v>
      </c>
      <c r="P85" s="19">
        <v>71575319</v>
      </c>
      <c r="Q85" s="19">
        <v>0</v>
      </c>
      <c r="R85" s="19">
        <v>20075388.359999999</v>
      </c>
      <c r="S85" s="19">
        <v>0</v>
      </c>
      <c r="T85" s="19">
        <v>33606119.640000001</v>
      </c>
      <c r="U85" s="19">
        <v>33606119.640000001</v>
      </c>
      <c r="V85" s="19">
        <v>0</v>
      </c>
      <c r="W85" s="19">
        <v>17893811</v>
      </c>
      <c r="X85" s="19">
        <v>0</v>
      </c>
      <c r="Y85" s="19">
        <v>17893811</v>
      </c>
      <c r="Z85" s="20">
        <f t="shared" si="5"/>
        <v>0.4695210599061389</v>
      </c>
      <c r="AA85" s="20">
        <f t="shared" si="6"/>
        <v>0.4695210599061389</v>
      </c>
      <c r="AB85" s="20">
        <f t="shared" si="7"/>
        <v>0.28047920205566951</v>
      </c>
      <c r="AC85" s="21">
        <f t="shared" si="8"/>
        <v>0.75000026196180847</v>
      </c>
    </row>
    <row r="86" spans="1:29" ht="225" hidden="1" outlineLevel="4" x14ac:dyDescent="0.25">
      <c r="A86" s="15" t="s">
        <v>33</v>
      </c>
      <c r="B86" s="16" t="s">
        <v>34</v>
      </c>
      <c r="C86" s="16" t="s">
        <v>139</v>
      </c>
      <c r="D86" s="16" t="s">
        <v>179</v>
      </c>
      <c r="E86" s="16" t="s">
        <v>189</v>
      </c>
      <c r="F86" s="16" t="s">
        <v>37</v>
      </c>
      <c r="G86" s="16">
        <v>1330</v>
      </c>
      <c r="H86" s="16">
        <v>3480</v>
      </c>
      <c r="I86" s="17" t="s">
        <v>190</v>
      </c>
      <c r="J86" s="18">
        <v>51294121</v>
      </c>
      <c r="K86" s="19">
        <v>51294121</v>
      </c>
      <c r="L86" s="19">
        <v>0</v>
      </c>
      <c r="M86" s="19">
        <v>0</v>
      </c>
      <c r="N86" s="19">
        <v>0</v>
      </c>
      <c r="O86" s="19">
        <v>0</v>
      </c>
      <c r="P86" s="19">
        <v>51294121</v>
      </c>
      <c r="Q86" s="19">
        <v>0</v>
      </c>
      <c r="R86" s="19">
        <v>14584471.84</v>
      </c>
      <c r="S86" s="19">
        <v>0</v>
      </c>
      <c r="T86" s="19">
        <v>36709649.159999996</v>
      </c>
      <c r="U86" s="19">
        <v>36709649.159999996</v>
      </c>
      <c r="V86" s="19">
        <v>0</v>
      </c>
      <c r="W86" s="19">
        <v>0</v>
      </c>
      <c r="X86" s="19">
        <v>0</v>
      </c>
      <c r="Y86" s="19">
        <v>0</v>
      </c>
      <c r="Z86" s="20">
        <f t="shared" si="5"/>
        <v>0.71566971895278209</v>
      </c>
      <c r="AA86" s="20">
        <f t="shared" si="6"/>
        <v>0.71566971895278209</v>
      </c>
      <c r="AB86" s="20">
        <f t="shared" si="7"/>
        <v>0.28433028104721786</v>
      </c>
      <c r="AC86" s="21">
        <f t="shared" si="8"/>
        <v>1</v>
      </c>
    </row>
    <row r="87" spans="1:29" ht="150" hidden="1" outlineLevel="4" x14ac:dyDescent="0.25">
      <c r="A87" s="15" t="s">
        <v>33</v>
      </c>
      <c r="B87" s="16" t="s">
        <v>34</v>
      </c>
      <c r="C87" s="16" t="s">
        <v>139</v>
      </c>
      <c r="D87" s="16" t="s">
        <v>179</v>
      </c>
      <c r="E87" s="16" t="s">
        <v>191</v>
      </c>
      <c r="F87" s="16" t="s">
        <v>37</v>
      </c>
      <c r="G87" s="16">
        <v>1330</v>
      </c>
      <c r="H87" s="16">
        <v>3480</v>
      </c>
      <c r="I87" s="17" t="s">
        <v>192</v>
      </c>
      <c r="J87" s="18">
        <v>48122900</v>
      </c>
      <c r="K87" s="19">
        <v>48122900</v>
      </c>
      <c r="L87" s="19">
        <v>0</v>
      </c>
      <c r="M87" s="19">
        <v>0</v>
      </c>
      <c r="N87" s="19">
        <v>0</v>
      </c>
      <c r="O87" s="19">
        <v>0</v>
      </c>
      <c r="P87" s="19">
        <v>48122900</v>
      </c>
      <c r="Q87" s="19">
        <v>0</v>
      </c>
      <c r="R87" s="19">
        <v>14271000</v>
      </c>
      <c r="S87" s="19">
        <v>0</v>
      </c>
      <c r="T87" s="19">
        <v>33851900</v>
      </c>
      <c r="U87" s="19">
        <v>33851900</v>
      </c>
      <c r="V87" s="19">
        <v>0</v>
      </c>
      <c r="W87" s="19">
        <v>0</v>
      </c>
      <c r="X87" s="19">
        <v>0</v>
      </c>
      <c r="Y87" s="19">
        <v>0</v>
      </c>
      <c r="Z87" s="20">
        <f t="shared" si="5"/>
        <v>0.70344679975645685</v>
      </c>
      <c r="AA87" s="20">
        <f t="shared" si="6"/>
        <v>0.70344679975645685</v>
      </c>
      <c r="AB87" s="20">
        <f t="shared" si="7"/>
        <v>0.29655320024354309</v>
      </c>
      <c r="AC87" s="21">
        <f t="shared" si="8"/>
        <v>1</v>
      </c>
    </row>
    <row r="88" spans="1:29" ht="105" hidden="1" outlineLevel="4" x14ac:dyDescent="0.25">
      <c r="A88" s="15" t="s">
        <v>33</v>
      </c>
      <c r="B88" s="16" t="s">
        <v>34</v>
      </c>
      <c r="C88" s="16" t="s">
        <v>139</v>
      </c>
      <c r="D88" s="16" t="s">
        <v>179</v>
      </c>
      <c r="E88" s="16" t="s">
        <v>193</v>
      </c>
      <c r="F88" s="16" t="s">
        <v>37</v>
      </c>
      <c r="G88" s="16">
        <v>1330</v>
      </c>
      <c r="H88" s="16">
        <v>3480</v>
      </c>
      <c r="I88" s="17" t="s">
        <v>194</v>
      </c>
      <c r="J88" s="18">
        <v>15092000</v>
      </c>
      <c r="K88" s="19">
        <v>15092000</v>
      </c>
      <c r="L88" s="19">
        <v>0</v>
      </c>
      <c r="M88" s="19">
        <v>0</v>
      </c>
      <c r="N88" s="19">
        <v>0</v>
      </c>
      <c r="O88" s="19">
        <v>0</v>
      </c>
      <c r="P88" s="19">
        <v>15092000</v>
      </c>
      <c r="Q88" s="19">
        <v>0</v>
      </c>
      <c r="R88" s="19">
        <v>3627061.11</v>
      </c>
      <c r="S88" s="19">
        <v>0</v>
      </c>
      <c r="T88" s="19">
        <v>11464938.890000001</v>
      </c>
      <c r="U88" s="19">
        <v>11464938.890000001</v>
      </c>
      <c r="V88" s="19">
        <v>0</v>
      </c>
      <c r="W88" s="19">
        <v>0</v>
      </c>
      <c r="X88" s="19">
        <v>0</v>
      </c>
      <c r="Y88" s="19">
        <v>0</v>
      </c>
      <c r="Z88" s="20">
        <f t="shared" si="5"/>
        <v>0.75966995030479734</v>
      </c>
      <c r="AA88" s="20">
        <f t="shared" si="6"/>
        <v>0.75966995030479734</v>
      </c>
      <c r="AB88" s="20">
        <f t="shared" si="7"/>
        <v>0.24033004969520275</v>
      </c>
      <c r="AC88" s="21">
        <f t="shared" si="8"/>
        <v>1</v>
      </c>
    </row>
    <row r="89" spans="1:29" hidden="1" outlineLevel="3" x14ac:dyDescent="0.25">
      <c r="A89" s="22"/>
      <c r="B89" s="23"/>
      <c r="C89" s="23" t="s">
        <v>195</v>
      </c>
      <c r="D89" s="23"/>
      <c r="E89" s="23"/>
      <c r="F89" s="23"/>
      <c r="G89" s="23"/>
      <c r="H89" s="23"/>
      <c r="I89" s="24"/>
      <c r="J89" s="25">
        <f t="shared" ref="J89:Y89" si="12">SUBTOTAL(9,J61:J88)</f>
        <v>568700173513</v>
      </c>
      <c r="K89" s="26">
        <f t="shared" si="12"/>
        <v>568014424249</v>
      </c>
      <c r="L89" s="26">
        <f t="shared" si="12"/>
        <v>0</v>
      </c>
      <c r="M89" s="26">
        <f t="shared" si="12"/>
        <v>-524489</v>
      </c>
      <c r="N89" s="26">
        <f t="shared" si="12"/>
        <v>-503091534</v>
      </c>
      <c r="O89" s="26">
        <f t="shared" si="12"/>
        <v>0</v>
      </c>
      <c r="P89" s="26">
        <f t="shared" si="12"/>
        <v>567510808226</v>
      </c>
      <c r="Q89" s="26">
        <f t="shared" si="12"/>
        <v>0</v>
      </c>
      <c r="R89" s="26">
        <f t="shared" si="12"/>
        <v>44378922330.619995</v>
      </c>
      <c r="S89" s="26">
        <f t="shared" si="12"/>
        <v>0</v>
      </c>
      <c r="T89" s="26">
        <f t="shared" si="12"/>
        <v>392088207154.16992</v>
      </c>
      <c r="U89" s="26">
        <f t="shared" si="12"/>
        <v>392088207154.16992</v>
      </c>
      <c r="V89" s="26">
        <f t="shared" si="12"/>
        <v>14753004.210000001</v>
      </c>
      <c r="W89" s="26">
        <f t="shared" si="12"/>
        <v>131547294764.21001</v>
      </c>
      <c r="X89" s="26">
        <f t="shared" si="12"/>
        <v>0</v>
      </c>
      <c r="Y89" s="26">
        <f t="shared" si="12"/>
        <v>131043678741.21001</v>
      </c>
      <c r="Z89" s="27">
        <f t="shared" si="5"/>
        <v>0.69027860986553147</v>
      </c>
      <c r="AA89" s="27">
        <f t="shared" si="6"/>
        <v>0.69089117153523627</v>
      </c>
      <c r="AB89" s="27">
        <f t="shared" si="7"/>
        <v>7.8199254864141657E-2</v>
      </c>
      <c r="AC89" s="28">
        <f t="shared" si="8"/>
        <v>0.76909042639937797</v>
      </c>
    </row>
    <row r="90" spans="1:29" ht="150" hidden="1" outlineLevel="4" x14ac:dyDescent="0.25">
      <c r="A90" s="15" t="s">
        <v>33</v>
      </c>
      <c r="B90" s="16" t="s">
        <v>34</v>
      </c>
      <c r="C90" s="16" t="s">
        <v>196</v>
      </c>
      <c r="D90" s="16" t="s">
        <v>197</v>
      </c>
      <c r="E90" s="16" t="s">
        <v>150</v>
      </c>
      <c r="F90" s="16">
        <v>280</v>
      </c>
      <c r="G90" s="16">
        <v>2310</v>
      </c>
      <c r="H90" s="16">
        <v>3440</v>
      </c>
      <c r="I90" s="17" t="s">
        <v>151</v>
      </c>
      <c r="J90" s="18">
        <v>15000000000</v>
      </c>
      <c r="K90" s="19">
        <v>15000000000</v>
      </c>
      <c r="L90" s="19">
        <v>0</v>
      </c>
      <c r="M90" s="19">
        <v>0</v>
      </c>
      <c r="N90" s="19">
        <v>0</v>
      </c>
      <c r="O90" s="19">
        <v>0</v>
      </c>
      <c r="P90" s="19">
        <v>15000000000</v>
      </c>
      <c r="Q90" s="19">
        <v>0</v>
      </c>
      <c r="R90" s="19">
        <v>1153846155</v>
      </c>
      <c r="S90" s="19">
        <v>0</v>
      </c>
      <c r="T90" s="19">
        <v>10384615384</v>
      </c>
      <c r="U90" s="19">
        <v>10384615384</v>
      </c>
      <c r="V90" s="19">
        <v>0</v>
      </c>
      <c r="W90" s="19">
        <v>3461538461</v>
      </c>
      <c r="X90" s="19">
        <v>0</v>
      </c>
      <c r="Y90" s="19">
        <v>3461538461</v>
      </c>
      <c r="Z90" s="20">
        <f t="shared" si="5"/>
        <v>0.69230769226666666</v>
      </c>
      <c r="AA90" s="20">
        <f t="shared" si="6"/>
        <v>0.69230769226666666</v>
      </c>
      <c r="AB90" s="20">
        <f t="shared" si="7"/>
        <v>7.6923077000000006E-2</v>
      </c>
      <c r="AC90" s="21">
        <f t="shared" si="8"/>
        <v>0.76923076926666667</v>
      </c>
    </row>
    <row r="91" spans="1:29" hidden="1" outlineLevel="3" x14ac:dyDescent="0.25">
      <c r="A91" s="22"/>
      <c r="B91" s="23"/>
      <c r="C91" s="23" t="s">
        <v>198</v>
      </c>
      <c r="D91" s="23"/>
      <c r="E91" s="23"/>
      <c r="F91" s="23"/>
      <c r="G91" s="23"/>
      <c r="H91" s="23"/>
      <c r="I91" s="24"/>
      <c r="J91" s="25">
        <f t="shared" ref="J91:Y91" si="13">SUBTOTAL(9,J90:J90)</f>
        <v>15000000000</v>
      </c>
      <c r="K91" s="26">
        <f t="shared" si="13"/>
        <v>15000000000</v>
      </c>
      <c r="L91" s="26">
        <f t="shared" si="13"/>
        <v>0</v>
      </c>
      <c r="M91" s="26">
        <f t="shared" si="13"/>
        <v>0</v>
      </c>
      <c r="N91" s="26">
        <f t="shared" si="13"/>
        <v>0</v>
      </c>
      <c r="O91" s="26">
        <f t="shared" si="13"/>
        <v>0</v>
      </c>
      <c r="P91" s="26">
        <f t="shared" si="13"/>
        <v>15000000000</v>
      </c>
      <c r="Q91" s="26">
        <f t="shared" si="13"/>
        <v>0</v>
      </c>
      <c r="R91" s="26">
        <f t="shared" si="13"/>
        <v>1153846155</v>
      </c>
      <c r="S91" s="26">
        <f t="shared" si="13"/>
        <v>0</v>
      </c>
      <c r="T91" s="26">
        <f t="shared" si="13"/>
        <v>10384615384</v>
      </c>
      <c r="U91" s="26">
        <f t="shared" si="13"/>
        <v>10384615384</v>
      </c>
      <c r="V91" s="26">
        <f t="shared" si="13"/>
        <v>0</v>
      </c>
      <c r="W91" s="26">
        <f t="shared" si="13"/>
        <v>3461538461</v>
      </c>
      <c r="X91" s="26">
        <f t="shared" si="13"/>
        <v>0</v>
      </c>
      <c r="Y91" s="26">
        <f t="shared" si="13"/>
        <v>3461538461</v>
      </c>
      <c r="Z91" s="27">
        <f t="shared" si="5"/>
        <v>0.69230769226666666</v>
      </c>
      <c r="AA91" s="27">
        <f t="shared" si="6"/>
        <v>0.69230769226666666</v>
      </c>
      <c r="AB91" s="27">
        <f t="shared" si="7"/>
        <v>7.6923077000000006E-2</v>
      </c>
      <c r="AC91" s="28">
        <f t="shared" si="8"/>
        <v>0.76923076926666667</v>
      </c>
    </row>
    <row r="92" spans="1:29" outlineLevel="1" collapsed="1" x14ac:dyDescent="0.25">
      <c r="A92" s="22" t="s">
        <v>199</v>
      </c>
      <c r="B92" s="23"/>
      <c r="C92" s="23"/>
      <c r="D92" s="23"/>
      <c r="E92" s="23"/>
      <c r="F92" s="23"/>
      <c r="G92" s="23"/>
      <c r="H92" s="23"/>
      <c r="I92" s="24"/>
      <c r="J92" s="25">
        <f t="shared" ref="J92:Y92" si="14">SUBTOTAL(9,J10:J90)</f>
        <v>593161130352</v>
      </c>
      <c r="K92" s="26">
        <f t="shared" si="14"/>
        <v>592440755052</v>
      </c>
      <c r="L92" s="26">
        <f t="shared" si="14"/>
        <v>0</v>
      </c>
      <c r="M92" s="26">
        <f t="shared" si="14"/>
        <v>-38882188</v>
      </c>
      <c r="N92" s="26">
        <f t="shared" si="14"/>
        <v>-687312605</v>
      </c>
      <c r="O92" s="26">
        <f t="shared" si="14"/>
        <v>0</v>
      </c>
      <c r="P92" s="26">
        <f t="shared" si="14"/>
        <v>591714560259</v>
      </c>
      <c r="Q92" s="26">
        <f t="shared" si="14"/>
        <v>45406997</v>
      </c>
      <c r="R92" s="26">
        <f t="shared" si="14"/>
        <v>46207113138.110001</v>
      </c>
      <c r="S92" s="26">
        <f t="shared" si="14"/>
        <v>0</v>
      </c>
      <c r="T92" s="26">
        <f t="shared" si="14"/>
        <v>407815900319.65997</v>
      </c>
      <c r="U92" s="26">
        <f t="shared" si="14"/>
        <v>407813211064.95996</v>
      </c>
      <c r="V92" s="26">
        <f t="shared" si="14"/>
        <v>3028614059.2000003</v>
      </c>
      <c r="W92" s="26">
        <f t="shared" si="14"/>
        <v>138372334597.23001</v>
      </c>
      <c r="X92" s="26">
        <f t="shared" si="14"/>
        <v>0</v>
      </c>
      <c r="Y92" s="26">
        <f t="shared" si="14"/>
        <v>137646139804.23001</v>
      </c>
      <c r="Z92" s="27">
        <f t="shared" si="5"/>
        <v>0.68836570887812232</v>
      </c>
      <c r="AA92" s="27">
        <f t="shared" si="6"/>
        <v>0.68921052093285395</v>
      </c>
      <c r="AB92" s="27">
        <f t="shared" si="7"/>
        <v>7.8166946094523612E-2</v>
      </c>
      <c r="AC92" s="28">
        <f t="shared" si="8"/>
        <v>0.76737746702737752</v>
      </c>
    </row>
    <row r="93" spans="1:29" hidden="1" outlineLevel="4" x14ac:dyDescent="0.25">
      <c r="A93" s="15" t="s">
        <v>200</v>
      </c>
      <c r="B93" s="16" t="s">
        <v>34</v>
      </c>
      <c r="C93" s="16" t="s">
        <v>35</v>
      </c>
      <c r="D93" s="16" t="s">
        <v>36</v>
      </c>
      <c r="E93" s="16"/>
      <c r="F93" s="16" t="s">
        <v>37</v>
      </c>
      <c r="G93" s="16">
        <v>1111</v>
      </c>
      <c r="H93" s="16">
        <v>3480</v>
      </c>
      <c r="I93" s="17" t="s">
        <v>38</v>
      </c>
      <c r="J93" s="18">
        <v>5036095615</v>
      </c>
      <c r="K93" s="19">
        <v>5036095615</v>
      </c>
      <c r="L93" s="19">
        <v>0</v>
      </c>
      <c r="M93" s="19">
        <v>-19466019</v>
      </c>
      <c r="N93" s="19">
        <v>0</v>
      </c>
      <c r="O93" s="19">
        <v>0</v>
      </c>
      <c r="P93" s="19">
        <v>5016629596</v>
      </c>
      <c r="Q93" s="19">
        <v>0</v>
      </c>
      <c r="R93" s="19">
        <v>0</v>
      </c>
      <c r="S93" s="19">
        <v>0</v>
      </c>
      <c r="T93" s="19">
        <v>3219865044.0900002</v>
      </c>
      <c r="U93" s="19">
        <v>3219865044.0900002</v>
      </c>
      <c r="V93" s="19">
        <v>1796764551.9100001</v>
      </c>
      <c r="W93" s="19">
        <v>1816230570.9100001</v>
      </c>
      <c r="X93" s="19">
        <v>0</v>
      </c>
      <c r="Y93" s="19">
        <v>1796764551.9099998</v>
      </c>
      <c r="Z93" s="20">
        <f t="shared" si="5"/>
        <v>0.63935740904117055</v>
      </c>
      <c r="AA93" s="20">
        <f t="shared" si="6"/>
        <v>0.64183830647121198</v>
      </c>
      <c r="AB93" s="20">
        <f t="shared" si="7"/>
        <v>0</v>
      </c>
      <c r="AC93" s="21">
        <f t="shared" si="8"/>
        <v>0.64183830647121198</v>
      </c>
    </row>
    <row r="94" spans="1:29" hidden="1" outlineLevel="4" x14ac:dyDescent="0.25">
      <c r="A94" s="15" t="s">
        <v>200</v>
      </c>
      <c r="B94" s="16" t="s">
        <v>34</v>
      </c>
      <c r="C94" s="16" t="s">
        <v>35</v>
      </c>
      <c r="D94" s="16" t="s">
        <v>39</v>
      </c>
      <c r="E94" s="16"/>
      <c r="F94" s="16" t="s">
        <v>37</v>
      </c>
      <c r="G94" s="16">
        <v>1111</v>
      </c>
      <c r="H94" s="16">
        <v>3480</v>
      </c>
      <c r="I94" s="17" t="s">
        <v>40</v>
      </c>
      <c r="J94" s="18">
        <v>15411178</v>
      </c>
      <c r="K94" s="19">
        <v>15411178</v>
      </c>
      <c r="L94" s="19">
        <v>0</v>
      </c>
      <c r="M94" s="19">
        <v>0</v>
      </c>
      <c r="N94" s="19">
        <v>0</v>
      </c>
      <c r="O94" s="19">
        <v>0</v>
      </c>
      <c r="P94" s="19">
        <v>15411178</v>
      </c>
      <c r="Q94" s="19">
        <v>0</v>
      </c>
      <c r="R94" s="19">
        <v>0</v>
      </c>
      <c r="S94" s="19">
        <v>0</v>
      </c>
      <c r="T94" s="19">
        <v>7389071.6699999999</v>
      </c>
      <c r="U94" s="19">
        <v>7389071.6699999999</v>
      </c>
      <c r="V94" s="19">
        <v>8022106.3300000001</v>
      </c>
      <c r="W94" s="19">
        <v>8022106.3300000001</v>
      </c>
      <c r="X94" s="19">
        <v>0</v>
      </c>
      <c r="Y94" s="19">
        <v>8022106.3300000001</v>
      </c>
      <c r="Z94" s="20">
        <f t="shared" si="5"/>
        <v>0.47946183413104437</v>
      </c>
      <c r="AA94" s="20">
        <f t="shared" si="6"/>
        <v>0.47946183413104437</v>
      </c>
      <c r="AB94" s="20">
        <f t="shared" si="7"/>
        <v>0</v>
      </c>
      <c r="AC94" s="21">
        <f t="shared" si="8"/>
        <v>0.47946183413104437</v>
      </c>
    </row>
    <row r="95" spans="1:29" hidden="1" outlineLevel="4" x14ac:dyDescent="0.25">
      <c r="A95" s="15" t="s">
        <v>200</v>
      </c>
      <c r="B95" s="16" t="s">
        <v>34</v>
      </c>
      <c r="C95" s="16" t="s">
        <v>35</v>
      </c>
      <c r="D95" s="16" t="s">
        <v>41</v>
      </c>
      <c r="E95" s="16"/>
      <c r="F95" s="16" t="s">
        <v>37</v>
      </c>
      <c r="G95" s="16">
        <v>1111</v>
      </c>
      <c r="H95" s="16">
        <v>3480</v>
      </c>
      <c r="I95" s="17" t="s">
        <v>42</v>
      </c>
      <c r="J95" s="18">
        <v>173936313</v>
      </c>
      <c r="K95" s="19">
        <v>173936313</v>
      </c>
      <c r="L95" s="19">
        <v>0</v>
      </c>
      <c r="M95" s="19">
        <v>0</v>
      </c>
      <c r="N95" s="19">
        <v>0</v>
      </c>
      <c r="O95" s="19">
        <v>0</v>
      </c>
      <c r="P95" s="19">
        <v>173936313</v>
      </c>
      <c r="Q95" s="19">
        <v>0</v>
      </c>
      <c r="R95" s="19">
        <v>0</v>
      </c>
      <c r="S95" s="19">
        <v>0</v>
      </c>
      <c r="T95" s="19">
        <v>99520762.969999999</v>
      </c>
      <c r="U95" s="19">
        <v>99520762.969999999</v>
      </c>
      <c r="V95" s="19">
        <v>74415550.030000001</v>
      </c>
      <c r="W95" s="19">
        <v>74415550.030000001</v>
      </c>
      <c r="X95" s="19">
        <v>0</v>
      </c>
      <c r="Y95" s="19">
        <v>74415550.030000001</v>
      </c>
      <c r="Z95" s="20">
        <f t="shared" si="5"/>
        <v>0.57216783116473213</v>
      </c>
      <c r="AA95" s="20">
        <f t="shared" si="6"/>
        <v>0.57216783116473213</v>
      </c>
      <c r="AB95" s="20">
        <f t="shared" si="7"/>
        <v>0</v>
      </c>
      <c r="AC95" s="21">
        <f t="shared" si="8"/>
        <v>0.57216783116473213</v>
      </c>
    </row>
    <row r="96" spans="1:29" hidden="1" outlineLevel="4" x14ac:dyDescent="0.25">
      <c r="A96" s="15" t="s">
        <v>200</v>
      </c>
      <c r="B96" s="16" t="s">
        <v>34</v>
      </c>
      <c r="C96" s="16" t="s">
        <v>35</v>
      </c>
      <c r="D96" s="16" t="s">
        <v>45</v>
      </c>
      <c r="E96" s="16"/>
      <c r="F96" s="16" t="s">
        <v>37</v>
      </c>
      <c r="G96" s="16">
        <v>1111</v>
      </c>
      <c r="H96" s="16">
        <v>3480</v>
      </c>
      <c r="I96" s="17" t="s">
        <v>46</v>
      </c>
      <c r="J96" s="18">
        <v>1407367658</v>
      </c>
      <c r="K96" s="19">
        <v>1407367658</v>
      </c>
      <c r="L96" s="19">
        <v>0</v>
      </c>
      <c r="M96" s="19">
        <v>0</v>
      </c>
      <c r="N96" s="19">
        <v>0</v>
      </c>
      <c r="O96" s="19">
        <v>0</v>
      </c>
      <c r="P96" s="19">
        <v>1407367658</v>
      </c>
      <c r="Q96" s="19">
        <v>0</v>
      </c>
      <c r="R96" s="19">
        <v>0</v>
      </c>
      <c r="S96" s="19">
        <v>0</v>
      </c>
      <c r="T96" s="19">
        <v>838947493.24000001</v>
      </c>
      <c r="U96" s="19">
        <v>838947493.24000001</v>
      </c>
      <c r="V96" s="19">
        <v>568420164.75999999</v>
      </c>
      <c r="W96" s="19">
        <v>568420164.75999999</v>
      </c>
      <c r="X96" s="19">
        <v>0</v>
      </c>
      <c r="Y96" s="19">
        <v>568420164.75999999</v>
      </c>
      <c r="Z96" s="20">
        <f t="shared" si="5"/>
        <v>0.59611110747864016</v>
      </c>
      <c r="AA96" s="20">
        <f t="shared" si="6"/>
        <v>0.59611110747864016</v>
      </c>
      <c r="AB96" s="20">
        <f t="shared" si="7"/>
        <v>0</v>
      </c>
      <c r="AC96" s="21">
        <f t="shared" si="8"/>
        <v>0.59611110747864016</v>
      </c>
    </row>
    <row r="97" spans="1:29" ht="30" hidden="1" outlineLevel="4" x14ac:dyDescent="0.25">
      <c r="A97" s="15" t="s">
        <v>200</v>
      </c>
      <c r="B97" s="16" t="s">
        <v>34</v>
      </c>
      <c r="C97" s="16" t="s">
        <v>35</v>
      </c>
      <c r="D97" s="16" t="s">
        <v>47</v>
      </c>
      <c r="E97" s="16"/>
      <c r="F97" s="16" t="s">
        <v>37</v>
      </c>
      <c r="G97" s="16">
        <v>1111</v>
      </c>
      <c r="H97" s="16">
        <v>3480</v>
      </c>
      <c r="I97" s="17" t="s">
        <v>48</v>
      </c>
      <c r="J97" s="18">
        <v>2005761888</v>
      </c>
      <c r="K97" s="19">
        <v>2005761888</v>
      </c>
      <c r="L97" s="19">
        <v>0</v>
      </c>
      <c r="M97" s="19">
        <v>0</v>
      </c>
      <c r="N97" s="19">
        <v>0</v>
      </c>
      <c r="O97" s="19">
        <v>0</v>
      </c>
      <c r="P97" s="19">
        <v>2005761888</v>
      </c>
      <c r="Q97" s="19">
        <v>0</v>
      </c>
      <c r="R97" s="19">
        <v>0</v>
      </c>
      <c r="S97" s="19">
        <v>0</v>
      </c>
      <c r="T97" s="19">
        <v>1310251387.9100001</v>
      </c>
      <c r="U97" s="19">
        <v>1310251387.9100001</v>
      </c>
      <c r="V97" s="19">
        <v>695510500.09000003</v>
      </c>
      <c r="W97" s="19">
        <v>695510500.09000003</v>
      </c>
      <c r="X97" s="19">
        <v>0</v>
      </c>
      <c r="Y97" s="19">
        <v>695510500.08999991</v>
      </c>
      <c r="Z97" s="20">
        <f t="shared" si="5"/>
        <v>0.65324373533514868</v>
      </c>
      <c r="AA97" s="20">
        <f t="shared" si="6"/>
        <v>0.65324373533514868</v>
      </c>
      <c r="AB97" s="20">
        <f t="shared" si="7"/>
        <v>0</v>
      </c>
      <c r="AC97" s="21">
        <f t="shared" si="8"/>
        <v>0.65324373533514868</v>
      </c>
    </row>
    <row r="98" spans="1:29" hidden="1" outlineLevel="4" x14ac:dyDescent="0.25">
      <c r="A98" s="15" t="s">
        <v>200</v>
      </c>
      <c r="B98" s="16" t="s">
        <v>34</v>
      </c>
      <c r="C98" s="16" t="s">
        <v>35</v>
      </c>
      <c r="D98" s="16" t="s">
        <v>49</v>
      </c>
      <c r="E98" s="16"/>
      <c r="F98" s="16" t="s">
        <v>37</v>
      </c>
      <c r="G98" s="16">
        <v>1111</v>
      </c>
      <c r="H98" s="16">
        <v>3480</v>
      </c>
      <c r="I98" s="17" t="s">
        <v>50</v>
      </c>
      <c r="J98" s="18">
        <v>820885488</v>
      </c>
      <c r="K98" s="19">
        <v>820885488</v>
      </c>
      <c r="L98" s="19">
        <v>0</v>
      </c>
      <c r="M98" s="19">
        <v>-1621521</v>
      </c>
      <c r="N98" s="19">
        <v>0</v>
      </c>
      <c r="O98" s="19">
        <v>0</v>
      </c>
      <c r="P98" s="19">
        <v>819263967</v>
      </c>
      <c r="Q98" s="19">
        <v>0</v>
      </c>
      <c r="R98" s="19">
        <v>0</v>
      </c>
      <c r="S98" s="19">
        <v>0</v>
      </c>
      <c r="T98" s="19">
        <v>65690.070000000007</v>
      </c>
      <c r="U98" s="19">
        <v>65690.070000000007</v>
      </c>
      <c r="V98" s="19">
        <v>819198276.92999995</v>
      </c>
      <c r="W98" s="19">
        <v>820819797.92999995</v>
      </c>
      <c r="X98" s="19">
        <v>0</v>
      </c>
      <c r="Y98" s="19">
        <v>819198276.92999995</v>
      </c>
      <c r="Z98" s="20">
        <f t="shared" si="5"/>
        <v>8.0023427092184145E-5</v>
      </c>
      <c r="AA98" s="20">
        <f t="shared" si="6"/>
        <v>8.0181812756327419E-5</v>
      </c>
      <c r="AB98" s="20">
        <f t="shared" si="7"/>
        <v>0</v>
      </c>
      <c r="AC98" s="21">
        <f t="shared" si="8"/>
        <v>8.0181812756327419E-5</v>
      </c>
    </row>
    <row r="99" spans="1:29" hidden="1" outlineLevel="4" x14ac:dyDescent="0.25">
      <c r="A99" s="15" t="s">
        <v>200</v>
      </c>
      <c r="B99" s="16" t="s">
        <v>34</v>
      </c>
      <c r="C99" s="16" t="s">
        <v>35</v>
      </c>
      <c r="D99" s="16" t="s">
        <v>51</v>
      </c>
      <c r="E99" s="16"/>
      <c r="F99" s="16" t="s">
        <v>37</v>
      </c>
      <c r="G99" s="16">
        <v>1111</v>
      </c>
      <c r="H99" s="16">
        <v>3480</v>
      </c>
      <c r="I99" s="17" t="s">
        <v>52</v>
      </c>
      <c r="J99" s="18">
        <v>749322542</v>
      </c>
      <c r="K99" s="19">
        <v>749322542</v>
      </c>
      <c r="L99" s="19">
        <v>0</v>
      </c>
      <c r="M99" s="19">
        <v>0</v>
      </c>
      <c r="N99" s="19">
        <v>0</v>
      </c>
      <c r="O99" s="19">
        <v>0</v>
      </c>
      <c r="P99" s="19">
        <v>749322542</v>
      </c>
      <c r="Q99" s="19">
        <v>0</v>
      </c>
      <c r="R99" s="19">
        <v>1956764.91</v>
      </c>
      <c r="S99" s="19">
        <v>0</v>
      </c>
      <c r="T99" s="19">
        <v>708248399.55999994</v>
      </c>
      <c r="U99" s="19">
        <v>708248399.55999994</v>
      </c>
      <c r="V99" s="19">
        <v>39117377.530000001</v>
      </c>
      <c r="W99" s="19">
        <v>39117377.530000001</v>
      </c>
      <c r="X99" s="19">
        <v>0</v>
      </c>
      <c r="Y99" s="19">
        <v>39117377.530000091</v>
      </c>
      <c r="Z99" s="20">
        <f t="shared" si="5"/>
        <v>0.94518496356673054</v>
      </c>
      <c r="AA99" s="20">
        <f t="shared" si="6"/>
        <v>0.94518496356673054</v>
      </c>
      <c r="AB99" s="20">
        <f t="shared" si="7"/>
        <v>2.6113786791696438E-3</v>
      </c>
      <c r="AC99" s="21">
        <f t="shared" si="8"/>
        <v>0.94779634224590015</v>
      </c>
    </row>
    <row r="100" spans="1:29" hidden="1" outlineLevel="4" x14ac:dyDescent="0.25">
      <c r="A100" s="15" t="s">
        <v>200</v>
      </c>
      <c r="B100" s="16" t="s">
        <v>34</v>
      </c>
      <c r="C100" s="16" t="s">
        <v>35</v>
      </c>
      <c r="D100" s="16" t="s">
        <v>53</v>
      </c>
      <c r="E100" s="16"/>
      <c r="F100" s="16" t="s">
        <v>37</v>
      </c>
      <c r="G100" s="16">
        <v>1111</v>
      </c>
      <c r="H100" s="16">
        <v>3480</v>
      </c>
      <c r="I100" s="17" t="s">
        <v>54</v>
      </c>
      <c r="J100" s="18">
        <v>384555606</v>
      </c>
      <c r="K100" s="19">
        <v>384555606</v>
      </c>
      <c r="L100" s="19">
        <v>0</v>
      </c>
      <c r="M100" s="19">
        <v>0</v>
      </c>
      <c r="N100" s="19">
        <v>0</v>
      </c>
      <c r="O100" s="19">
        <v>0</v>
      </c>
      <c r="P100" s="19">
        <v>384555606</v>
      </c>
      <c r="Q100" s="19">
        <v>0</v>
      </c>
      <c r="R100" s="19">
        <v>0</v>
      </c>
      <c r="S100" s="19">
        <v>0</v>
      </c>
      <c r="T100" s="19">
        <v>225407028.75999999</v>
      </c>
      <c r="U100" s="19">
        <v>225407028.75999999</v>
      </c>
      <c r="V100" s="19">
        <v>159148577.24000001</v>
      </c>
      <c r="W100" s="19">
        <v>159148577.24000001</v>
      </c>
      <c r="X100" s="19">
        <v>0</v>
      </c>
      <c r="Y100" s="19">
        <v>159148577.24000001</v>
      </c>
      <c r="Z100" s="20">
        <f t="shared" si="5"/>
        <v>0.58614937669118261</v>
      </c>
      <c r="AA100" s="20">
        <f t="shared" si="6"/>
        <v>0.58614937669118261</v>
      </c>
      <c r="AB100" s="20">
        <f t="shared" si="7"/>
        <v>0</v>
      </c>
      <c r="AC100" s="21">
        <f t="shared" si="8"/>
        <v>0.58614937669118261</v>
      </c>
    </row>
    <row r="101" spans="1:29" ht="120" hidden="1" outlineLevel="4" x14ac:dyDescent="0.25">
      <c r="A101" s="15" t="s">
        <v>200</v>
      </c>
      <c r="B101" s="16" t="s">
        <v>34</v>
      </c>
      <c r="C101" s="16" t="s">
        <v>35</v>
      </c>
      <c r="D101" s="16" t="s">
        <v>55</v>
      </c>
      <c r="E101" s="16" t="s">
        <v>56</v>
      </c>
      <c r="F101" s="16" t="s">
        <v>37</v>
      </c>
      <c r="G101" s="16">
        <v>1112</v>
      </c>
      <c r="H101" s="16">
        <v>3480</v>
      </c>
      <c r="I101" s="17" t="s">
        <v>57</v>
      </c>
      <c r="J101" s="18">
        <v>899711538</v>
      </c>
      <c r="K101" s="19">
        <v>899711538</v>
      </c>
      <c r="L101" s="19">
        <v>0</v>
      </c>
      <c r="M101" s="19">
        <v>-1800608</v>
      </c>
      <c r="N101" s="19">
        <v>0</v>
      </c>
      <c r="O101" s="19">
        <v>0</v>
      </c>
      <c r="P101" s="19">
        <v>897910930</v>
      </c>
      <c r="Q101" s="19">
        <v>0</v>
      </c>
      <c r="R101" s="19">
        <v>308601269</v>
      </c>
      <c r="S101" s="19">
        <v>0</v>
      </c>
      <c r="T101" s="19">
        <v>589309661</v>
      </c>
      <c r="U101" s="19">
        <v>589309661</v>
      </c>
      <c r="V101" s="19">
        <v>0</v>
      </c>
      <c r="W101" s="19">
        <v>1800608</v>
      </c>
      <c r="X101" s="19">
        <v>0</v>
      </c>
      <c r="Y101" s="19">
        <v>0</v>
      </c>
      <c r="Z101" s="20">
        <f t="shared" si="5"/>
        <v>0.65499844795810547</v>
      </c>
      <c r="AA101" s="20">
        <f t="shared" si="6"/>
        <v>0.6563119361961659</v>
      </c>
      <c r="AB101" s="20">
        <f t="shared" si="7"/>
        <v>0.3436880638038341</v>
      </c>
      <c r="AC101" s="21">
        <f t="shared" si="8"/>
        <v>1</v>
      </c>
    </row>
    <row r="102" spans="1:29" ht="60" hidden="1" outlineLevel="4" x14ac:dyDescent="0.25">
      <c r="A102" s="15" t="s">
        <v>200</v>
      </c>
      <c r="B102" s="16" t="s">
        <v>34</v>
      </c>
      <c r="C102" s="16" t="s">
        <v>35</v>
      </c>
      <c r="D102" s="16" t="s">
        <v>58</v>
      </c>
      <c r="E102" s="16" t="s">
        <v>56</v>
      </c>
      <c r="F102" s="16" t="s">
        <v>37</v>
      </c>
      <c r="G102" s="16">
        <v>1112</v>
      </c>
      <c r="H102" s="16">
        <v>3480</v>
      </c>
      <c r="I102" s="17" t="s">
        <v>59</v>
      </c>
      <c r="J102" s="18">
        <v>48633056</v>
      </c>
      <c r="K102" s="19">
        <v>48633056</v>
      </c>
      <c r="L102" s="19">
        <v>0</v>
      </c>
      <c r="M102" s="19">
        <v>-97331</v>
      </c>
      <c r="N102" s="19">
        <v>0</v>
      </c>
      <c r="O102" s="19">
        <v>0</v>
      </c>
      <c r="P102" s="19">
        <v>48535725</v>
      </c>
      <c r="Q102" s="19">
        <v>0</v>
      </c>
      <c r="R102" s="19">
        <v>16680030</v>
      </c>
      <c r="S102" s="19">
        <v>0</v>
      </c>
      <c r="T102" s="19">
        <v>31855695</v>
      </c>
      <c r="U102" s="19">
        <v>31855695</v>
      </c>
      <c r="V102" s="19">
        <v>0</v>
      </c>
      <c r="W102" s="19">
        <v>97331</v>
      </c>
      <c r="X102" s="19">
        <v>0</v>
      </c>
      <c r="Y102" s="19">
        <v>0</v>
      </c>
      <c r="Z102" s="20">
        <f t="shared" si="5"/>
        <v>0.65502145289820979</v>
      </c>
      <c r="AA102" s="20">
        <f t="shared" si="6"/>
        <v>0.65633499860154554</v>
      </c>
      <c r="AB102" s="20">
        <f t="shared" si="7"/>
        <v>0.34366500139845446</v>
      </c>
      <c r="AC102" s="21">
        <f t="shared" si="8"/>
        <v>1</v>
      </c>
    </row>
    <row r="103" spans="1:29" ht="120" hidden="1" outlineLevel="4" x14ac:dyDescent="0.25">
      <c r="A103" s="15" t="s">
        <v>200</v>
      </c>
      <c r="B103" s="16" t="s">
        <v>34</v>
      </c>
      <c r="C103" s="16" t="s">
        <v>35</v>
      </c>
      <c r="D103" s="16" t="s">
        <v>60</v>
      </c>
      <c r="E103" s="16" t="s">
        <v>56</v>
      </c>
      <c r="F103" s="16" t="s">
        <v>37</v>
      </c>
      <c r="G103" s="16">
        <v>1112</v>
      </c>
      <c r="H103" s="16">
        <v>3480</v>
      </c>
      <c r="I103" s="17" t="s">
        <v>61</v>
      </c>
      <c r="J103" s="18">
        <v>194374970</v>
      </c>
      <c r="K103" s="19">
        <v>194374970</v>
      </c>
      <c r="L103" s="19">
        <v>0</v>
      </c>
      <c r="M103" s="19">
        <v>-351915</v>
      </c>
      <c r="N103" s="19">
        <v>0</v>
      </c>
      <c r="O103" s="19">
        <v>0</v>
      </c>
      <c r="P103" s="19">
        <v>194023055</v>
      </c>
      <c r="Q103" s="19">
        <v>0</v>
      </c>
      <c r="R103" s="19">
        <v>83935371</v>
      </c>
      <c r="S103" s="19">
        <v>0</v>
      </c>
      <c r="T103" s="19">
        <v>110087684</v>
      </c>
      <c r="U103" s="19">
        <v>110087684</v>
      </c>
      <c r="V103" s="19">
        <v>0</v>
      </c>
      <c r="W103" s="19">
        <v>351915</v>
      </c>
      <c r="X103" s="19">
        <v>0</v>
      </c>
      <c r="Y103" s="19">
        <v>0</v>
      </c>
      <c r="Z103" s="20">
        <f t="shared" si="5"/>
        <v>0.56636759352297261</v>
      </c>
      <c r="AA103" s="20">
        <f t="shared" si="6"/>
        <v>0.56739485933772149</v>
      </c>
      <c r="AB103" s="20">
        <f t="shared" si="7"/>
        <v>0.43260514066227851</v>
      </c>
      <c r="AC103" s="21">
        <f t="shared" si="8"/>
        <v>1</v>
      </c>
    </row>
    <row r="104" spans="1:29" ht="90" hidden="1" outlineLevel="4" x14ac:dyDescent="0.25">
      <c r="A104" s="15" t="s">
        <v>200</v>
      </c>
      <c r="B104" s="16" t="s">
        <v>34</v>
      </c>
      <c r="C104" s="16" t="s">
        <v>35</v>
      </c>
      <c r="D104" s="16" t="s">
        <v>62</v>
      </c>
      <c r="E104" s="16" t="s">
        <v>56</v>
      </c>
      <c r="F104" s="16" t="s">
        <v>37</v>
      </c>
      <c r="G104" s="16">
        <v>1112</v>
      </c>
      <c r="H104" s="16">
        <v>3480</v>
      </c>
      <c r="I104" s="17" t="s">
        <v>63</v>
      </c>
      <c r="J104" s="18">
        <v>291798337</v>
      </c>
      <c r="K104" s="19">
        <v>291798337</v>
      </c>
      <c r="L104" s="19">
        <v>0</v>
      </c>
      <c r="M104" s="19">
        <v>-583980</v>
      </c>
      <c r="N104" s="19">
        <v>0</v>
      </c>
      <c r="O104" s="19">
        <v>0</v>
      </c>
      <c r="P104" s="19">
        <v>291214357</v>
      </c>
      <c r="Q104" s="19">
        <v>0</v>
      </c>
      <c r="R104" s="19">
        <v>100167894</v>
      </c>
      <c r="S104" s="19">
        <v>0</v>
      </c>
      <c r="T104" s="19">
        <v>191046463</v>
      </c>
      <c r="U104" s="19">
        <v>191046463</v>
      </c>
      <c r="V104" s="19">
        <v>0</v>
      </c>
      <c r="W104" s="19">
        <v>583980</v>
      </c>
      <c r="X104" s="19">
        <v>0</v>
      </c>
      <c r="Y104" s="19">
        <v>0</v>
      </c>
      <c r="Z104" s="20">
        <f t="shared" ref="Z104:Z118" si="15">T104/K104</f>
        <v>0.65472087663063006</v>
      </c>
      <c r="AA104" s="20">
        <f t="shared" ref="AA104:AA118" si="16">T104/P104</f>
        <v>0.65603380605304429</v>
      </c>
      <c r="AB104" s="20">
        <f t="shared" ref="AB104:AB118" si="17">(Q104+R104+S104)/P104</f>
        <v>0.34396619394695571</v>
      </c>
      <c r="AC104" s="21">
        <f t="shared" ref="AC104:AC118" si="18">AA104+AB104</f>
        <v>1</v>
      </c>
    </row>
    <row r="105" spans="1:29" ht="90" hidden="1" outlineLevel="4" x14ac:dyDescent="0.25">
      <c r="A105" s="15" t="s">
        <v>200</v>
      </c>
      <c r="B105" s="16" t="s">
        <v>34</v>
      </c>
      <c r="C105" s="16" t="s">
        <v>35</v>
      </c>
      <c r="D105" s="16" t="s">
        <v>64</v>
      </c>
      <c r="E105" s="16" t="s">
        <v>56</v>
      </c>
      <c r="F105" s="16" t="s">
        <v>37</v>
      </c>
      <c r="G105" s="16">
        <v>1112</v>
      </c>
      <c r="H105" s="16">
        <v>3480</v>
      </c>
      <c r="I105" s="17" t="s">
        <v>65</v>
      </c>
      <c r="J105" s="18">
        <v>145899168</v>
      </c>
      <c r="K105" s="19">
        <v>145899168</v>
      </c>
      <c r="L105" s="19">
        <v>0</v>
      </c>
      <c r="M105" s="19">
        <v>-291991</v>
      </c>
      <c r="N105" s="19">
        <v>0</v>
      </c>
      <c r="O105" s="19">
        <v>0</v>
      </c>
      <c r="P105" s="19">
        <v>145607177</v>
      </c>
      <c r="Q105" s="19">
        <v>0</v>
      </c>
      <c r="R105" s="19">
        <v>50038091</v>
      </c>
      <c r="S105" s="19">
        <v>0</v>
      </c>
      <c r="T105" s="19">
        <v>95569086</v>
      </c>
      <c r="U105" s="19">
        <v>95569086</v>
      </c>
      <c r="V105" s="19">
        <v>0</v>
      </c>
      <c r="W105" s="19">
        <v>291991</v>
      </c>
      <c r="X105" s="19">
        <v>0</v>
      </c>
      <c r="Y105" s="19">
        <v>0</v>
      </c>
      <c r="Z105" s="20">
        <f t="shared" si="15"/>
        <v>0.65503516784962068</v>
      </c>
      <c r="AA105" s="20">
        <f t="shared" si="16"/>
        <v>0.65634873204086641</v>
      </c>
      <c r="AB105" s="20">
        <f t="shared" si="17"/>
        <v>0.34365126795913364</v>
      </c>
      <c r="AC105" s="21">
        <f t="shared" si="18"/>
        <v>1</v>
      </c>
    </row>
    <row r="106" spans="1:29" ht="60" hidden="1" outlineLevel="4" x14ac:dyDescent="0.25">
      <c r="A106" s="15" t="s">
        <v>200</v>
      </c>
      <c r="B106" s="16" t="s">
        <v>34</v>
      </c>
      <c r="C106" s="16" t="s">
        <v>35</v>
      </c>
      <c r="D106" s="16" t="s">
        <v>66</v>
      </c>
      <c r="E106" s="16" t="s">
        <v>56</v>
      </c>
      <c r="F106" s="16" t="s">
        <v>37</v>
      </c>
      <c r="G106" s="16">
        <v>1112</v>
      </c>
      <c r="H106" s="16">
        <v>3480</v>
      </c>
      <c r="I106" s="17" t="s">
        <v>67</v>
      </c>
      <c r="J106" s="18">
        <v>415702180</v>
      </c>
      <c r="K106" s="19">
        <v>415702180</v>
      </c>
      <c r="L106" s="19">
        <v>0</v>
      </c>
      <c r="M106" s="19">
        <v>-877114</v>
      </c>
      <c r="N106" s="19">
        <v>0</v>
      </c>
      <c r="O106" s="19">
        <v>0</v>
      </c>
      <c r="P106" s="19">
        <v>414825066</v>
      </c>
      <c r="Q106" s="19">
        <v>0</v>
      </c>
      <c r="R106" s="19">
        <v>130106089.55</v>
      </c>
      <c r="S106" s="19">
        <v>0</v>
      </c>
      <c r="T106" s="19">
        <v>284718976.44999999</v>
      </c>
      <c r="U106" s="19">
        <v>284718976.44999999</v>
      </c>
      <c r="V106" s="19">
        <v>0</v>
      </c>
      <c r="W106" s="19">
        <v>877114</v>
      </c>
      <c r="X106" s="19">
        <v>0</v>
      </c>
      <c r="Y106" s="19">
        <v>0</v>
      </c>
      <c r="Z106" s="20">
        <f t="shared" si="15"/>
        <v>0.68491095343786745</v>
      </c>
      <c r="AA106" s="20">
        <f t="shared" si="16"/>
        <v>0.68635914216909932</v>
      </c>
      <c r="AB106" s="20">
        <f t="shared" si="17"/>
        <v>0.31364085783090068</v>
      </c>
      <c r="AC106" s="21">
        <f t="shared" si="18"/>
        <v>1</v>
      </c>
    </row>
    <row r="107" spans="1:29" hidden="1" outlineLevel="3" x14ac:dyDescent="0.25">
      <c r="A107" s="22"/>
      <c r="B107" s="23"/>
      <c r="C107" s="23" t="s">
        <v>68</v>
      </c>
      <c r="D107" s="23"/>
      <c r="E107" s="23"/>
      <c r="F107" s="23"/>
      <c r="G107" s="23"/>
      <c r="H107" s="23"/>
      <c r="I107" s="24"/>
      <c r="J107" s="25">
        <f t="shared" ref="J107:Y107" si="19">SUBTOTAL(9,J93:J106)</f>
        <v>12589455537</v>
      </c>
      <c r="K107" s="26">
        <f t="shared" si="19"/>
        <v>12589455537</v>
      </c>
      <c r="L107" s="26">
        <f t="shared" si="19"/>
        <v>0</v>
      </c>
      <c r="M107" s="26">
        <f t="shared" si="19"/>
        <v>-25090479</v>
      </c>
      <c r="N107" s="26">
        <f t="shared" si="19"/>
        <v>0</v>
      </c>
      <c r="O107" s="26">
        <f t="shared" si="19"/>
        <v>0</v>
      </c>
      <c r="P107" s="26">
        <f t="shared" si="19"/>
        <v>12564365058</v>
      </c>
      <c r="Q107" s="26">
        <f t="shared" si="19"/>
        <v>0</v>
      </c>
      <c r="R107" s="26">
        <f t="shared" si="19"/>
        <v>691485509.46000004</v>
      </c>
      <c r="S107" s="26">
        <f t="shared" si="19"/>
        <v>0</v>
      </c>
      <c r="T107" s="26">
        <f t="shared" si="19"/>
        <v>7712282443.7200003</v>
      </c>
      <c r="U107" s="26">
        <f t="shared" si="19"/>
        <v>7712282443.7200003</v>
      </c>
      <c r="V107" s="26">
        <f t="shared" si="19"/>
        <v>4160597104.8199997</v>
      </c>
      <c r="W107" s="26">
        <f t="shared" si="19"/>
        <v>4185687583.8199997</v>
      </c>
      <c r="X107" s="26">
        <f t="shared" si="19"/>
        <v>0</v>
      </c>
      <c r="Y107" s="26">
        <f t="shared" si="19"/>
        <v>4160597104.8199997</v>
      </c>
      <c r="Z107" s="27">
        <f t="shared" si="15"/>
        <v>0.61259856878272878</v>
      </c>
      <c r="AA107" s="27">
        <f t="shared" si="16"/>
        <v>0.61382190091726319</v>
      </c>
      <c r="AB107" s="27">
        <f t="shared" si="17"/>
        <v>5.503545195224302E-2</v>
      </c>
      <c r="AC107" s="28">
        <f t="shared" si="18"/>
        <v>0.66885735286950621</v>
      </c>
    </row>
    <row r="108" spans="1:29" ht="30" hidden="1" outlineLevel="4" x14ac:dyDescent="0.25">
      <c r="A108" s="15" t="s">
        <v>200</v>
      </c>
      <c r="B108" s="16" t="s">
        <v>34</v>
      </c>
      <c r="C108" s="16" t="s">
        <v>69</v>
      </c>
      <c r="D108" s="16" t="s">
        <v>201</v>
      </c>
      <c r="E108" s="16"/>
      <c r="F108" s="16" t="s">
        <v>37</v>
      </c>
      <c r="G108" s="16">
        <v>1120</v>
      </c>
      <c r="H108" s="16">
        <v>3480</v>
      </c>
      <c r="I108" s="17" t="s">
        <v>202</v>
      </c>
      <c r="J108" s="18">
        <v>2804004440</v>
      </c>
      <c r="K108" s="19">
        <v>2738004440</v>
      </c>
      <c r="L108" s="19">
        <v>0</v>
      </c>
      <c r="M108" s="19">
        <v>0</v>
      </c>
      <c r="N108" s="19">
        <v>0</v>
      </c>
      <c r="O108" s="19">
        <v>0</v>
      </c>
      <c r="P108" s="19">
        <v>2738004440</v>
      </c>
      <c r="Q108" s="19">
        <v>0</v>
      </c>
      <c r="R108" s="19">
        <v>204245004.81999999</v>
      </c>
      <c r="S108" s="19">
        <v>0</v>
      </c>
      <c r="T108" s="19">
        <v>838689440.65999997</v>
      </c>
      <c r="U108" s="19">
        <v>747451365.03999996</v>
      </c>
      <c r="V108" s="19">
        <v>1021704607.55</v>
      </c>
      <c r="W108" s="19">
        <v>1695069994.52</v>
      </c>
      <c r="X108" s="19">
        <v>0</v>
      </c>
      <c r="Y108" s="19">
        <v>1695069994.52</v>
      </c>
      <c r="Z108" s="20">
        <f t="shared" si="15"/>
        <v>0.30631412732844215</v>
      </c>
      <c r="AA108" s="20">
        <f t="shared" si="16"/>
        <v>0.30631412732844215</v>
      </c>
      <c r="AB108" s="20">
        <f t="shared" si="17"/>
        <v>7.4596301538502982E-2</v>
      </c>
      <c r="AC108" s="21">
        <f t="shared" si="18"/>
        <v>0.38091042886694515</v>
      </c>
    </row>
    <row r="109" spans="1:29" ht="30" hidden="1" outlineLevel="4" x14ac:dyDescent="0.25">
      <c r="A109" s="15" t="s">
        <v>200</v>
      </c>
      <c r="B109" s="16" t="s">
        <v>34</v>
      </c>
      <c r="C109" s="16" t="s">
        <v>69</v>
      </c>
      <c r="D109" s="16" t="s">
        <v>203</v>
      </c>
      <c r="E109" s="16"/>
      <c r="F109" s="16" t="s">
        <v>37</v>
      </c>
      <c r="G109" s="16">
        <v>1120</v>
      </c>
      <c r="H109" s="16">
        <v>3480</v>
      </c>
      <c r="I109" s="17" t="s">
        <v>204</v>
      </c>
      <c r="J109" s="18">
        <v>0</v>
      </c>
      <c r="K109" s="19">
        <v>66000000</v>
      </c>
      <c r="L109" s="19">
        <v>0</v>
      </c>
      <c r="M109" s="19">
        <v>0</v>
      </c>
      <c r="N109" s="19">
        <v>0</v>
      </c>
      <c r="O109" s="19">
        <v>0</v>
      </c>
      <c r="P109" s="19">
        <v>66000000</v>
      </c>
      <c r="Q109" s="19">
        <v>0</v>
      </c>
      <c r="R109" s="19">
        <v>0</v>
      </c>
      <c r="S109" s="19">
        <v>0</v>
      </c>
      <c r="T109" s="19">
        <v>0</v>
      </c>
      <c r="U109" s="19">
        <v>0</v>
      </c>
      <c r="V109" s="19">
        <v>66000000</v>
      </c>
      <c r="W109" s="19">
        <v>66000000</v>
      </c>
      <c r="X109" s="19">
        <v>0</v>
      </c>
      <c r="Y109" s="19">
        <v>66000000</v>
      </c>
      <c r="Z109" s="20">
        <f t="shared" si="15"/>
        <v>0</v>
      </c>
      <c r="AA109" s="20">
        <f t="shared" si="16"/>
        <v>0</v>
      </c>
      <c r="AB109" s="20">
        <f t="shared" si="17"/>
        <v>0</v>
      </c>
      <c r="AC109" s="21">
        <f t="shared" si="18"/>
        <v>0</v>
      </c>
    </row>
    <row r="110" spans="1:29" hidden="1" outlineLevel="4" x14ac:dyDescent="0.25">
      <c r="A110" s="15" t="s">
        <v>200</v>
      </c>
      <c r="B110" s="16" t="s">
        <v>34</v>
      </c>
      <c r="C110" s="16" t="s">
        <v>69</v>
      </c>
      <c r="D110" s="16" t="s">
        <v>205</v>
      </c>
      <c r="E110" s="16"/>
      <c r="F110" s="16" t="s">
        <v>37</v>
      </c>
      <c r="G110" s="16">
        <v>1120</v>
      </c>
      <c r="H110" s="16">
        <v>3480</v>
      </c>
      <c r="I110" s="17" t="s">
        <v>206</v>
      </c>
      <c r="J110" s="18">
        <v>246904060</v>
      </c>
      <c r="K110" s="19">
        <v>246904060</v>
      </c>
      <c r="L110" s="19">
        <v>0</v>
      </c>
      <c r="M110" s="19">
        <v>0</v>
      </c>
      <c r="N110" s="19">
        <v>0</v>
      </c>
      <c r="O110" s="19">
        <v>0</v>
      </c>
      <c r="P110" s="19">
        <v>246904060</v>
      </c>
      <c r="Q110" s="19">
        <v>0</v>
      </c>
      <c r="R110" s="19">
        <v>165588961.88</v>
      </c>
      <c r="S110" s="19">
        <v>0</v>
      </c>
      <c r="T110" s="19">
        <v>57979417.399999999</v>
      </c>
      <c r="U110" s="19">
        <v>55087020.549999997</v>
      </c>
      <c r="V110" s="19">
        <v>0.72</v>
      </c>
      <c r="W110" s="19">
        <v>23335680.719999999</v>
      </c>
      <c r="X110" s="19">
        <v>0</v>
      </c>
      <c r="Y110" s="19">
        <v>23335680.720000006</v>
      </c>
      <c r="Z110" s="20">
        <f t="shared" si="15"/>
        <v>0.23482569464430839</v>
      </c>
      <c r="AA110" s="20">
        <f t="shared" si="16"/>
        <v>0.23482569464430839</v>
      </c>
      <c r="AB110" s="20">
        <f t="shared" si="17"/>
        <v>0.67066115429612616</v>
      </c>
      <c r="AC110" s="21">
        <f t="shared" si="18"/>
        <v>0.90548684894043452</v>
      </c>
    </row>
    <row r="111" spans="1:29" hidden="1" outlineLevel="4" x14ac:dyDescent="0.25">
      <c r="A111" s="15" t="s">
        <v>200</v>
      </c>
      <c r="B111" s="16" t="s">
        <v>34</v>
      </c>
      <c r="C111" s="16" t="s">
        <v>69</v>
      </c>
      <c r="D111" s="16" t="s">
        <v>207</v>
      </c>
      <c r="E111" s="16"/>
      <c r="F111" s="16" t="s">
        <v>37</v>
      </c>
      <c r="G111" s="16">
        <v>1120</v>
      </c>
      <c r="H111" s="16">
        <v>3480</v>
      </c>
      <c r="I111" s="17" t="s">
        <v>208</v>
      </c>
      <c r="J111" s="18">
        <v>650757660</v>
      </c>
      <c r="K111" s="19">
        <v>650757660</v>
      </c>
      <c r="L111" s="19">
        <v>0</v>
      </c>
      <c r="M111" s="19">
        <v>0</v>
      </c>
      <c r="N111" s="19">
        <v>0</v>
      </c>
      <c r="O111" s="19">
        <v>-22346950</v>
      </c>
      <c r="P111" s="19">
        <v>628410710</v>
      </c>
      <c r="Q111" s="19">
        <v>0</v>
      </c>
      <c r="R111" s="19">
        <v>291302553.31999999</v>
      </c>
      <c r="S111" s="19">
        <v>0</v>
      </c>
      <c r="T111" s="19">
        <v>226663950.40000001</v>
      </c>
      <c r="U111" s="19">
        <v>226142532.43000001</v>
      </c>
      <c r="V111" s="19">
        <v>20000000</v>
      </c>
      <c r="W111" s="19">
        <v>132791156.28</v>
      </c>
      <c r="X111" s="19">
        <v>0</v>
      </c>
      <c r="Y111" s="19">
        <v>110444206.28</v>
      </c>
      <c r="Z111" s="20">
        <f t="shared" si="15"/>
        <v>0.34830777159042586</v>
      </c>
      <c r="AA111" s="20">
        <f t="shared" si="16"/>
        <v>0.36069396462068576</v>
      </c>
      <c r="AB111" s="20">
        <f t="shared" si="17"/>
        <v>0.46355440587573687</v>
      </c>
      <c r="AC111" s="21">
        <f t="shared" si="18"/>
        <v>0.82424837049642263</v>
      </c>
    </row>
    <row r="112" spans="1:29" hidden="1" outlineLevel="4" x14ac:dyDescent="0.25">
      <c r="A112" s="15" t="s">
        <v>200</v>
      </c>
      <c r="B112" s="16" t="s">
        <v>34</v>
      </c>
      <c r="C112" s="16" t="s">
        <v>69</v>
      </c>
      <c r="D112" s="16" t="s">
        <v>209</v>
      </c>
      <c r="E112" s="16"/>
      <c r="F112" s="16" t="s">
        <v>37</v>
      </c>
      <c r="G112" s="16">
        <v>1120</v>
      </c>
      <c r="H112" s="16">
        <v>3480</v>
      </c>
      <c r="I112" s="17" t="s">
        <v>210</v>
      </c>
      <c r="J112" s="18">
        <v>21529568</v>
      </c>
      <c r="K112" s="19">
        <v>21529568</v>
      </c>
      <c r="L112" s="19">
        <v>0</v>
      </c>
      <c r="M112" s="19">
        <v>0</v>
      </c>
      <c r="N112" s="19">
        <v>0</v>
      </c>
      <c r="O112" s="19">
        <v>0</v>
      </c>
      <c r="P112" s="19">
        <v>21529568</v>
      </c>
      <c r="Q112" s="19">
        <v>0</v>
      </c>
      <c r="R112" s="19">
        <v>19787431</v>
      </c>
      <c r="S112" s="19">
        <v>0</v>
      </c>
      <c r="T112" s="19">
        <v>0</v>
      </c>
      <c r="U112" s="19">
        <v>0</v>
      </c>
      <c r="V112" s="19">
        <v>153870</v>
      </c>
      <c r="W112" s="19">
        <v>1742137</v>
      </c>
      <c r="X112" s="19">
        <v>0</v>
      </c>
      <c r="Y112" s="19">
        <v>1742137</v>
      </c>
      <c r="Z112" s="20">
        <f t="shared" si="15"/>
        <v>0</v>
      </c>
      <c r="AA112" s="20">
        <f t="shared" si="16"/>
        <v>0</v>
      </c>
      <c r="AB112" s="20">
        <f t="shared" si="17"/>
        <v>0.91908165551672938</v>
      </c>
      <c r="AC112" s="21">
        <f t="shared" si="18"/>
        <v>0.91908165551672938</v>
      </c>
    </row>
    <row r="113" spans="1:29" hidden="1" outlineLevel="4" x14ac:dyDescent="0.25">
      <c r="A113" s="15" t="s">
        <v>200</v>
      </c>
      <c r="B113" s="16" t="s">
        <v>34</v>
      </c>
      <c r="C113" s="16" t="s">
        <v>69</v>
      </c>
      <c r="D113" s="16" t="s">
        <v>211</v>
      </c>
      <c r="E113" s="16"/>
      <c r="F113" s="16" t="s">
        <v>37</v>
      </c>
      <c r="G113" s="16">
        <v>1120</v>
      </c>
      <c r="H113" s="16">
        <v>3480</v>
      </c>
      <c r="I113" s="17" t="s">
        <v>212</v>
      </c>
      <c r="J113" s="18">
        <v>185068586</v>
      </c>
      <c r="K113" s="19">
        <v>185068586</v>
      </c>
      <c r="L113" s="19">
        <v>0</v>
      </c>
      <c r="M113" s="19">
        <v>0</v>
      </c>
      <c r="N113" s="19">
        <v>0</v>
      </c>
      <c r="O113" s="19">
        <v>0</v>
      </c>
      <c r="P113" s="19">
        <v>185068586</v>
      </c>
      <c r="Q113" s="19">
        <v>0</v>
      </c>
      <c r="R113" s="19">
        <v>103443788.55</v>
      </c>
      <c r="S113" s="19">
        <v>8180120.0499999998</v>
      </c>
      <c r="T113" s="19">
        <v>51939800.149999999</v>
      </c>
      <c r="U113" s="19">
        <v>51939800.149999999</v>
      </c>
      <c r="V113" s="19">
        <v>660111.25</v>
      </c>
      <c r="W113" s="19">
        <v>21504877.25</v>
      </c>
      <c r="X113" s="19">
        <v>0</v>
      </c>
      <c r="Y113" s="19">
        <v>21504877.250000007</v>
      </c>
      <c r="Z113" s="20">
        <f t="shared" si="15"/>
        <v>0.28065162906685848</v>
      </c>
      <c r="AA113" s="20">
        <f t="shared" si="16"/>
        <v>0.28065162906685848</v>
      </c>
      <c r="AB113" s="20">
        <f t="shared" si="17"/>
        <v>0.60314887044092935</v>
      </c>
      <c r="AC113" s="21">
        <f t="shared" si="18"/>
        <v>0.88380049950778783</v>
      </c>
    </row>
    <row r="114" spans="1:29" hidden="1" outlineLevel="4" x14ac:dyDescent="0.25">
      <c r="A114" s="15" t="s">
        <v>200</v>
      </c>
      <c r="B114" s="16" t="s">
        <v>34</v>
      </c>
      <c r="C114" s="16" t="s">
        <v>69</v>
      </c>
      <c r="D114" s="16" t="s">
        <v>213</v>
      </c>
      <c r="E114" s="16"/>
      <c r="F114" s="16" t="s">
        <v>37</v>
      </c>
      <c r="G114" s="16">
        <v>1120</v>
      </c>
      <c r="H114" s="16">
        <v>3480</v>
      </c>
      <c r="I114" s="17" t="s">
        <v>214</v>
      </c>
      <c r="J114" s="18">
        <v>11737536</v>
      </c>
      <c r="K114" s="19">
        <v>11737536</v>
      </c>
      <c r="L114" s="19">
        <v>0</v>
      </c>
      <c r="M114" s="19">
        <v>0</v>
      </c>
      <c r="N114" s="19">
        <v>0</v>
      </c>
      <c r="O114" s="19">
        <v>0</v>
      </c>
      <c r="P114" s="19">
        <v>11737536</v>
      </c>
      <c r="Q114" s="19">
        <v>186450.03</v>
      </c>
      <c r="R114" s="19">
        <v>7986402.4699999997</v>
      </c>
      <c r="S114" s="19">
        <v>0</v>
      </c>
      <c r="T114" s="19">
        <v>2128697.38</v>
      </c>
      <c r="U114" s="19">
        <v>1664437.19</v>
      </c>
      <c r="V114" s="19">
        <v>730.12</v>
      </c>
      <c r="W114" s="19">
        <v>1435986.12</v>
      </c>
      <c r="X114" s="19">
        <v>0</v>
      </c>
      <c r="Y114" s="19">
        <v>1435986.120000001</v>
      </c>
      <c r="Z114" s="20">
        <f t="shared" si="15"/>
        <v>0.18135811298044155</v>
      </c>
      <c r="AA114" s="20">
        <f t="shared" si="16"/>
        <v>0.18135811298044155</v>
      </c>
      <c r="AB114" s="20">
        <f t="shared" si="17"/>
        <v>0.69630052678858667</v>
      </c>
      <c r="AC114" s="21">
        <f t="shared" si="18"/>
        <v>0.87765863976902825</v>
      </c>
    </row>
    <row r="115" spans="1:29" hidden="1" outlineLevel="4" x14ac:dyDescent="0.25">
      <c r="A115" s="15" t="s">
        <v>200</v>
      </c>
      <c r="B115" s="16" t="s">
        <v>34</v>
      </c>
      <c r="C115" s="16" t="s">
        <v>69</v>
      </c>
      <c r="D115" s="16" t="s">
        <v>70</v>
      </c>
      <c r="E115" s="16"/>
      <c r="F115" s="16" t="s">
        <v>37</v>
      </c>
      <c r="G115" s="16">
        <v>1120</v>
      </c>
      <c r="H115" s="16">
        <v>3480</v>
      </c>
      <c r="I115" s="17" t="s">
        <v>71</v>
      </c>
      <c r="J115" s="18">
        <v>69401398</v>
      </c>
      <c r="K115" s="19">
        <v>69401398</v>
      </c>
      <c r="L115" s="19">
        <v>0</v>
      </c>
      <c r="M115" s="19">
        <v>0</v>
      </c>
      <c r="N115" s="19">
        <v>0</v>
      </c>
      <c r="O115" s="19">
        <v>-35065116</v>
      </c>
      <c r="P115" s="19">
        <v>34336282</v>
      </c>
      <c r="Q115" s="19">
        <v>0</v>
      </c>
      <c r="R115" s="19">
        <v>32192570</v>
      </c>
      <c r="S115" s="19">
        <v>135600</v>
      </c>
      <c r="T115" s="19">
        <v>2008111.7</v>
      </c>
      <c r="U115" s="19">
        <v>2008111.7</v>
      </c>
      <c r="V115" s="19">
        <v>0</v>
      </c>
      <c r="W115" s="19">
        <v>35065116.299999997</v>
      </c>
      <c r="X115" s="19">
        <v>0</v>
      </c>
      <c r="Y115" s="19">
        <v>0.30000000004656613</v>
      </c>
      <c r="Z115" s="20">
        <f t="shared" si="15"/>
        <v>2.8934744225181171E-2</v>
      </c>
      <c r="AA115" s="20">
        <f t="shared" si="16"/>
        <v>5.8483667509487483E-2</v>
      </c>
      <c r="AB115" s="20">
        <f t="shared" si="17"/>
        <v>0.94151632375339878</v>
      </c>
      <c r="AC115" s="21">
        <f t="shared" si="18"/>
        <v>0.9999999912628863</v>
      </c>
    </row>
    <row r="116" spans="1:29" hidden="1" outlineLevel="4" x14ac:dyDescent="0.25">
      <c r="A116" s="15" t="s">
        <v>200</v>
      </c>
      <c r="B116" s="16" t="s">
        <v>34</v>
      </c>
      <c r="C116" s="16" t="s">
        <v>69</v>
      </c>
      <c r="D116" s="16" t="s">
        <v>215</v>
      </c>
      <c r="E116" s="16"/>
      <c r="F116" s="16" t="s">
        <v>37</v>
      </c>
      <c r="G116" s="16">
        <v>1120</v>
      </c>
      <c r="H116" s="16">
        <v>3480</v>
      </c>
      <c r="I116" s="17" t="s">
        <v>216</v>
      </c>
      <c r="J116" s="18">
        <v>1250000</v>
      </c>
      <c r="K116" s="19">
        <v>1250000</v>
      </c>
      <c r="L116" s="19">
        <v>0</v>
      </c>
      <c r="M116" s="19">
        <v>0</v>
      </c>
      <c r="N116" s="19">
        <v>0</v>
      </c>
      <c r="O116" s="19">
        <v>0</v>
      </c>
      <c r="P116" s="19">
        <v>1250000</v>
      </c>
      <c r="Q116" s="19">
        <v>0</v>
      </c>
      <c r="R116" s="19">
        <v>1250000</v>
      </c>
      <c r="S116" s="19">
        <v>0</v>
      </c>
      <c r="T116" s="19">
        <v>0</v>
      </c>
      <c r="U116" s="19">
        <v>0</v>
      </c>
      <c r="V116" s="19">
        <v>0</v>
      </c>
      <c r="W116" s="19">
        <v>0</v>
      </c>
      <c r="X116" s="19">
        <v>0</v>
      </c>
      <c r="Y116" s="19">
        <v>0</v>
      </c>
      <c r="Z116" s="20">
        <f t="shared" si="15"/>
        <v>0</v>
      </c>
      <c r="AA116" s="20">
        <f t="shared" si="16"/>
        <v>0</v>
      </c>
      <c r="AB116" s="20">
        <f t="shared" si="17"/>
        <v>1</v>
      </c>
      <c r="AC116" s="21">
        <f t="shared" si="18"/>
        <v>1</v>
      </c>
    </row>
    <row r="117" spans="1:29" ht="30" hidden="1" outlineLevel="4" x14ac:dyDescent="0.25">
      <c r="A117" s="15" t="s">
        <v>200</v>
      </c>
      <c r="B117" s="16" t="s">
        <v>34</v>
      </c>
      <c r="C117" s="16" t="s">
        <v>69</v>
      </c>
      <c r="D117" s="16" t="s">
        <v>217</v>
      </c>
      <c r="E117" s="16"/>
      <c r="F117" s="16" t="s">
        <v>37</v>
      </c>
      <c r="G117" s="16">
        <v>1120</v>
      </c>
      <c r="H117" s="16">
        <v>3480</v>
      </c>
      <c r="I117" s="17" t="s">
        <v>218</v>
      </c>
      <c r="J117" s="18">
        <v>1300000</v>
      </c>
      <c r="K117" s="19">
        <v>1300000</v>
      </c>
      <c r="L117" s="19">
        <v>0</v>
      </c>
      <c r="M117" s="19">
        <v>0</v>
      </c>
      <c r="N117" s="19">
        <v>0</v>
      </c>
      <c r="O117" s="19">
        <v>0</v>
      </c>
      <c r="P117" s="19">
        <v>1300000</v>
      </c>
      <c r="Q117" s="19">
        <v>0</v>
      </c>
      <c r="R117" s="19">
        <v>0</v>
      </c>
      <c r="S117" s="19">
        <v>0</v>
      </c>
      <c r="T117" s="19">
        <v>0</v>
      </c>
      <c r="U117" s="19">
        <v>0</v>
      </c>
      <c r="V117" s="19">
        <v>0</v>
      </c>
      <c r="W117" s="19">
        <v>1300000</v>
      </c>
      <c r="X117" s="19">
        <v>0</v>
      </c>
      <c r="Y117" s="19">
        <v>1300000</v>
      </c>
      <c r="Z117" s="20">
        <f t="shared" si="15"/>
        <v>0</v>
      </c>
      <c r="AA117" s="20">
        <f t="shared" si="16"/>
        <v>0</v>
      </c>
      <c r="AB117" s="20">
        <f t="shared" si="17"/>
        <v>0</v>
      </c>
      <c r="AC117" s="21">
        <f t="shared" si="18"/>
        <v>0</v>
      </c>
    </row>
    <row r="118" spans="1:29" ht="30" hidden="1" outlineLevel="4" x14ac:dyDescent="0.25">
      <c r="A118" s="15" t="s">
        <v>200</v>
      </c>
      <c r="B118" s="16" t="s">
        <v>34</v>
      </c>
      <c r="C118" s="16" t="s">
        <v>69</v>
      </c>
      <c r="D118" s="16" t="s">
        <v>76</v>
      </c>
      <c r="E118" s="16"/>
      <c r="F118" s="16" t="s">
        <v>37</v>
      </c>
      <c r="G118" s="16">
        <v>1120</v>
      </c>
      <c r="H118" s="16">
        <v>3480</v>
      </c>
      <c r="I118" s="17" t="s">
        <v>77</v>
      </c>
      <c r="J118" s="18">
        <v>128080747</v>
      </c>
      <c r="K118" s="19">
        <v>90876025</v>
      </c>
      <c r="L118" s="19">
        <v>0</v>
      </c>
      <c r="M118" s="19">
        <v>0</v>
      </c>
      <c r="N118" s="19">
        <v>0</v>
      </c>
      <c r="O118" s="19">
        <v>0</v>
      </c>
      <c r="P118" s="19">
        <v>90876025</v>
      </c>
      <c r="Q118" s="19">
        <v>0</v>
      </c>
      <c r="R118" s="19">
        <v>4830559.49</v>
      </c>
      <c r="S118" s="19">
        <v>0</v>
      </c>
      <c r="T118" s="19">
        <v>15416313.59</v>
      </c>
      <c r="U118" s="19">
        <v>15416313.59</v>
      </c>
      <c r="V118" s="19">
        <v>33900000.920000002</v>
      </c>
      <c r="W118" s="19">
        <v>70629151.920000002</v>
      </c>
      <c r="X118" s="19">
        <v>0</v>
      </c>
      <c r="Y118" s="19">
        <v>70629151.920000002</v>
      </c>
      <c r="Z118" s="20">
        <f t="shared" si="15"/>
        <v>0.16964115221809054</v>
      </c>
      <c r="AA118" s="20">
        <f t="shared" si="16"/>
        <v>0.16964115221809054</v>
      </c>
      <c r="AB118" s="20">
        <f t="shared" si="17"/>
        <v>5.3155488370007387E-2</v>
      </c>
      <c r="AC118" s="21">
        <f t="shared" si="18"/>
        <v>0.22279664058809792</v>
      </c>
    </row>
    <row r="119" spans="1:29" ht="75" hidden="1" outlineLevel="4" x14ac:dyDescent="0.25">
      <c r="A119" s="15" t="s">
        <v>200</v>
      </c>
      <c r="B119" s="16" t="s">
        <v>34</v>
      </c>
      <c r="C119" s="16" t="s">
        <v>69</v>
      </c>
      <c r="D119" s="16" t="s">
        <v>219</v>
      </c>
      <c r="E119" s="16"/>
      <c r="F119" s="16" t="s">
        <v>37</v>
      </c>
      <c r="G119" s="16">
        <v>1120</v>
      </c>
      <c r="H119" s="16">
        <v>3480</v>
      </c>
      <c r="I119" s="17" t="s">
        <v>220</v>
      </c>
      <c r="J119" s="18">
        <v>25000000</v>
      </c>
      <c r="K119" s="19">
        <v>0</v>
      </c>
      <c r="L119" s="19">
        <v>0</v>
      </c>
      <c r="M119" s="19">
        <v>0</v>
      </c>
      <c r="N119" s="19">
        <v>0</v>
      </c>
      <c r="O119" s="19">
        <v>0</v>
      </c>
      <c r="P119" s="19">
        <v>0</v>
      </c>
      <c r="Q119" s="19">
        <v>0</v>
      </c>
      <c r="R119" s="19">
        <v>0</v>
      </c>
      <c r="S119" s="19">
        <v>0</v>
      </c>
      <c r="T119" s="19">
        <v>0</v>
      </c>
      <c r="U119" s="19">
        <v>0</v>
      </c>
      <c r="V119" s="19">
        <v>0</v>
      </c>
      <c r="W119" s="19">
        <v>0</v>
      </c>
      <c r="X119" s="19">
        <v>0</v>
      </c>
      <c r="Y119" s="19">
        <v>0</v>
      </c>
      <c r="Z119" s="20">
        <v>0</v>
      </c>
      <c r="AA119" s="20">
        <v>0</v>
      </c>
      <c r="AB119" s="20">
        <v>0</v>
      </c>
      <c r="AC119" s="21">
        <v>0</v>
      </c>
    </row>
    <row r="120" spans="1:29" ht="210" hidden="1" outlineLevel="4" x14ac:dyDescent="0.25">
      <c r="A120" s="15" t="s">
        <v>200</v>
      </c>
      <c r="B120" s="16" t="s">
        <v>34</v>
      </c>
      <c r="C120" s="16" t="s">
        <v>69</v>
      </c>
      <c r="D120" s="16" t="s">
        <v>82</v>
      </c>
      <c r="E120" s="16"/>
      <c r="F120" s="16" t="s">
        <v>37</v>
      </c>
      <c r="G120" s="16">
        <v>1120</v>
      </c>
      <c r="H120" s="16">
        <v>3480</v>
      </c>
      <c r="I120" s="17" t="s">
        <v>221</v>
      </c>
      <c r="J120" s="18">
        <v>809184880</v>
      </c>
      <c r="K120" s="19">
        <v>851432950</v>
      </c>
      <c r="L120" s="19">
        <v>0</v>
      </c>
      <c r="M120" s="19">
        <v>0</v>
      </c>
      <c r="N120" s="19">
        <v>321653050</v>
      </c>
      <c r="O120" s="19">
        <v>22346950</v>
      </c>
      <c r="P120" s="19">
        <v>1195432950</v>
      </c>
      <c r="Q120" s="19">
        <v>8420517.1799999997</v>
      </c>
      <c r="R120" s="19">
        <v>52243850.780000001</v>
      </c>
      <c r="S120" s="19">
        <v>20710219.789999999</v>
      </c>
      <c r="T120" s="19">
        <v>601255450.73000002</v>
      </c>
      <c r="U120" s="19">
        <v>601255450.73000002</v>
      </c>
      <c r="V120" s="19">
        <v>142805321.52000001</v>
      </c>
      <c r="W120" s="19">
        <v>168802911.52000001</v>
      </c>
      <c r="X120" s="19">
        <v>0</v>
      </c>
      <c r="Y120" s="19">
        <v>512802911.51999998</v>
      </c>
      <c r="Z120" s="20">
        <f t="shared" ref="Z120:Z183" si="20">T120/K120</f>
        <v>0.7061688776902515</v>
      </c>
      <c r="AA120" s="20">
        <f t="shared" ref="AA120:AA183" si="21">T120/P120</f>
        <v>0.50296041340503461</v>
      </c>
      <c r="AB120" s="20">
        <f t="shared" ref="AB120:AB183" si="22">(Q120+R120+S120)/P120</f>
        <v>6.8071227039542451E-2</v>
      </c>
      <c r="AC120" s="21">
        <f t="shared" ref="AC120:AC183" si="23">AA120+AB120</f>
        <v>0.5710316404445771</v>
      </c>
    </row>
    <row r="121" spans="1:29" ht="150" hidden="1" outlineLevel="4" x14ac:dyDescent="0.25">
      <c r="A121" s="15" t="s">
        <v>200</v>
      </c>
      <c r="B121" s="16" t="s">
        <v>34</v>
      </c>
      <c r="C121" s="16" t="s">
        <v>69</v>
      </c>
      <c r="D121" s="16" t="s">
        <v>222</v>
      </c>
      <c r="E121" s="16"/>
      <c r="F121" s="16" t="s">
        <v>37</v>
      </c>
      <c r="G121" s="16">
        <v>1120</v>
      </c>
      <c r="H121" s="16">
        <v>3480</v>
      </c>
      <c r="I121" s="17" t="s">
        <v>223</v>
      </c>
      <c r="J121" s="18">
        <v>49287286</v>
      </c>
      <c r="K121" s="19">
        <v>30868053</v>
      </c>
      <c r="L121" s="19">
        <v>0</v>
      </c>
      <c r="M121" s="19">
        <v>0</v>
      </c>
      <c r="N121" s="19">
        <v>0</v>
      </c>
      <c r="O121" s="19">
        <v>0</v>
      </c>
      <c r="P121" s="19">
        <v>30868053</v>
      </c>
      <c r="Q121" s="19">
        <v>0</v>
      </c>
      <c r="R121" s="19">
        <v>6371091.6399999997</v>
      </c>
      <c r="S121" s="19">
        <v>1226784.97</v>
      </c>
      <c r="T121" s="19">
        <v>10124031.27</v>
      </c>
      <c r="U121" s="19">
        <v>10124031.27</v>
      </c>
      <c r="V121" s="19">
        <v>13146145.119999999</v>
      </c>
      <c r="W121" s="19">
        <v>13146145.119999999</v>
      </c>
      <c r="X121" s="19">
        <v>0</v>
      </c>
      <c r="Y121" s="19">
        <v>13146145.120000001</v>
      </c>
      <c r="Z121" s="20">
        <f t="shared" si="20"/>
        <v>0.32797764309916144</v>
      </c>
      <c r="AA121" s="20">
        <f t="shared" si="21"/>
        <v>0.32797764309916144</v>
      </c>
      <c r="AB121" s="20">
        <f t="shared" si="22"/>
        <v>0.24614045498755621</v>
      </c>
      <c r="AC121" s="21">
        <f t="shared" si="23"/>
        <v>0.57411809808671765</v>
      </c>
    </row>
    <row r="122" spans="1:29" hidden="1" outlineLevel="4" x14ac:dyDescent="0.25">
      <c r="A122" s="15" t="s">
        <v>200</v>
      </c>
      <c r="B122" s="16" t="s">
        <v>34</v>
      </c>
      <c r="C122" s="16" t="s">
        <v>69</v>
      </c>
      <c r="D122" s="16" t="s">
        <v>84</v>
      </c>
      <c r="E122" s="16"/>
      <c r="F122" s="16" t="s">
        <v>37</v>
      </c>
      <c r="G122" s="16">
        <v>1120</v>
      </c>
      <c r="H122" s="16">
        <v>3480</v>
      </c>
      <c r="I122" s="17" t="s">
        <v>85</v>
      </c>
      <c r="J122" s="18">
        <v>8312100</v>
      </c>
      <c r="K122" s="19">
        <v>8312100</v>
      </c>
      <c r="L122" s="19">
        <v>0</v>
      </c>
      <c r="M122" s="19">
        <v>0</v>
      </c>
      <c r="N122" s="19">
        <v>0</v>
      </c>
      <c r="O122" s="19">
        <v>0</v>
      </c>
      <c r="P122" s="19">
        <v>8312100</v>
      </c>
      <c r="Q122" s="19">
        <v>0</v>
      </c>
      <c r="R122" s="19">
        <v>5741132</v>
      </c>
      <c r="S122" s="19">
        <v>0</v>
      </c>
      <c r="T122" s="19">
        <v>245340</v>
      </c>
      <c r="U122" s="19">
        <v>245340</v>
      </c>
      <c r="V122" s="19">
        <v>247603</v>
      </c>
      <c r="W122" s="19">
        <v>2325628</v>
      </c>
      <c r="X122" s="19">
        <v>0</v>
      </c>
      <c r="Y122" s="19">
        <v>2325628</v>
      </c>
      <c r="Z122" s="20">
        <f t="shared" si="20"/>
        <v>2.9516006785288915E-2</v>
      </c>
      <c r="AA122" s="20">
        <f t="shared" si="21"/>
        <v>2.9516006785288915E-2</v>
      </c>
      <c r="AB122" s="20">
        <f t="shared" si="22"/>
        <v>0.69069573272698837</v>
      </c>
      <c r="AC122" s="21">
        <f t="shared" si="23"/>
        <v>0.72021173951227724</v>
      </c>
    </row>
    <row r="123" spans="1:29" hidden="1" outlineLevel="4" x14ac:dyDescent="0.25">
      <c r="A123" s="15" t="s">
        <v>200</v>
      </c>
      <c r="B123" s="16" t="s">
        <v>34</v>
      </c>
      <c r="C123" s="16" t="s">
        <v>69</v>
      </c>
      <c r="D123" s="16" t="s">
        <v>86</v>
      </c>
      <c r="E123" s="16"/>
      <c r="F123" s="16" t="s">
        <v>37</v>
      </c>
      <c r="G123" s="16">
        <v>1120</v>
      </c>
      <c r="H123" s="16">
        <v>3480</v>
      </c>
      <c r="I123" s="17" t="s">
        <v>87</v>
      </c>
      <c r="J123" s="18">
        <v>274858800</v>
      </c>
      <c r="K123" s="19">
        <v>274858800</v>
      </c>
      <c r="L123" s="19">
        <v>0</v>
      </c>
      <c r="M123" s="19">
        <v>0</v>
      </c>
      <c r="N123" s="19">
        <v>0</v>
      </c>
      <c r="O123" s="19">
        <v>0</v>
      </c>
      <c r="P123" s="19">
        <v>274858800</v>
      </c>
      <c r="Q123" s="19">
        <v>36600</v>
      </c>
      <c r="R123" s="19">
        <v>129753300</v>
      </c>
      <c r="S123" s="19">
        <v>0</v>
      </c>
      <c r="T123" s="19">
        <v>54169900</v>
      </c>
      <c r="U123" s="19">
        <v>53275900</v>
      </c>
      <c r="V123" s="19">
        <v>12184300</v>
      </c>
      <c r="W123" s="19">
        <v>90899000</v>
      </c>
      <c r="X123" s="19">
        <v>0</v>
      </c>
      <c r="Y123" s="19">
        <v>90899000</v>
      </c>
      <c r="Z123" s="20">
        <f t="shared" si="20"/>
        <v>0.19708264752665733</v>
      </c>
      <c r="AA123" s="20">
        <f t="shared" si="21"/>
        <v>0.19708264752665733</v>
      </c>
      <c r="AB123" s="20">
        <f t="shared" si="22"/>
        <v>0.47220572890516876</v>
      </c>
      <c r="AC123" s="21">
        <f t="shared" si="23"/>
        <v>0.66928837643182604</v>
      </c>
    </row>
    <row r="124" spans="1:29" hidden="1" outlineLevel="4" x14ac:dyDescent="0.25">
      <c r="A124" s="15" t="s">
        <v>200</v>
      </c>
      <c r="B124" s="16" t="s">
        <v>34</v>
      </c>
      <c r="C124" s="16" t="s">
        <v>69</v>
      </c>
      <c r="D124" s="16" t="s">
        <v>92</v>
      </c>
      <c r="E124" s="16"/>
      <c r="F124" s="16" t="s">
        <v>37</v>
      </c>
      <c r="G124" s="16">
        <v>1120</v>
      </c>
      <c r="H124" s="16">
        <v>3480</v>
      </c>
      <c r="I124" s="17" t="s">
        <v>224</v>
      </c>
      <c r="J124" s="18">
        <v>5463633982</v>
      </c>
      <c r="K124" s="19">
        <v>5491013214</v>
      </c>
      <c r="L124" s="19">
        <v>0</v>
      </c>
      <c r="M124" s="19">
        <v>0</v>
      </c>
      <c r="N124" s="19">
        <v>0</v>
      </c>
      <c r="O124" s="19">
        <v>0</v>
      </c>
      <c r="P124" s="19">
        <v>5491013214</v>
      </c>
      <c r="Q124" s="19">
        <v>0</v>
      </c>
      <c r="R124" s="19">
        <v>16011546.039999999</v>
      </c>
      <c r="S124" s="19">
        <v>0</v>
      </c>
      <c r="T124" s="19">
        <v>4090370132.96</v>
      </c>
      <c r="U124" s="19">
        <v>4090370132.96</v>
      </c>
      <c r="V124" s="19">
        <v>0</v>
      </c>
      <c r="W124" s="19">
        <v>1384631535</v>
      </c>
      <c r="X124" s="19">
        <v>0</v>
      </c>
      <c r="Y124" s="19">
        <v>1384631535</v>
      </c>
      <c r="Z124" s="20">
        <f t="shared" si="20"/>
        <v>0.74492083219379412</v>
      </c>
      <c r="AA124" s="20">
        <f t="shared" si="21"/>
        <v>0.74492083219379412</v>
      </c>
      <c r="AB124" s="20">
        <f t="shared" si="22"/>
        <v>2.9159547456882153E-3</v>
      </c>
      <c r="AC124" s="21">
        <f t="shared" si="23"/>
        <v>0.7478367869394823</v>
      </c>
    </row>
    <row r="125" spans="1:29" ht="30" hidden="1" outlineLevel="4" x14ac:dyDescent="0.25">
      <c r="A125" s="15" t="s">
        <v>200</v>
      </c>
      <c r="B125" s="16" t="s">
        <v>34</v>
      </c>
      <c r="C125" s="16" t="s">
        <v>69</v>
      </c>
      <c r="D125" s="16" t="s">
        <v>225</v>
      </c>
      <c r="E125" s="16"/>
      <c r="F125" s="16" t="s">
        <v>37</v>
      </c>
      <c r="G125" s="16">
        <v>1120</v>
      </c>
      <c r="H125" s="16">
        <v>3480</v>
      </c>
      <c r="I125" s="17" t="s">
        <v>226</v>
      </c>
      <c r="J125" s="18">
        <v>228008175</v>
      </c>
      <c r="K125" s="19">
        <v>216165125</v>
      </c>
      <c r="L125" s="19">
        <v>0</v>
      </c>
      <c r="M125" s="19">
        <v>0</v>
      </c>
      <c r="N125" s="19">
        <v>0</v>
      </c>
      <c r="O125" s="19">
        <v>0</v>
      </c>
      <c r="P125" s="19">
        <v>216165125</v>
      </c>
      <c r="Q125" s="19">
        <v>150805047.13</v>
      </c>
      <c r="R125" s="19">
        <v>878010</v>
      </c>
      <c r="S125" s="19">
        <v>0</v>
      </c>
      <c r="T125" s="19">
        <v>2181465</v>
      </c>
      <c r="U125" s="19">
        <v>1808565</v>
      </c>
      <c r="V125" s="19">
        <v>15682522.869999999</v>
      </c>
      <c r="W125" s="19">
        <v>62300602.869999997</v>
      </c>
      <c r="X125" s="19">
        <v>0</v>
      </c>
      <c r="Y125" s="19">
        <v>62300602.870000005</v>
      </c>
      <c r="Z125" s="20">
        <f t="shared" si="20"/>
        <v>1.0091660252781295E-2</v>
      </c>
      <c r="AA125" s="20">
        <f t="shared" si="21"/>
        <v>1.0091660252781295E-2</v>
      </c>
      <c r="AB125" s="20">
        <f t="shared" si="22"/>
        <v>0.7016999487313228</v>
      </c>
      <c r="AC125" s="21">
        <f t="shared" si="23"/>
        <v>0.7117916089841041</v>
      </c>
    </row>
    <row r="126" spans="1:29" ht="30" hidden="1" outlineLevel="4" x14ac:dyDescent="0.25">
      <c r="A126" s="15" t="s">
        <v>200</v>
      </c>
      <c r="B126" s="16" t="s">
        <v>34</v>
      </c>
      <c r="C126" s="16" t="s">
        <v>69</v>
      </c>
      <c r="D126" s="16" t="s">
        <v>227</v>
      </c>
      <c r="E126" s="16"/>
      <c r="F126" s="16" t="s">
        <v>37</v>
      </c>
      <c r="G126" s="16">
        <v>1120</v>
      </c>
      <c r="H126" s="16">
        <v>3480</v>
      </c>
      <c r="I126" s="17" t="s">
        <v>228</v>
      </c>
      <c r="J126" s="18">
        <v>0</v>
      </c>
      <c r="K126" s="19">
        <v>1765025</v>
      </c>
      <c r="L126" s="19">
        <v>0</v>
      </c>
      <c r="M126" s="19">
        <v>0</v>
      </c>
      <c r="N126" s="19">
        <v>0</v>
      </c>
      <c r="O126" s="19">
        <v>0</v>
      </c>
      <c r="P126" s="19">
        <v>1765025</v>
      </c>
      <c r="Q126" s="19">
        <v>0</v>
      </c>
      <c r="R126" s="19">
        <v>0</v>
      </c>
      <c r="S126" s="19">
        <v>0</v>
      </c>
      <c r="T126" s="19">
        <v>0</v>
      </c>
      <c r="U126" s="19">
        <v>0</v>
      </c>
      <c r="V126" s="19">
        <v>1765025</v>
      </c>
      <c r="W126" s="19">
        <v>1765025</v>
      </c>
      <c r="X126" s="19">
        <v>0</v>
      </c>
      <c r="Y126" s="19">
        <v>1765025</v>
      </c>
      <c r="Z126" s="20">
        <f t="shared" si="20"/>
        <v>0</v>
      </c>
      <c r="AA126" s="20">
        <f t="shared" si="21"/>
        <v>0</v>
      </c>
      <c r="AB126" s="20">
        <f t="shared" si="22"/>
        <v>0</v>
      </c>
      <c r="AC126" s="21">
        <f t="shared" si="23"/>
        <v>0</v>
      </c>
    </row>
    <row r="127" spans="1:29" ht="30" hidden="1" outlineLevel="4" x14ac:dyDescent="0.25">
      <c r="A127" s="15" t="s">
        <v>200</v>
      </c>
      <c r="B127" s="16" t="s">
        <v>34</v>
      </c>
      <c r="C127" s="16" t="s">
        <v>69</v>
      </c>
      <c r="D127" s="16" t="s">
        <v>229</v>
      </c>
      <c r="E127" s="16"/>
      <c r="F127" s="16" t="s">
        <v>37</v>
      </c>
      <c r="G127" s="16">
        <v>1120</v>
      </c>
      <c r="H127" s="16">
        <v>3480</v>
      </c>
      <c r="I127" s="17" t="s">
        <v>230</v>
      </c>
      <c r="J127" s="18">
        <v>110000000</v>
      </c>
      <c r="K127" s="19">
        <v>138000000</v>
      </c>
      <c r="L127" s="19">
        <v>0</v>
      </c>
      <c r="M127" s="19">
        <v>0</v>
      </c>
      <c r="N127" s="19">
        <v>0</v>
      </c>
      <c r="O127" s="19">
        <v>35065116</v>
      </c>
      <c r="P127" s="19">
        <v>173065116</v>
      </c>
      <c r="Q127" s="19">
        <v>0</v>
      </c>
      <c r="R127" s="19">
        <v>54410199.130000003</v>
      </c>
      <c r="S127" s="19">
        <v>0</v>
      </c>
      <c r="T127" s="19">
        <v>71782192.299999997</v>
      </c>
      <c r="U127" s="19">
        <v>71056449.439999998</v>
      </c>
      <c r="V127" s="19">
        <v>11807608.57</v>
      </c>
      <c r="W127" s="19">
        <v>11807608.57</v>
      </c>
      <c r="X127" s="19">
        <v>0</v>
      </c>
      <c r="Y127" s="19">
        <v>46872724.570000008</v>
      </c>
      <c r="Z127" s="20">
        <f t="shared" si="20"/>
        <v>0.52016081376811596</v>
      </c>
      <c r="AA127" s="20">
        <f t="shared" si="21"/>
        <v>0.41476985055728965</v>
      </c>
      <c r="AB127" s="20">
        <f t="shared" si="22"/>
        <v>0.31439148678581769</v>
      </c>
      <c r="AC127" s="21">
        <f t="shared" si="23"/>
        <v>0.7291613373431074</v>
      </c>
    </row>
    <row r="128" spans="1:29" ht="30" hidden="1" outlineLevel="4" x14ac:dyDescent="0.25">
      <c r="A128" s="15" t="s">
        <v>200</v>
      </c>
      <c r="B128" s="16" t="s">
        <v>34</v>
      </c>
      <c r="C128" s="16" t="s">
        <v>69</v>
      </c>
      <c r="D128" s="16" t="s">
        <v>96</v>
      </c>
      <c r="E128" s="16"/>
      <c r="F128" s="16" t="s">
        <v>37</v>
      </c>
      <c r="G128" s="16">
        <v>1120</v>
      </c>
      <c r="H128" s="16">
        <v>3480</v>
      </c>
      <c r="I128" s="17" t="s">
        <v>97</v>
      </c>
      <c r="J128" s="18">
        <v>72197617</v>
      </c>
      <c r="K128" s="19">
        <v>72197617</v>
      </c>
      <c r="L128" s="19">
        <v>0</v>
      </c>
      <c r="M128" s="19">
        <v>0</v>
      </c>
      <c r="N128" s="19">
        <v>0</v>
      </c>
      <c r="O128" s="19">
        <v>0</v>
      </c>
      <c r="P128" s="19">
        <v>72197617</v>
      </c>
      <c r="Q128" s="19">
        <v>20178758.760000002</v>
      </c>
      <c r="R128" s="19">
        <v>0</v>
      </c>
      <c r="S128" s="19">
        <v>0</v>
      </c>
      <c r="T128" s="19">
        <v>13005057</v>
      </c>
      <c r="U128" s="19">
        <v>13005057</v>
      </c>
      <c r="V128" s="19">
        <v>39013801.240000002</v>
      </c>
      <c r="W128" s="19">
        <v>39013801.240000002</v>
      </c>
      <c r="X128" s="19">
        <v>0</v>
      </c>
      <c r="Y128" s="19">
        <v>39013801.239999995</v>
      </c>
      <c r="Z128" s="20">
        <f t="shared" si="20"/>
        <v>0.18013138854707628</v>
      </c>
      <c r="AA128" s="20">
        <f t="shared" si="21"/>
        <v>0.18013138854707628</v>
      </c>
      <c r="AB128" s="20">
        <f t="shared" si="22"/>
        <v>0.27949341818304063</v>
      </c>
      <c r="AC128" s="21">
        <f t="shared" si="23"/>
        <v>0.45962480673011691</v>
      </c>
    </row>
    <row r="129" spans="1:29" ht="30" hidden="1" outlineLevel="4" x14ac:dyDescent="0.25">
      <c r="A129" s="15" t="s">
        <v>200</v>
      </c>
      <c r="B129" s="16" t="s">
        <v>34</v>
      </c>
      <c r="C129" s="16" t="s">
        <v>69</v>
      </c>
      <c r="D129" s="16" t="s">
        <v>231</v>
      </c>
      <c r="E129" s="16"/>
      <c r="F129" s="16" t="s">
        <v>37</v>
      </c>
      <c r="G129" s="16">
        <v>1120</v>
      </c>
      <c r="H129" s="16">
        <v>3480</v>
      </c>
      <c r="I129" s="17" t="s">
        <v>232</v>
      </c>
      <c r="J129" s="18">
        <v>45555144</v>
      </c>
      <c r="K129" s="19">
        <v>46102582</v>
      </c>
      <c r="L129" s="19">
        <v>0</v>
      </c>
      <c r="M129" s="19">
        <v>0</v>
      </c>
      <c r="N129" s="19">
        <v>0</v>
      </c>
      <c r="O129" s="19">
        <v>0</v>
      </c>
      <c r="P129" s="19">
        <v>46102582</v>
      </c>
      <c r="Q129" s="19">
        <v>5328515.0199999996</v>
      </c>
      <c r="R129" s="19">
        <v>19259365.170000002</v>
      </c>
      <c r="S129" s="19">
        <v>282500</v>
      </c>
      <c r="T129" s="19">
        <v>10283339.24</v>
      </c>
      <c r="U129" s="19">
        <v>10283339.24</v>
      </c>
      <c r="V129" s="19">
        <v>2314322.5699999998</v>
      </c>
      <c r="W129" s="19">
        <v>10948862.57</v>
      </c>
      <c r="X129" s="19">
        <v>0</v>
      </c>
      <c r="Y129" s="19">
        <v>10948862.570000002</v>
      </c>
      <c r="Z129" s="20">
        <f t="shared" si="20"/>
        <v>0.22305343418726525</v>
      </c>
      <c r="AA129" s="20">
        <f t="shared" si="21"/>
        <v>0.22305343418726525</v>
      </c>
      <c r="AB129" s="20">
        <f t="shared" si="22"/>
        <v>0.53945742539973141</v>
      </c>
      <c r="AC129" s="21">
        <f t="shared" si="23"/>
        <v>0.76251085958699671</v>
      </c>
    </row>
    <row r="130" spans="1:29" ht="45" hidden="1" outlineLevel="4" x14ac:dyDescent="0.25">
      <c r="A130" s="15" t="s">
        <v>200</v>
      </c>
      <c r="B130" s="16" t="s">
        <v>34</v>
      </c>
      <c r="C130" s="16" t="s">
        <v>69</v>
      </c>
      <c r="D130" s="16" t="s">
        <v>98</v>
      </c>
      <c r="E130" s="16"/>
      <c r="F130" s="16" t="s">
        <v>37</v>
      </c>
      <c r="G130" s="16">
        <v>1120</v>
      </c>
      <c r="H130" s="16">
        <v>3480</v>
      </c>
      <c r="I130" s="17" t="s">
        <v>99</v>
      </c>
      <c r="J130" s="18">
        <v>90743250</v>
      </c>
      <c r="K130" s="19">
        <v>92845615</v>
      </c>
      <c r="L130" s="19">
        <v>0</v>
      </c>
      <c r="M130" s="19">
        <v>0</v>
      </c>
      <c r="N130" s="19">
        <v>0</v>
      </c>
      <c r="O130" s="19">
        <v>0</v>
      </c>
      <c r="P130" s="19">
        <v>92845615</v>
      </c>
      <c r="Q130" s="19">
        <v>593250.01</v>
      </c>
      <c r="R130" s="19">
        <v>18710100.140000001</v>
      </c>
      <c r="S130" s="19">
        <v>0</v>
      </c>
      <c r="T130" s="19">
        <v>7395470.8899999997</v>
      </c>
      <c r="U130" s="19">
        <v>7395470.8899999997</v>
      </c>
      <c r="V130" s="19">
        <v>64681796.960000001</v>
      </c>
      <c r="W130" s="19">
        <v>66146793.960000001</v>
      </c>
      <c r="X130" s="19">
        <v>0</v>
      </c>
      <c r="Y130" s="19">
        <v>66146793.959999993</v>
      </c>
      <c r="Z130" s="20">
        <f t="shared" si="20"/>
        <v>7.9653421327436941E-2</v>
      </c>
      <c r="AA130" s="20">
        <f t="shared" si="21"/>
        <v>7.9653421327436941E-2</v>
      </c>
      <c r="AB130" s="20">
        <f t="shared" si="22"/>
        <v>0.20790804336855329</v>
      </c>
      <c r="AC130" s="21">
        <f t="shared" si="23"/>
        <v>0.2875614646959902</v>
      </c>
    </row>
    <row r="131" spans="1:29" ht="30" hidden="1" outlineLevel="4" x14ac:dyDescent="0.25">
      <c r="A131" s="15" t="s">
        <v>200</v>
      </c>
      <c r="B131" s="16" t="s">
        <v>34</v>
      </c>
      <c r="C131" s="16" t="s">
        <v>69</v>
      </c>
      <c r="D131" s="16" t="s">
        <v>233</v>
      </c>
      <c r="E131" s="16"/>
      <c r="F131" s="16" t="s">
        <v>37</v>
      </c>
      <c r="G131" s="16">
        <v>1120</v>
      </c>
      <c r="H131" s="16">
        <v>3480</v>
      </c>
      <c r="I131" s="17" t="s">
        <v>234</v>
      </c>
      <c r="J131" s="18">
        <v>2965270</v>
      </c>
      <c r="K131" s="19">
        <v>2890145</v>
      </c>
      <c r="L131" s="19">
        <v>0</v>
      </c>
      <c r="M131" s="19">
        <v>0</v>
      </c>
      <c r="N131" s="19">
        <v>0</v>
      </c>
      <c r="O131" s="19">
        <v>0</v>
      </c>
      <c r="P131" s="19">
        <v>2890145</v>
      </c>
      <c r="Q131" s="19">
        <v>2409895</v>
      </c>
      <c r="R131" s="19">
        <v>0</v>
      </c>
      <c r="S131" s="19">
        <v>0</v>
      </c>
      <c r="T131" s="19">
        <v>0</v>
      </c>
      <c r="U131" s="19">
        <v>0</v>
      </c>
      <c r="V131" s="19">
        <v>0</v>
      </c>
      <c r="W131" s="19">
        <v>480250</v>
      </c>
      <c r="X131" s="19">
        <v>0</v>
      </c>
      <c r="Y131" s="19">
        <v>480250</v>
      </c>
      <c r="Z131" s="20">
        <f t="shared" si="20"/>
        <v>0</v>
      </c>
      <c r="AA131" s="20">
        <f t="shared" si="21"/>
        <v>0</v>
      </c>
      <c r="AB131" s="20">
        <f t="shared" si="22"/>
        <v>0.83383186656724839</v>
      </c>
      <c r="AC131" s="21">
        <f t="shared" si="23"/>
        <v>0.83383186656724839</v>
      </c>
    </row>
    <row r="132" spans="1:29" hidden="1" outlineLevel="4" x14ac:dyDescent="0.25">
      <c r="A132" s="15" t="s">
        <v>200</v>
      </c>
      <c r="B132" s="16" t="s">
        <v>34</v>
      </c>
      <c r="C132" s="16" t="s">
        <v>69</v>
      </c>
      <c r="D132" s="16" t="s">
        <v>235</v>
      </c>
      <c r="E132" s="16"/>
      <c r="F132" s="16" t="s">
        <v>37</v>
      </c>
      <c r="G132" s="16">
        <v>1310</v>
      </c>
      <c r="H132" s="16">
        <v>3480</v>
      </c>
      <c r="I132" s="17" t="s">
        <v>236</v>
      </c>
      <c r="J132" s="18">
        <v>30000000</v>
      </c>
      <c r="K132" s="19">
        <v>15000000</v>
      </c>
      <c r="L132" s="19">
        <v>0</v>
      </c>
      <c r="M132" s="19">
        <v>0</v>
      </c>
      <c r="N132" s="19">
        <v>0</v>
      </c>
      <c r="O132" s="19">
        <v>0</v>
      </c>
      <c r="P132" s="19">
        <v>15000000</v>
      </c>
      <c r="Q132" s="19">
        <v>0</v>
      </c>
      <c r="R132" s="19">
        <v>11000000</v>
      </c>
      <c r="S132" s="19">
        <v>0</v>
      </c>
      <c r="T132" s="19">
        <v>0</v>
      </c>
      <c r="U132" s="19">
        <v>0</v>
      </c>
      <c r="V132" s="19">
        <v>4000000</v>
      </c>
      <c r="W132" s="19">
        <v>4000000</v>
      </c>
      <c r="X132" s="19">
        <v>0</v>
      </c>
      <c r="Y132" s="19">
        <v>4000000</v>
      </c>
      <c r="Z132" s="20">
        <f t="shared" si="20"/>
        <v>0</v>
      </c>
      <c r="AA132" s="20">
        <f t="shared" si="21"/>
        <v>0</v>
      </c>
      <c r="AB132" s="20">
        <f t="shared" si="22"/>
        <v>0.73333333333333328</v>
      </c>
      <c r="AC132" s="21">
        <f t="shared" si="23"/>
        <v>0.73333333333333328</v>
      </c>
    </row>
    <row r="133" spans="1:29" hidden="1" outlineLevel="4" x14ac:dyDescent="0.25">
      <c r="A133" s="15" t="s">
        <v>200</v>
      </c>
      <c r="B133" s="16" t="s">
        <v>34</v>
      </c>
      <c r="C133" s="16" t="s">
        <v>69</v>
      </c>
      <c r="D133" s="16" t="s">
        <v>237</v>
      </c>
      <c r="E133" s="16"/>
      <c r="F133" s="16" t="s">
        <v>37</v>
      </c>
      <c r="G133" s="16">
        <v>1120</v>
      </c>
      <c r="H133" s="16">
        <v>3480</v>
      </c>
      <c r="I133" s="17" t="s">
        <v>238</v>
      </c>
      <c r="J133" s="18">
        <v>40000000</v>
      </c>
      <c r="K133" s="19">
        <v>40000000</v>
      </c>
      <c r="L133" s="19">
        <v>0</v>
      </c>
      <c r="M133" s="19">
        <v>0</v>
      </c>
      <c r="N133" s="19">
        <v>0</v>
      </c>
      <c r="O133" s="19">
        <v>0</v>
      </c>
      <c r="P133" s="19">
        <v>40000000</v>
      </c>
      <c r="Q133" s="19">
        <v>0</v>
      </c>
      <c r="R133" s="19">
        <v>4000000</v>
      </c>
      <c r="S133" s="19">
        <v>0</v>
      </c>
      <c r="T133" s="19">
        <v>0</v>
      </c>
      <c r="U133" s="19">
        <v>0</v>
      </c>
      <c r="V133" s="19">
        <v>20000000</v>
      </c>
      <c r="W133" s="19">
        <v>36000000</v>
      </c>
      <c r="X133" s="19">
        <v>0</v>
      </c>
      <c r="Y133" s="19">
        <v>36000000</v>
      </c>
      <c r="Z133" s="20">
        <f t="shared" si="20"/>
        <v>0</v>
      </c>
      <c r="AA133" s="20">
        <f t="shared" si="21"/>
        <v>0</v>
      </c>
      <c r="AB133" s="20">
        <f t="shared" si="22"/>
        <v>0.1</v>
      </c>
      <c r="AC133" s="21">
        <f t="shared" si="23"/>
        <v>0.1</v>
      </c>
    </row>
    <row r="134" spans="1:29" hidden="1" outlineLevel="4" x14ac:dyDescent="0.25">
      <c r="A134" s="15" t="s">
        <v>200</v>
      </c>
      <c r="B134" s="16" t="s">
        <v>34</v>
      </c>
      <c r="C134" s="16" t="s">
        <v>69</v>
      </c>
      <c r="D134" s="16" t="s">
        <v>239</v>
      </c>
      <c r="E134" s="16"/>
      <c r="F134" s="16" t="s">
        <v>37</v>
      </c>
      <c r="G134" s="16">
        <v>1120</v>
      </c>
      <c r="H134" s="16">
        <v>3480</v>
      </c>
      <c r="I134" s="17" t="s">
        <v>240</v>
      </c>
      <c r="J134" s="18">
        <v>3000000</v>
      </c>
      <c r="K134" s="19">
        <v>8500000</v>
      </c>
      <c r="L134" s="19">
        <v>0</v>
      </c>
      <c r="M134" s="19">
        <v>0</v>
      </c>
      <c r="N134" s="19">
        <v>0</v>
      </c>
      <c r="O134" s="19">
        <v>0</v>
      </c>
      <c r="P134" s="19">
        <v>8500000</v>
      </c>
      <c r="Q134" s="19">
        <v>0</v>
      </c>
      <c r="R134" s="19">
        <v>0</v>
      </c>
      <c r="S134" s="19">
        <v>0</v>
      </c>
      <c r="T134" s="19">
        <v>0</v>
      </c>
      <c r="U134" s="19">
        <v>0</v>
      </c>
      <c r="V134" s="19">
        <v>7180000</v>
      </c>
      <c r="W134" s="19">
        <v>8500000</v>
      </c>
      <c r="X134" s="19">
        <v>0</v>
      </c>
      <c r="Y134" s="19">
        <v>8500000</v>
      </c>
      <c r="Z134" s="20">
        <f t="shared" si="20"/>
        <v>0</v>
      </c>
      <c r="AA134" s="20">
        <f t="shared" si="21"/>
        <v>0</v>
      </c>
      <c r="AB134" s="20">
        <f t="shared" si="22"/>
        <v>0</v>
      </c>
      <c r="AC134" s="21">
        <f t="shared" si="23"/>
        <v>0</v>
      </c>
    </row>
    <row r="135" spans="1:29" hidden="1" outlineLevel="3" x14ac:dyDescent="0.25">
      <c r="A135" s="22"/>
      <c r="B135" s="23"/>
      <c r="C135" s="23" t="s">
        <v>100</v>
      </c>
      <c r="D135" s="23"/>
      <c r="E135" s="23"/>
      <c r="F135" s="23"/>
      <c r="G135" s="23"/>
      <c r="H135" s="23"/>
      <c r="I135" s="24"/>
      <c r="J135" s="25">
        <f t="shared" ref="J135:Y135" si="24">SUBTOTAL(9,J108:J134)</f>
        <v>11372780499</v>
      </c>
      <c r="K135" s="26">
        <f t="shared" si="24"/>
        <v>11372780499</v>
      </c>
      <c r="L135" s="26">
        <f t="shared" si="24"/>
        <v>0</v>
      </c>
      <c r="M135" s="26">
        <f t="shared" si="24"/>
        <v>0</v>
      </c>
      <c r="N135" s="26">
        <f t="shared" si="24"/>
        <v>321653050</v>
      </c>
      <c r="O135" s="26">
        <f t="shared" si="24"/>
        <v>0</v>
      </c>
      <c r="P135" s="26">
        <f t="shared" si="24"/>
        <v>11694433549</v>
      </c>
      <c r="Q135" s="26">
        <f t="shared" si="24"/>
        <v>187959033.13</v>
      </c>
      <c r="R135" s="26">
        <f t="shared" si="24"/>
        <v>1149005866.4300001</v>
      </c>
      <c r="S135" s="26">
        <f t="shared" si="24"/>
        <v>30535224.809999999</v>
      </c>
      <c r="T135" s="26">
        <f t="shared" si="24"/>
        <v>6055638110.6700001</v>
      </c>
      <c r="U135" s="26">
        <f t="shared" si="24"/>
        <v>5958529317.1800003</v>
      </c>
      <c r="V135" s="26">
        <f t="shared" si="24"/>
        <v>1477247767.4099996</v>
      </c>
      <c r="W135" s="26">
        <f t="shared" si="24"/>
        <v>3949642263.96</v>
      </c>
      <c r="X135" s="26">
        <f t="shared" si="24"/>
        <v>0</v>
      </c>
      <c r="Y135" s="26">
        <f t="shared" si="24"/>
        <v>4271295313.96</v>
      </c>
      <c r="Z135" s="27">
        <f t="shared" si="20"/>
        <v>0.53246768555873103</v>
      </c>
      <c r="AA135" s="27">
        <f t="shared" si="21"/>
        <v>0.51782226862863501</v>
      </c>
      <c r="AB135" s="27">
        <f t="shared" si="22"/>
        <v>0.11693598656490171</v>
      </c>
      <c r="AC135" s="28">
        <f t="shared" si="23"/>
        <v>0.63475825519353668</v>
      </c>
    </row>
    <row r="136" spans="1:29" hidden="1" outlineLevel="4" x14ac:dyDescent="0.25">
      <c r="A136" s="15" t="s">
        <v>200</v>
      </c>
      <c r="B136" s="16" t="s">
        <v>34</v>
      </c>
      <c r="C136" s="16" t="s">
        <v>101</v>
      </c>
      <c r="D136" s="16" t="s">
        <v>102</v>
      </c>
      <c r="E136" s="16"/>
      <c r="F136" s="16" t="s">
        <v>37</v>
      </c>
      <c r="G136" s="16">
        <v>1120</v>
      </c>
      <c r="H136" s="16">
        <v>3480</v>
      </c>
      <c r="I136" s="17" t="s">
        <v>103</v>
      </c>
      <c r="J136" s="18">
        <v>400058980</v>
      </c>
      <c r="K136" s="19">
        <v>400058980</v>
      </c>
      <c r="L136" s="19">
        <v>0</v>
      </c>
      <c r="M136" s="19">
        <v>0</v>
      </c>
      <c r="N136" s="19">
        <v>-114000000</v>
      </c>
      <c r="O136" s="19">
        <v>0</v>
      </c>
      <c r="P136" s="19">
        <v>286058980</v>
      </c>
      <c r="Q136" s="19">
        <v>0</v>
      </c>
      <c r="R136" s="19">
        <v>183699030.24000001</v>
      </c>
      <c r="S136" s="19">
        <v>0</v>
      </c>
      <c r="T136" s="19">
        <v>101599077.78</v>
      </c>
      <c r="U136" s="19">
        <v>101599077.78</v>
      </c>
      <c r="V136" s="19">
        <v>760871.98</v>
      </c>
      <c r="W136" s="19">
        <v>114760871.98</v>
      </c>
      <c r="X136" s="19">
        <v>0</v>
      </c>
      <c r="Y136" s="19">
        <v>760871.97999998927</v>
      </c>
      <c r="Z136" s="20">
        <f t="shared" si="20"/>
        <v>0.25396024801143074</v>
      </c>
      <c r="AA136" s="20">
        <f t="shared" si="21"/>
        <v>0.35516828655405258</v>
      </c>
      <c r="AB136" s="20">
        <f t="shared" si="22"/>
        <v>0.64217187043035673</v>
      </c>
      <c r="AC136" s="21">
        <f t="shared" si="23"/>
        <v>0.99734015698440937</v>
      </c>
    </row>
    <row r="137" spans="1:29" ht="30" hidden="1" outlineLevel="4" x14ac:dyDescent="0.25">
      <c r="A137" s="15" t="s">
        <v>200</v>
      </c>
      <c r="B137" s="16" t="s">
        <v>34</v>
      </c>
      <c r="C137" s="16" t="s">
        <v>101</v>
      </c>
      <c r="D137" s="16" t="s">
        <v>241</v>
      </c>
      <c r="E137" s="16"/>
      <c r="F137" s="16" t="s">
        <v>37</v>
      </c>
      <c r="G137" s="16">
        <v>1120</v>
      </c>
      <c r="H137" s="16">
        <v>3480</v>
      </c>
      <c r="I137" s="17" t="s">
        <v>242</v>
      </c>
      <c r="J137" s="18">
        <v>228550</v>
      </c>
      <c r="K137" s="19">
        <v>333550</v>
      </c>
      <c r="L137" s="19">
        <v>0</v>
      </c>
      <c r="M137" s="19">
        <v>0</v>
      </c>
      <c r="N137" s="19">
        <v>0</v>
      </c>
      <c r="O137" s="19">
        <v>0</v>
      </c>
      <c r="P137" s="19">
        <v>333550</v>
      </c>
      <c r="Q137" s="19">
        <v>0</v>
      </c>
      <c r="R137" s="19">
        <v>0</v>
      </c>
      <c r="S137" s="19">
        <v>0</v>
      </c>
      <c r="T137" s="19">
        <v>0</v>
      </c>
      <c r="U137" s="19">
        <v>0</v>
      </c>
      <c r="V137" s="19">
        <v>0</v>
      </c>
      <c r="W137" s="19">
        <v>333550</v>
      </c>
      <c r="X137" s="19">
        <v>0</v>
      </c>
      <c r="Y137" s="19">
        <v>333550</v>
      </c>
      <c r="Z137" s="20">
        <f t="shared" si="20"/>
        <v>0</v>
      </c>
      <c r="AA137" s="20">
        <f t="shared" si="21"/>
        <v>0</v>
      </c>
      <c r="AB137" s="20">
        <f t="shared" si="22"/>
        <v>0</v>
      </c>
      <c r="AC137" s="21">
        <f t="shared" si="23"/>
        <v>0</v>
      </c>
    </row>
    <row r="138" spans="1:29" hidden="1" outlineLevel="4" x14ac:dyDescent="0.25">
      <c r="A138" s="15" t="s">
        <v>200</v>
      </c>
      <c r="B138" s="16" t="s">
        <v>34</v>
      </c>
      <c r="C138" s="16" t="s">
        <v>101</v>
      </c>
      <c r="D138" s="16" t="s">
        <v>104</v>
      </c>
      <c r="E138" s="16"/>
      <c r="F138" s="16" t="s">
        <v>37</v>
      </c>
      <c r="G138" s="16">
        <v>1120</v>
      </c>
      <c r="H138" s="16">
        <v>3480</v>
      </c>
      <c r="I138" s="17" t="s">
        <v>105</v>
      </c>
      <c r="J138" s="18">
        <v>1854023</v>
      </c>
      <c r="K138" s="19">
        <v>1574023</v>
      </c>
      <c r="L138" s="19">
        <v>0</v>
      </c>
      <c r="M138" s="19">
        <v>0</v>
      </c>
      <c r="N138" s="19">
        <v>0</v>
      </c>
      <c r="O138" s="19">
        <v>0</v>
      </c>
      <c r="P138" s="19">
        <v>1574023</v>
      </c>
      <c r="Q138" s="19">
        <v>0</v>
      </c>
      <c r="R138" s="19">
        <v>458459.21</v>
      </c>
      <c r="S138" s="19">
        <v>0</v>
      </c>
      <c r="T138" s="19">
        <v>41540.79</v>
      </c>
      <c r="U138" s="19">
        <v>41540.79</v>
      </c>
      <c r="V138" s="19">
        <v>0</v>
      </c>
      <c r="W138" s="19">
        <v>1074023</v>
      </c>
      <c r="X138" s="19">
        <v>0</v>
      </c>
      <c r="Y138" s="19">
        <v>1074023</v>
      </c>
      <c r="Z138" s="20">
        <f t="shared" si="20"/>
        <v>2.6391475855181278E-2</v>
      </c>
      <c r="AA138" s="20">
        <f t="shared" si="21"/>
        <v>2.6391475855181278E-2</v>
      </c>
      <c r="AB138" s="20">
        <f t="shared" si="22"/>
        <v>0.29126589001558428</v>
      </c>
      <c r="AC138" s="21">
        <f t="shared" si="23"/>
        <v>0.31765736587076554</v>
      </c>
    </row>
    <row r="139" spans="1:29" ht="30" hidden="1" outlineLevel="4" x14ac:dyDescent="0.25">
      <c r="A139" s="15" t="s">
        <v>200</v>
      </c>
      <c r="B139" s="16" t="s">
        <v>34</v>
      </c>
      <c r="C139" s="16" t="s">
        <v>101</v>
      </c>
      <c r="D139" s="16" t="s">
        <v>243</v>
      </c>
      <c r="E139" s="16"/>
      <c r="F139" s="16" t="s">
        <v>37</v>
      </c>
      <c r="G139" s="16">
        <v>1120</v>
      </c>
      <c r="H139" s="16">
        <v>3480</v>
      </c>
      <c r="I139" s="17" t="s">
        <v>244</v>
      </c>
      <c r="J139" s="18">
        <v>479500</v>
      </c>
      <c r="K139" s="19">
        <v>479500</v>
      </c>
      <c r="L139" s="19">
        <v>0</v>
      </c>
      <c r="M139" s="19">
        <v>0</v>
      </c>
      <c r="N139" s="19">
        <v>0</v>
      </c>
      <c r="O139" s="19">
        <v>0</v>
      </c>
      <c r="P139" s="19">
        <v>479500</v>
      </c>
      <c r="Q139" s="19">
        <v>0</v>
      </c>
      <c r="R139" s="19">
        <v>200000</v>
      </c>
      <c r="S139" s="19">
        <v>0</v>
      </c>
      <c r="T139" s="19">
        <v>0</v>
      </c>
      <c r="U139" s="19">
        <v>0</v>
      </c>
      <c r="V139" s="19">
        <v>0</v>
      </c>
      <c r="W139" s="19">
        <v>279500</v>
      </c>
      <c r="X139" s="19">
        <v>0</v>
      </c>
      <c r="Y139" s="19">
        <v>279500</v>
      </c>
      <c r="Z139" s="20">
        <f t="shared" si="20"/>
        <v>0</v>
      </c>
      <c r="AA139" s="20">
        <f t="shared" si="21"/>
        <v>0</v>
      </c>
      <c r="AB139" s="20">
        <f t="shared" si="22"/>
        <v>0.41710114702815432</v>
      </c>
      <c r="AC139" s="21">
        <f t="shared" si="23"/>
        <v>0.41710114702815432</v>
      </c>
    </row>
    <row r="140" spans="1:29" hidden="1" outlineLevel="4" x14ac:dyDescent="0.25">
      <c r="A140" s="15" t="s">
        <v>200</v>
      </c>
      <c r="B140" s="16" t="s">
        <v>34</v>
      </c>
      <c r="C140" s="16" t="s">
        <v>101</v>
      </c>
      <c r="D140" s="16" t="s">
        <v>245</v>
      </c>
      <c r="E140" s="16"/>
      <c r="F140" s="16" t="s">
        <v>37</v>
      </c>
      <c r="G140" s="16">
        <v>1120</v>
      </c>
      <c r="H140" s="16">
        <v>3480</v>
      </c>
      <c r="I140" s="17" t="s">
        <v>246</v>
      </c>
      <c r="J140" s="18">
        <v>1485176</v>
      </c>
      <c r="K140" s="19">
        <v>1485176</v>
      </c>
      <c r="L140" s="19">
        <v>0</v>
      </c>
      <c r="M140" s="19">
        <v>0</v>
      </c>
      <c r="N140" s="19">
        <v>0</v>
      </c>
      <c r="O140" s="19">
        <v>0</v>
      </c>
      <c r="P140" s="19">
        <v>1485176</v>
      </c>
      <c r="Q140" s="19">
        <v>0</v>
      </c>
      <c r="R140" s="19">
        <v>246846.7</v>
      </c>
      <c r="S140" s="19">
        <v>0</v>
      </c>
      <c r="T140" s="19">
        <v>253153.3</v>
      </c>
      <c r="U140" s="19">
        <v>253153.3</v>
      </c>
      <c r="V140" s="19">
        <v>985176</v>
      </c>
      <c r="W140" s="19">
        <v>985176</v>
      </c>
      <c r="X140" s="19">
        <v>0</v>
      </c>
      <c r="Y140" s="19">
        <v>985176</v>
      </c>
      <c r="Z140" s="20">
        <f t="shared" si="20"/>
        <v>0.17045340080906235</v>
      </c>
      <c r="AA140" s="20">
        <f t="shared" si="21"/>
        <v>0.17045340080906235</v>
      </c>
      <c r="AB140" s="20">
        <f t="shared" si="22"/>
        <v>0.16620703539513162</v>
      </c>
      <c r="AC140" s="21">
        <f t="shared" si="23"/>
        <v>0.33666043620419395</v>
      </c>
    </row>
    <row r="141" spans="1:29" ht="30" hidden="1" outlineLevel="4" x14ac:dyDescent="0.25">
      <c r="A141" s="15" t="s">
        <v>200</v>
      </c>
      <c r="B141" s="16" t="s">
        <v>34</v>
      </c>
      <c r="C141" s="16" t="s">
        <v>101</v>
      </c>
      <c r="D141" s="16" t="s">
        <v>247</v>
      </c>
      <c r="E141" s="16"/>
      <c r="F141" s="16" t="s">
        <v>37</v>
      </c>
      <c r="G141" s="16">
        <v>1120</v>
      </c>
      <c r="H141" s="16">
        <v>3480</v>
      </c>
      <c r="I141" s="17" t="s">
        <v>248</v>
      </c>
      <c r="J141" s="18">
        <v>1145945</v>
      </c>
      <c r="K141" s="19">
        <v>1145945</v>
      </c>
      <c r="L141" s="19">
        <v>0</v>
      </c>
      <c r="M141" s="19">
        <v>0</v>
      </c>
      <c r="N141" s="19">
        <v>0</v>
      </c>
      <c r="O141" s="19">
        <v>0</v>
      </c>
      <c r="P141" s="19">
        <v>1145945</v>
      </c>
      <c r="Q141" s="19">
        <v>0</v>
      </c>
      <c r="R141" s="19">
        <v>465273.52</v>
      </c>
      <c r="S141" s="19">
        <v>0</v>
      </c>
      <c r="T141" s="19">
        <v>34726.480000000003</v>
      </c>
      <c r="U141" s="19">
        <v>34726.480000000003</v>
      </c>
      <c r="V141" s="19">
        <v>0</v>
      </c>
      <c r="W141" s="19">
        <v>645945</v>
      </c>
      <c r="X141" s="19">
        <v>0</v>
      </c>
      <c r="Y141" s="19">
        <v>645945</v>
      </c>
      <c r="Z141" s="20">
        <f t="shared" si="20"/>
        <v>3.0303792939451721E-2</v>
      </c>
      <c r="AA141" s="20">
        <f t="shared" si="21"/>
        <v>3.0303792939451721E-2</v>
      </c>
      <c r="AB141" s="20">
        <f t="shared" si="22"/>
        <v>0.40601732194826107</v>
      </c>
      <c r="AC141" s="21">
        <f t="shared" si="23"/>
        <v>0.4363211148877128</v>
      </c>
    </row>
    <row r="142" spans="1:29" hidden="1" outlineLevel="4" x14ac:dyDescent="0.25">
      <c r="A142" s="15" t="s">
        <v>200</v>
      </c>
      <c r="B142" s="16" t="s">
        <v>34</v>
      </c>
      <c r="C142" s="16" t="s">
        <v>101</v>
      </c>
      <c r="D142" s="16" t="s">
        <v>249</v>
      </c>
      <c r="E142" s="16"/>
      <c r="F142" s="16" t="s">
        <v>37</v>
      </c>
      <c r="G142" s="16">
        <v>1120</v>
      </c>
      <c r="H142" s="16">
        <v>3480</v>
      </c>
      <c r="I142" s="17" t="s">
        <v>250</v>
      </c>
      <c r="J142" s="18">
        <v>1162320</v>
      </c>
      <c r="K142" s="19">
        <v>1162320</v>
      </c>
      <c r="L142" s="19">
        <v>0</v>
      </c>
      <c r="M142" s="19">
        <v>0</v>
      </c>
      <c r="N142" s="19">
        <v>0</v>
      </c>
      <c r="O142" s="19">
        <v>0</v>
      </c>
      <c r="P142" s="19">
        <v>1162320</v>
      </c>
      <c r="Q142" s="19">
        <v>0</v>
      </c>
      <c r="R142" s="19">
        <v>500000</v>
      </c>
      <c r="S142" s="19">
        <v>0</v>
      </c>
      <c r="T142" s="19">
        <v>0</v>
      </c>
      <c r="U142" s="19">
        <v>0</v>
      </c>
      <c r="V142" s="19">
        <v>0</v>
      </c>
      <c r="W142" s="19">
        <v>662320</v>
      </c>
      <c r="X142" s="19">
        <v>0</v>
      </c>
      <c r="Y142" s="19">
        <v>662320</v>
      </c>
      <c r="Z142" s="20">
        <f t="shared" si="20"/>
        <v>0</v>
      </c>
      <c r="AA142" s="20">
        <f t="shared" si="21"/>
        <v>0</v>
      </c>
      <c r="AB142" s="20">
        <f t="shared" si="22"/>
        <v>0.43017413448964142</v>
      </c>
      <c r="AC142" s="21">
        <f t="shared" si="23"/>
        <v>0.43017413448964142</v>
      </c>
    </row>
    <row r="143" spans="1:29" ht="30" hidden="1" outlineLevel="4" x14ac:dyDescent="0.25">
      <c r="A143" s="15" t="s">
        <v>200</v>
      </c>
      <c r="B143" s="16" t="s">
        <v>34</v>
      </c>
      <c r="C143" s="16" t="s">
        <v>101</v>
      </c>
      <c r="D143" s="16" t="s">
        <v>108</v>
      </c>
      <c r="E143" s="16"/>
      <c r="F143" s="16" t="s">
        <v>37</v>
      </c>
      <c r="G143" s="16">
        <v>1120</v>
      </c>
      <c r="H143" s="16">
        <v>3480</v>
      </c>
      <c r="I143" s="17" t="s">
        <v>109</v>
      </c>
      <c r="J143" s="18">
        <v>4812445</v>
      </c>
      <c r="K143" s="19">
        <v>4812445</v>
      </c>
      <c r="L143" s="19">
        <v>0</v>
      </c>
      <c r="M143" s="19">
        <v>0</v>
      </c>
      <c r="N143" s="19">
        <v>0</v>
      </c>
      <c r="O143" s="19">
        <v>0</v>
      </c>
      <c r="P143" s="19">
        <v>4812445</v>
      </c>
      <c r="Q143" s="19">
        <v>3435714.53</v>
      </c>
      <c r="R143" s="19">
        <v>399550</v>
      </c>
      <c r="S143" s="19">
        <v>0</v>
      </c>
      <c r="T143" s="19">
        <v>6507.34</v>
      </c>
      <c r="U143" s="19">
        <v>6507.34</v>
      </c>
      <c r="V143" s="19">
        <v>70673.13</v>
      </c>
      <c r="W143" s="19">
        <v>970673.13</v>
      </c>
      <c r="X143" s="19">
        <v>0</v>
      </c>
      <c r="Y143" s="19">
        <v>970673.13000000024</v>
      </c>
      <c r="Z143" s="20">
        <f t="shared" si="20"/>
        <v>1.3521899990545346E-3</v>
      </c>
      <c r="AA143" s="20">
        <f t="shared" si="21"/>
        <v>1.3521899990545346E-3</v>
      </c>
      <c r="AB143" s="20">
        <f t="shared" si="22"/>
        <v>0.79694719212375409</v>
      </c>
      <c r="AC143" s="21">
        <f t="shared" si="23"/>
        <v>0.7982993821228086</v>
      </c>
    </row>
    <row r="144" spans="1:29" hidden="1" outlineLevel="4" x14ac:dyDescent="0.25">
      <c r="A144" s="15" t="s">
        <v>200</v>
      </c>
      <c r="B144" s="16" t="s">
        <v>34</v>
      </c>
      <c r="C144" s="16" t="s">
        <v>101</v>
      </c>
      <c r="D144" s="16" t="s">
        <v>251</v>
      </c>
      <c r="E144" s="16"/>
      <c r="F144" s="16" t="s">
        <v>37</v>
      </c>
      <c r="G144" s="16">
        <v>1120</v>
      </c>
      <c r="H144" s="16">
        <v>3480</v>
      </c>
      <c r="I144" s="17" t="s">
        <v>252</v>
      </c>
      <c r="J144" s="18">
        <v>1130000</v>
      </c>
      <c r="K144" s="19">
        <v>1130000</v>
      </c>
      <c r="L144" s="19">
        <v>0</v>
      </c>
      <c r="M144" s="19">
        <v>0</v>
      </c>
      <c r="N144" s="19">
        <v>0</v>
      </c>
      <c r="O144" s="19">
        <v>0</v>
      </c>
      <c r="P144" s="19">
        <v>1130000</v>
      </c>
      <c r="Q144" s="19">
        <v>0</v>
      </c>
      <c r="R144" s="19">
        <v>500000</v>
      </c>
      <c r="S144" s="19">
        <v>0</v>
      </c>
      <c r="T144" s="19">
        <v>0</v>
      </c>
      <c r="U144" s="19">
        <v>0</v>
      </c>
      <c r="V144" s="19">
        <v>0</v>
      </c>
      <c r="W144" s="19">
        <v>630000</v>
      </c>
      <c r="X144" s="19">
        <v>0</v>
      </c>
      <c r="Y144" s="19">
        <v>630000</v>
      </c>
      <c r="Z144" s="20">
        <f t="shared" si="20"/>
        <v>0</v>
      </c>
      <c r="AA144" s="20">
        <f t="shared" si="21"/>
        <v>0</v>
      </c>
      <c r="AB144" s="20">
        <f t="shared" si="22"/>
        <v>0.44247787610619471</v>
      </c>
      <c r="AC144" s="21">
        <f t="shared" si="23"/>
        <v>0.44247787610619471</v>
      </c>
    </row>
    <row r="145" spans="1:29" hidden="1" outlineLevel="4" x14ac:dyDescent="0.25">
      <c r="A145" s="15" t="s">
        <v>200</v>
      </c>
      <c r="B145" s="16" t="s">
        <v>34</v>
      </c>
      <c r="C145" s="16" t="s">
        <v>101</v>
      </c>
      <c r="D145" s="16" t="s">
        <v>253</v>
      </c>
      <c r="E145" s="16"/>
      <c r="F145" s="16" t="s">
        <v>37</v>
      </c>
      <c r="G145" s="16">
        <v>1120</v>
      </c>
      <c r="H145" s="16">
        <v>3480</v>
      </c>
      <c r="I145" s="17" t="s">
        <v>254</v>
      </c>
      <c r="J145" s="18">
        <v>1241025</v>
      </c>
      <c r="K145" s="19">
        <v>1241025</v>
      </c>
      <c r="L145" s="19">
        <v>0</v>
      </c>
      <c r="M145" s="19">
        <v>0</v>
      </c>
      <c r="N145" s="19">
        <v>0</v>
      </c>
      <c r="O145" s="19">
        <v>0</v>
      </c>
      <c r="P145" s="19">
        <v>1241025</v>
      </c>
      <c r="Q145" s="19">
        <v>0</v>
      </c>
      <c r="R145" s="19">
        <v>346600</v>
      </c>
      <c r="S145" s="19">
        <v>0</v>
      </c>
      <c r="T145" s="19">
        <v>53400</v>
      </c>
      <c r="U145" s="19">
        <v>53400</v>
      </c>
      <c r="V145" s="19">
        <v>91025</v>
      </c>
      <c r="W145" s="19">
        <v>841025</v>
      </c>
      <c r="X145" s="19">
        <v>0</v>
      </c>
      <c r="Y145" s="19">
        <v>841025</v>
      </c>
      <c r="Z145" s="20">
        <f t="shared" si="20"/>
        <v>4.3028947845530914E-2</v>
      </c>
      <c r="AA145" s="20">
        <f t="shared" si="21"/>
        <v>4.3028947845530914E-2</v>
      </c>
      <c r="AB145" s="20">
        <f t="shared" si="22"/>
        <v>0.27928526822586169</v>
      </c>
      <c r="AC145" s="21">
        <f t="shared" si="23"/>
        <v>0.3223142160713926</v>
      </c>
    </row>
    <row r="146" spans="1:29" ht="45" hidden="1" outlineLevel="4" x14ac:dyDescent="0.25">
      <c r="A146" s="15" t="s">
        <v>200</v>
      </c>
      <c r="B146" s="16" t="s">
        <v>34</v>
      </c>
      <c r="C146" s="16" t="s">
        <v>101</v>
      </c>
      <c r="D146" s="16" t="s">
        <v>255</v>
      </c>
      <c r="E146" s="16"/>
      <c r="F146" s="16" t="s">
        <v>37</v>
      </c>
      <c r="G146" s="16">
        <v>1120</v>
      </c>
      <c r="H146" s="16">
        <v>3480</v>
      </c>
      <c r="I146" s="17" t="s">
        <v>256</v>
      </c>
      <c r="J146" s="18">
        <v>1695040</v>
      </c>
      <c r="K146" s="19">
        <v>1695040</v>
      </c>
      <c r="L146" s="19">
        <v>0</v>
      </c>
      <c r="M146" s="19">
        <v>0</v>
      </c>
      <c r="N146" s="19">
        <v>0</v>
      </c>
      <c r="O146" s="19">
        <v>0</v>
      </c>
      <c r="P146" s="19">
        <v>1695040</v>
      </c>
      <c r="Q146" s="19">
        <v>0</v>
      </c>
      <c r="R146" s="19">
        <v>344138.94</v>
      </c>
      <c r="S146" s="19">
        <v>0</v>
      </c>
      <c r="T146" s="19">
        <v>55861.06</v>
      </c>
      <c r="U146" s="19">
        <v>55861.06</v>
      </c>
      <c r="V146" s="19">
        <v>295040</v>
      </c>
      <c r="W146" s="19">
        <v>1295040</v>
      </c>
      <c r="X146" s="19">
        <v>0</v>
      </c>
      <c r="Y146" s="19">
        <v>1295040</v>
      </c>
      <c r="Z146" s="20">
        <f t="shared" si="20"/>
        <v>3.2955599867849725E-2</v>
      </c>
      <c r="AA146" s="20">
        <f t="shared" si="21"/>
        <v>3.2955599867849725E-2</v>
      </c>
      <c r="AB146" s="20">
        <f t="shared" si="22"/>
        <v>0.20302703181045875</v>
      </c>
      <c r="AC146" s="21">
        <f t="shared" si="23"/>
        <v>0.23598263167830846</v>
      </c>
    </row>
    <row r="147" spans="1:29" hidden="1" outlineLevel="4" x14ac:dyDescent="0.25">
      <c r="A147" s="15" t="s">
        <v>200</v>
      </c>
      <c r="B147" s="16" t="s">
        <v>34</v>
      </c>
      <c r="C147" s="16" t="s">
        <v>101</v>
      </c>
      <c r="D147" s="16" t="s">
        <v>110</v>
      </c>
      <c r="E147" s="16"/>
      <c r="F147" s="16" t="s">
        <v>37</v>
      </c>
      <c r="G147" s="16">
        <v>1120</v>
      </c>
      <c r="H147" s="16">
        <v>3480</v>
      </c>
      <c r="I147" s="17" t="s">
        <v>111</v>
      </c>
      <c r="J147" s="18">
        <v>3650173</v>
      </c>
      <c r="K147" s="19">
        <v>3650173</v>
      </c>
      <c r="L147" s="19">
        <v>0</v>
      </c>
      <c r="M147" s="19">
        <v>0</v>
      </c>
      <c r="N147" s="19">
        <v>0</v>
      </c>
      <c r="O147" s="19">
        <v>0</v>
      </c>
      <c r="P147" s="19">
        <v>3650173</v>
      </c>
      <c r="Q147" s="19">
        <v>0</v>
      </c>
      <c r="R147" s="19">
        <v>128113.43</v>
      </c>
      <c r="S147" s="19">
        <v>0</v>
      </c>
      <c r="T147" s="19">
        <v>634742.19999999995</v>
      </c>
      <c r="U147" s="19">
        <v>634742.19999999995</v>
      </c>
      <c r="V147" s="19">
        <v>2887317.37</v>
      </c>
      <c r="W147" s="19">
        <v>2887317.37</v>
      </c>
      <c r="X147" s="19">
        <v>0</v>
      </c>
      <c r="Y147" s="19">
        <v>2887317.37</v>
      </c>
      <c r="Z147" s="20">
        <f t="shared" si="20"/>
        <v>0.17389373051633442</v>
      </c>
      <c r="AA147" s="20">
        <f t="shared" si="21"/>
        <v>0.17389373051633442</v>
      </c>
      <c r="AB147" s="20">
        <f t="shared" si="22"/>
        <v>3.509790631841285E-2</v>
      </c>
      <c r="AC147" s="21">
        <f t="shared" si="23"/>
        <v>0.20899163683474725</v>
      </c>
    </row>
    <row r="148" spans="1:29" hidden="1" outlineLevel="4" x14ac:dyDescent="0.25">
      <c r="A148" s="15" t="s">
        <v>200</v>
      </c>
      <c r="B148" s="16" t="s">
        <v>34</v>
      </c>
      <c r="C148" s="16" t="s">
        <v>101</v>
      </c>
      <c r="D148" s="16" t="s">
        <v>112</v>
      </c>
      <c r="E148" s="16"/>
      <c r="F148" s="16" t="s">
        <v>37</v>
      </c>
      <c r="G148" s="16">
        <v>1120</v>
      </c>
      <c r="H148" s="16">
        <v>3480</v>
      </c>
      <c r="I148" s="17" t="s">
        <v>113</v>
      </c>
      <c r="J148" s="18">
        <v>48883655</v>
      </c>
      <c r="K148" s="19">
        <v>47383655</v>
      </c>
      <c r="L148" s="19">
        <v>0</v>
      </c>
      <c r="M148" s="19">
        <v>0</v>
      </c>
      <c r="N148" s="19">
        <v>0</v>
      </c>
      <c r="O148" s="19">
        <v>0</v>
      </c>
      <c r="P148" s="19">
        <v>47383655</v>
      </c>
      <c r="Q148" s="19">
        <v>4938802.5</v>
      </c>
      <c r="R148" s="19">
        <v>2170410.23</v>
      </c>
      <c r="S148" s="19">
        <v>0</v>
      </c>
      <c r="T148" s="19">
        <v>14918348.26</v>
      </c>
      <c r="U148" s="19">
        <v>14918348.26</v>
      </c>
      <c r="V148" s="19">
        <v>25356094.010000002</v>
      </c>
      <c r="W148" s="19">
        <v>25356094.010000002</v>
      </c>
      <c r="X148" s="19">
        <v>0</v>
      </c>
      <c r="Y148" s="19">
        <v>25356094.010000005</v>
      </c>
      <c r="Z148" s="20">
        <f t="shared" si="20"/>
        <v>0.31484165288642252</v>
      </c>
      <c r="AA148" s="20">
        <f t="shared" si="21"/>
        <v>0.31484165288642252</v>
      </c>
      <c r="AB148" s="20">
        <f t="shared" si="22"/>
        <v>0.15003512772495073</v>
      </c>
      <c r="AC148" s="21">
        <f t="shared" si="23"/>
        <v>0.46487678061137327</v>
      </c>
    </row>
    <row r="149" spans="1:29" ht="30" hidden="1" outlineLevel="4" x14ac:dyDescent="0.25">
      <c r="A149" s="15" t="s">
        <v>200</v>
      </c>
      <c r="B149" s="16" t="s">
        <v>34</v>
      </c>
      <c r="C149" s="16" t="s">
        <v>101</v>
      </c>
      <c r="D149" s="16" t="s">
        <v>114</v>
      </c>
      <c r="E149" s="16"/>
      <c r="F149" s="16" t="s">
        <v>37</v>
      </c>
      <c r="G149" s="16">
        <v>1120</v>
      </c>
      <c r="H149" s="16">
        <v>3480</v>
      </c>
      <c r="I149" s="17" t="s">
        <v>115</v>
      </c>
      <c r="J149" s="18">
        <v>16340105</v>
      </c>
      <c r="K149" s="19">
        <v>16340105</v>
      </c>
      <c r="L149" s="19">
        <v>0</v>
      </c>
      <c r="M149" s="19">
        <v>0</v>
      </c>
      <c r="N149" s="19">
        <v>0</v>
      </c>
      <c r="O149" s="19">
        <v>0</v>
      </c>
      <c r="P149" s="19">
        <v>16340105</v>
      </c>
      <c r="Q149" s="19">
        <v>0</v>
      </c>
      <c r="R149" s="19">
        <v>274699.93</v>
      </c>
      <c r="S149" s="19">
        <v>0</v>
      </c>
      <c r="T149" s="19">
        <v>2472020.7200000002</v>
      </c>
      <c r="U149" s="19">
        <v>2472020.7200000002</v>
      </c>
      <c r="V149" s="19">
        <v>13593384.35</v>
      </c>
      <c r="W149" s="19">
        <v>13593384.35</v>
      </c>
      <c r="X149" s="19">
        <v>0</v>
      </c>
      <c r="Y149" s="19">
        <v>13593384.35</v>
      </c>
      <c r="Z149" s="20">
        <f t="shared" si="20"/>
        <v>0.15128548561958446</v>
      </c>
      <c r="AA149" s="20">
        <f t="shared" si="21"/>
        <v>0.15128548561958446</v>
      </c>
      <c r="AB149" s="20">
        <f t="shared" si="22"/>
        <v>1.6811393194841772E-2</v>
      </c>
      <c r="AC149" s="21">
        <f t="shared" si="23"/>
        <v>0.16809687881442623</v>
      </c>
    </row>
    <row r="150" spans="1:29" ht="30" hidden="1" outlineLevel="4" x14ac:dyDescent="0.25">
      <c r="A150" s="15" t="s">
        <v>200</v>
      </c>
      <c r="B150" s="16" t="s">
        <v>34</v>
      </c>
      <c r="C150" s="16" t="s">
        <v>101</v>
      </c>
      <c r="D150" s="16" t="s">
        <v>257</v>
      </c>
      <c r="E150" s="16"/>
      <c r="F150" s="16" t="s">
        <v>37</v>
      </c>
      <c r="G150" s="16">
        <v>1120</v>
      </c>
      <c r="H150" s="16">
        <v>3480</v>
      </c>
      <c r="I150" s="17" t="s">
        <v>258</v>
      </c>
      <c r="J150" s="18">
        <v>1331284</v>
      </c>
      <c r="K150" s="19">
        <v>1331284</v>
      </c>
      <c r="L150" s="19">
        <v>0</v>
      </c>
      <c r="M150" s="19">
        <v>0</v>
      </c>
      <c r="N150" s="19">
        <v>0</v>
      </c>
      <c r="O150" s="19">
        <v>0</v>
      </c>
      <c r="P150" s="19">
        <v>1331284</v>
      </c>
      <c r="Q150" s="19">
        <v>0</v>
      </c>
      <c r="R150" s="19">
        <v>114499.89</v>
      </c>
      <c r="S150" s="19">
        <v>0</v>
      </c>
      <c r="T150" s="19">
        <v>701602.17</v>
      </c>
      <c r="U150" s="19">
        <v>701602.17</v>
      </c>
      <c r="V150" s="19">
        <v>0</v>
      </c>
      <c r="W150" s="19">
        <v>515181.94</v>
      </c>
      <c r="X150" s="19">
        <v>0</v>
      </c>
      <c r="Y150" s="19">
        <v>515181.94000000006</v>
      </c>
      <c r="Z150" s="20">
        <f t="shared" si="20"/>
        <v>0.52701164439743886</v>
      </c>
      <c r="AA150" s="20">
        <f t="shared" si="21"/>
        <v>0.52701164439743886</v>
      </c>
      <c r="AB150" s="20">
        <f t="shared" si="22"/>
        <v>8.6007110428728953E-2</v>
      </c>
      <c r="AC150" s="21">
        <f t="shared" si="23"/>
        <v>0.61301875482616786</v>
      </c>
    </row>
    <row r="151" spans="1:29" ht="30" hidden="1" outlineLevel="4" x14ac:dyDescent="0.25">
      <c r="A151" s="15" t="s">
        <v>200</v>
      </c>
      <c r="B151" s="16" t="s">
        <v>34</v>
      </c>
      <c r="C151" s="16" t="s">
        <v>101</v>
      </c>
      <c r="D151" s="16" t="s">
        <v>116</v>
      </c>
      <c r="E151" s="16"/>
      <c r="F151" s="16" t="s">
        <v>37</v>
      </c>
      <c r="G151" s="16">
        <v>1120</v>
      </c>
      <c r="H151" s="16">
        <v>3480</v>
      </c>
      <c r="I151" s="17" t="s">
        <v>117</v>
      </c>
      <c r="J151" s="18">
        <v>20783584</v>
      </c>
      <c r="K151" s="19">
        <v>20958584</v>
      </c>
      <c r="L151" s="19">
        <v>0</v>
      </c>
      <c r="M151" s="19">
        <v>0</v>
      </c>
      <c r="N151" s="19">
        <v>0</v>
      </c>
      <c r="O151" s="19">
        <v>0</v>
      </c>
      <c r="P151" s="19">
        <v>20958584</v>
      </c>
      <c r="Q151" s="19">
        <v>16651632</v>
      </c>
      <c r="R151" s="19">
        <v>117296.88</v>
      </c>
      <c r="S151" s="19">
        <v>0</v>
      </c>
      <c r="T151" s="19">
        <v>4136300.61</v>
      </c>
      <c r="U151" s="19">
        <v>4136300.61</v>
      </c>
      <c r="V151" s="19">
        <v>0</v>
      </c>
      <c r="W151" s="19">
        <v>53354.51</v>
      </c>
      <c r="X151" s="19">
        <v>0</v>
      </c>
      <c r="Y151" s="19">
        <v>53354.510000000242</v>
      </c>
      <c r="Z151" s="20">
        <f t="shared" si="20"/>
        <v>0.19735591917850939</v>
      </c>
      <c r="AA151" s="20">
        <f t="shared" si="21"/>
        <v>0.19735591917850939</v>
      </c>
      <c r="AB151" s="20">
        <f t="shared" si="22"/>
        <v>0.80009836924097544</v>
      </c>
      <c r="AC151" s="21">
        <f t="shared" si="23"/>
        <v>0.9974542884194848</v>
      </c>
    </row>
    <row r="152" spans="1:29" hidden="1" outlineLevel="4" x14ac:dyDescent="0.25">
      <c r="A152" s="15" t="s">
        <v>200</v>
      </c>
      <c r="B152" s="16" t="s">
        <v>34</v>
      </c>
      <c r="C152" s="16" t="s">
        <v>101</v>
      </c>
      <c r="D152" s="16" t="s">
        <v>259</v>
      </c>
      <c r="E152" s="16"/>
      <c r="F152" s="16" t="s">
        <v>37</v>
      </c>
      <c r="G152" s="16">
        <v>1120</v>
      </c>
      <c r="H152" s="16">
        <v>3480</v>
      </c>
      <c r="I152" s="17" t="s">
        <v>260</v>
      </c>
      <c r="J152" s="18">
        <v>1000000</v>
      </c>
      <c r="K152" s="19">
        <v>1000000</v>
      </c>
      <c r="L152" s="19">
        <v>0</v>
      </c>
      <c r="M152" s="19">
        <v>0</v>
      </c>
      <c r="N152" s="19">
        <v>0</v>
      </c>
      <c r="O152" s="19">
        <v>0</v>
      </c>
      <c r="P152" s="19">
        <v>1000000</v>
      </c>
      <c r="Q152" s="19">
        <v>0</v>
      </c>
      <c r="R152" s="19">
        <v>0</v>
      </c>
      <c r="S152" s="19">
        <v>0</v>
      </c>
      <c r="T152" s="19">
        <v>993157</v>
      </c>
      <c r="U152" s="19">
        <v>993157</v>
      </c>
      <c r="V152" s="19">
        <v>0</v>
      </c>
      <c r="W152" s="19">
        <v>6843</v>
      </c>
      <c r="X152" s="19">
        <v>0</v>
      </c>
      <c r="Y152" s="19">
        <v>6843</v>
      </c>
      <c r="Z152" s="20">
        <f t="shared" si="20"/>
        <v>0.99315699999999996</v>
      </c>
      <c r="AA152" s="20">
        <f t="shared" si="21"/>
        <v>0.99315699999999996</v>
      </c>
      <c r="AB152" s="20">
        <f t="shared" si="22"/>
        <v>0</v>
      </c>
      <c r="AC152" s="21">
        <f t="shared" si="23"/>
        <v>0.99315699999999996</v>
      </c>
    </row>
    <row r="153" spans="1:29" hidden="1" outlineLevel="4" x14ac:dyDescent="0.25">
      <c r="A153" s="15" t="s">
        <v>200</v>
      </c>
      <c r="B153" s="16" t="s">
        <v>34</v>
      </c>
      <c r="C153" s="16" t="s">
        <v>101</v>
      </c>
      <c r="D153" s="16" t="s">
        <v>118</v>
      </c>
      <c r="E153" s="16"/>
      <c r="F153" s="16" t="s">
        <v>37</v>
      </c>
      <c r="G153" s="16">
        <v>1120</v>
      </c>
      <c r="H153" s="16">
        <v>3480</v>
      </c>
      <c r="I153" s="17" t="s">
        <v>119</v>
      </c>
      <c r="J153" s="18">
        <v>109122182</v>
      </c>
      <c r="K153" s="19">
        <v>109122182</v>
      </c>
      <c r="L153" s="19">
        <v>0</v>
      </c>
      <c r="M153" s="19">
        <v>0</v>
      </c>
      <c r="N153" s="19">
        <v>0</v>
      </c>
      <c r="O153" s="19">
        <v>0</v>
      </c>
      <c r="P153" s="19">
        <v>109122182</v>
      </c>
      <c r="Q153" s="19">
        <v>0</v>
      </c>
      <c r="R153" s="19">
        <v>10605244.77</v>
      </c>
      <c r="S153" s="19">
        <v>0</v>
      </c>
      <c r="T153" s="19">
        <v>47712473.75</v>
      </c>
      <c r="U153" s="19">
        <v>47712473.75</v>
      </c>
      <c r="V153" s="19">
        <v>24148916.48</v>
      </c>
      <c r="W153" s="19">
        <v>50804463.479999997</v>
      </c>
      <c r="X153" s="19">
        <v>0</v>
      </c>
      <c r="Y153" s="19">
        <v>50804463.480000004</v>
      </c>
      <c r="Z153" s="20">
        <f t="shared" si="20"/>
        <v>0.4372390001328969</v>
      </c>
      <c r="AA153" s="20">
        <f t="shared" si="21"/>
        <v>0.4372390001328969</v>
      </c>
      <c r="AB153" s="20">
        <f t="shared" si="22"/>
        <v>9.7186883323135895E-2</v>
      </c>
      <c r="AC153" s="21">
        <f t="shared" si="23"/>
        <v>0.53442588345603281</v>
      </c>
    </row>
    <row r="154" spans="1:29" ht="30" hidden="1" outlineLevel="4" x14ac:dyDescent="0.25">
      <c r="A154" s="15" t="s">
        <v>200</v>
      </c>
      <c r="B154" s="16" t="s">
        <v>34</v>
      </c>
      <c r="C154" s="16" t="s">
        <v>101</v>
      </c>
      <c r="D154" s="16" t="s">
        <v>261</v>
      </c>
      <c r="E154" s="16"/>
      <c r="F154" s="16" t="s">
        <v>37</v>
      </c>
      <c r="G154" s="16">
        <v>1120</v>
      </c>
      <c r="H154" s="16">
        <v>3480</v>
      </c>
      <c r="I154" s="17" t="s">
        <v>262</v>
      </c>
      <c r="J154" s="18">
        <v>369030</v>
      </c>
      <c r="K154" s="19">
        <v>1869030</v>
      </c>
      <c r="L154" s="19">
        <v>0</v>
      </c>
      <c r="M154" s="19">
        <v>0</v>
      </c>
      <c r="N154" s="19">
        <v>0</v>
      </c>
      <c r="O154" s="19">
        <v>0</v>
      </c>
      <c r="P154" s="19">
        <v>1869030</v>
      </c>
      <c r="Q154" s="19">
        <v>1495046.97</v>
      </c>
      <c r="R154" s="19">
        <v>100000</v>
      </c>
      <c r="S154" s="19">
        <v>0</v>
      </c>
      <c r="T154" s="19">
        <v>0</v>
      </c>
      <c r="U154" s="19">
        <v>0</v>
      </c>
      <c r="V154" s="19">
        <v>273983.03000000003</v>
      </c>
      <c r="W154" s="19">
        <v>273983.03000000003</v>
      </c>
      <c r="X154" s="19">
        <v>0</v>
      </c>
      <c r="Y154" s="19">
        <v>273983.03000000003</v>
      </c>
      <c r="Z154" s="20">
        <f t="shared" si="20"/>
        <v>0</v>
      </c>
      <c r="AA154" s="20">
        <f t="shared" si="21"/>
        <v>0</v>
      </c>
      <c r="AB154" s="20">
        <f t="shared" si="22"/>
        <v>0.85340897149858486</v>
      </c>
      <c r="AC154" s="21">
        <f t="shared" si="23"/>
        <v>0.85340897149858486</v>
      </c>
    </row>
    <row r="155" spans="1:29" ht="30" hidden="1" outlineLevel="4" x14ac:dyDescent="0.25">
      <c r="A155" s="15" t="s">
        <v>200</v>
      </c>
      <c r="B155" s="16" t="s">
        <v>34</v>
      </c>
      <c r="C155" s="16" t="s">
        <v>101</v>
      </c>
      <c r="D155" s="16" t="s">
        <v>263</v>
      </c>
      <c r="E155" s="16"/>
      <c r="F155" s="16" t="s">
        <v>37</v>
      </c>
      <c r="G155" s="16">
        <v>1120</v>
      </c>
      <c r="H155" s="16">
        <v>3480</v>
      </c>
      <c r="I155" s="17" t="s">
        <v>264</v>
      </c>
      <c r="J155" s="18">
        <v>5327410</v>
      </c>
      <c r="K155" s="19">
        <v>5327410</v>
      </c>
      <c r="L155" s="19">
        <v>0</v>
      </c>
      <c r="M155" s="19">
        <v>0</v>
      </c>
      <c r="N155" s="19">
        <v>0</v>
      </c>
      <c r="O155" s="19">
        <v>0</v>
      </c>
      <c r="P155" s="19">
        <v>5327410</v>
      </c>
      <c r="Q155" s="19">
        <v>2099350</v>
      </c>
      <c r="R155" s="19">
        <v>102268.29</v>
      </c>
      <c r="S155" s="19">
        <v>0</v>
      </c>
      <c r="T155" s="19">
        <v>1309782.01</v>
      </c>
      <c r="U155" s="19">
        <v>1309782.01</v>
      </c>
      <c r="V155" s="19">
        <v>1816009.7</v>
      </c>
      <c r="W155" s="19">
        <v>1816009.7</v>
      </c>
      <c r="X155" s="19">
        <v>0</v>
      </c>
      <c r="Y155" s="19">
        <v>1816009.7</v>
      </c>
      <c r="Z155" s="20">
        <f t="shared" si="20"/>
        <v>0.24585718200776738</v>
      </c>
      <c r="AA155" s="20">
        <f t="shared" si="21"/>
        <v>0.24585718200776738</v>
      </c>
      <c r="AB155" s="20">
        <f t="shared" si="22"/>
        <v>0.41326240893792671</v>
      </c>
      <c r="AC155" s="21">
        <f t="shared" si="23"/>
        <v>0.65911959094569406</v>
      </c>
    </row>
    <row r="156" spans="1:29" hidden="1" outlineLevel="3" x14ac:dyDescent="0.25">
      <c r="A156" s="22"/>
      <c r="B156" s="23"/>
      <c r="C156" s="23" t="s">
        <v>122</v>
      </c>
      <c r="D156" s="23"/>
      <c r="E156" s="23"/>
      <c r="F156" s="23"/>
      <c r="G156" s="23"/>
      <c r="H156" s="23"/>
      <c r="I156" s="24"/>
      <c r="J156" s="25">
        <f t="shared" ref="J156:Y156" si="25">SUBTOTAL(9,J136:J155)</f>
        <v>622100427</v>
      </c>
      <c r="K156" s="26">
        <f t="shared" si="25"/>
        <v>622100427</v>
      </c>
      <c r="L156" s="26">
        <f t="shared" si="25"/>
        <v>0</v>
      </c>
      <c r="M156" s="26">
        <f t="shared" si="25"/>
        <v>0</v>
      </c>
      <c r="N156" s="26">
        <f t="shared" si="25"/>
        <v>-114000000</v>
      </c>
      <c r="O156" s="26">
        <f t="shared" si="25"/>
        <v>0</v>
      </c>
      <c r="P156" s="26">
        <f t="shared" si="25"/>
        <v>508100427</v>
      </c>
      <c r="Q156" s="26">
        <f t="shared" si="25"/>
        <v>28620546</v>
      </c>
      <c r="R156" s="26">
        <f t="shared" si="25"/>
        <v>200772432.03</v>
      </c>
      <c r="S156" s="26">
        <f t="shared" si="25"/>
        <v>0</v>
      </c>
      <c r="T156" s="26">
        <f t="shared" si="25"/>
        <v>174922693.47000003</v>
      </c>
      <c r="U156" s="26">
        <f t="shared" si="25"/>
        <v>174922693.47000003</v>
      </c>
      <c r="V156" s="26">
        <f t="shared" si="25"/>
        <v>70278491.050000012</v>
      </c>
      <c r="W156" s="26">
        <f t="shared" si="25"/>
        <v>217784755.49999997</v>
      </c>
      <c r="X156" s="26">
        <f t="shared" si="25"/>
        <v>0</v>
      </c>
      <c r="Y156" s="26">
        <f t="shared" si="25"/>
        <v>103784755.5</v>
      </c>
      <c r="Z156" s="27">
        <f t="shared" si="20"/>
        <v>0.28118079634431764</v>
      </c>
      <c r="AA156" s="27">
        <f t="shared" si="21"/>
        <v>0.34426795211097122</v>
      </c>
      <c r="AB156" s="27">
        <f t="shared" si="22"/>
        <v>0.45147172850142087</v>
      </c>
      <c r="AC156" s="28">
        <f t="shared" si="23"/>
        <v>0.79573968061239209</v>
      </c>
    </row>
    <row r="157" spans="1:29" ht="30" hidden="1" outlineLevel="4" x14ac:dyDescent="0.25">
      <c r="A157" s="15" t="s">
        <v>200</v>
      </c>
      <c r="B157" s="16" t="s">
        <v>34</v>
      </c>
      <c r="C157" s="16" t="s">
        <v>123</v>
      </c>
      <c r="D157" s="16" t="s">
        <v>265</v>
      </c>
      <c r="E157" s="16"/>
      <c r="F157" s="16">
        <v>280</v>
      </c>
      <c r="G157" s="16">
        <v>2210</v>
      </c>
      <c r="H157" s="16">
        <v>3480</v>
      </c>
      <c r="I157" s="17" t="s">
        <v>266</v>
      </c>
      <c r="J157" s="18">
        <v>1500000</v>
      </c>
      <c r="K157" s="19">
        <v>1500000</v>
      </c>
      <c r="L157" s="19">
        <v>0</v>
      </c>
      <c r="M157" s="19">
        <v>0</v>
      </c>
      <c r="N157" s="19">
        <v>0</v>
      </c>
      <c r="O157" s="19">
        <v>0</v>
      </c>
      <c r="P157" s="19">
        <v>1500000</v>
      </c>
      <c r="Q157" s="19">
        <v>0</v>
      </c>
      <c r="R157" s="19">
        <v>0</v>
      </c>
      <c r="S157" s="19">
        <v>261357.7</v>
      </c>
      <c r="T157" s="19">
        <v>0</v>
      </c>
      <c r="U157" s="19">
        <v>0</v>
      </c>
      <c r="V157" s="19">
        <v>38642.300000000003</v>
      </c>
      <c r="W157" s="19">
        <v>1238642.3</v>
      </c>
      <c r="X157" s="19">
        <v>0</v>
      </c>
      <c r="Y157" s="19">
        <v>1238642.3</v>
      </c>
      <c r="Z157" s="20">
        <f t="shared" si="20"/>
        <v>0</v>
      </c>
      <c r="AA157" s="20">
        <f t="shared" si="21"/>
        <v>0</v>
      </c>
      <c r="AB157" s="20">
        <f t="shared" si="22"/>
        <v>0.17423846666666667</v>
      </c>
      <c r="AC157" s="21">
        <f t="shared" si="23"/>
        <v>0.17423846666666667</v>
      </c>
    </row>
    <row r="158" spans="1:29" hidden="1" outlineLevel="4" x14ac:dyDescent="0.25">
      <c r="A158" s="15" t="s">
        <v>200</v>
      </c>
      <c r="B158" s="16" t="s">
        <v>34</v>
      </c>
      <c r="C158" s="16" t="s">
        <v>123</v>
      </c>
      <c r="D158" s="16" t="s">
        <v>124</v>
      </c>
      <c r="E158" s="16"/>
      <c r="F158" s="16">
        <v>280</v>
      </c>
      <c r="G158" s="16">
        <v>2210</v>
      </c>
      <c r="H158" s="16">
        <v>3480</v>
      </c>
      <c r="I158" s="17" t="s">
        <v>267</v>
      </c>
      <c r="J158" s="18">
        <v>400323250</v>
      </c>
      <c r="K158" s="19">
        <v>400323250</v>
      </c>
      <c r="L158" s="19">
        <v>0</v>
      </c>
      <c r="M158" s="19">
        <v>0</v>
      </c>
      <c r="N158" s="19">
        <v>0</v>
      </c>
      <c r="O158" s="19">
        <v>0</v>
      </c>
      <c r="P158" s="19">
        <v>400323250</v>
      </c>
      <c r="Q158" s="19">
        <v>392134590.35000002</v>
      </c>
      <c r="R158" s="19">
        <v>0</v>
      </c>
      <c r="S158" s="19">
        <v>0</v>
      </c>
      <c r="T158" s="19">
        <v>1081410</v>
      </c>
      <c r="U158" s="19">
        <v>1081410</v>
      </c>
      <c r="V158" s="19">
        <v>7107249.6500000004</v>
      </c>
      <c r="W158" s="19">
        <v>7107249.6500000004</v>
      </c>
      <c r="X158" s="19">
        <v>0</v>
      </c>
      <c r="Y158" s="19">
        <v>7107249.6499999762</v>
      </c>
      <c r="Z158" s="20">
        <f t="shared" si="20"/>
        <v>2.7013419780140173E-3</v>
      </c>
      <c r="AA158" s="20">
        <f t="shared" si="21"/>
        <v>2.7013419780140173E-3</v>
      </c>
      <c r="AB158" s="20">
        <f t="shared" si="22"/>
        <v>0.97954488116790628</v>
      </c>
      <c r="AC158" s="21">
        <f t="shared" si="23"/>
        <v>0.98224622314592025</v>
      </c>
    </row>
    <row r="159" spans="1:29" hidden="1" outlineLevel="4" x14ac:dyDescent="0.25">
      <c r="A159" s="15" t="s">
        <v>200</v>
      </c>
      <c r="B159" s="16" t="s">
        <v>34</v>
      </c>
      <c r="C159" s="16" t="s">
        <v>123</v>
      </c>
      <c r="D159" s="16" t="s">
        <v>126</v>
      </c>
      <c r="E159" s="16"/>
      <c r="F159" s="16">
        <v>280</v>
      </c>
      <c r="G159" s="16">
        <v>2210</v>
      </c>
      <c r="H159" s="16">
        <v>3480</v>
      </c>
      <c r="I159" s="17" t="s">
        <v>127</v>
      </c>
      <c r="J159" s="18">
        <v>800424</v>
      </c>
      <c r="K159" s="19">
        <v>1560424</v>
      </c>
      <c r="L159" s="19">
        <v>0</v>
      </c>
      <c r="M159" s="19">
        <v>0</v>
      </c>
      <c r="N159" s="19">
        <v>0</v>
      </c>
      <c r="O159" s="19">
        <v>0</v>
      </c>
      <c r="P159" s="19">
        <v>1560424</v>
      </c>
      <c r="Q159" s="19">
        <v>0</v>
      </c>
      <c r="R159" s="19">
        <v>489994.9</v>
      </c>
      <c r="S159" s="19">
        <v>0</v>
      </c>
      <c r="T159" s="19">
        <v>439424.4</v>
      </c>
      <c r="U159" s="19">
        <v>0</v>
      </c>
      <c r="V159" s="19">
        <v>116.18</v>
      </c>
      <c r="W159" s="19">
        <v>631004.69999999995</v>
      </c>
      <c r="X159" s="19">
        <v>0</v>
      </c>
      <c r="Y159" s="19">
        <v>631004.70000000007</v>
      </c>
      <c r="Z159" s="20">
        <f t="shared" si="20"/>
        <v>0.28160576868851034</v>
      </c>
      <c r="AA159" s="20">
        <f t="shared" si="21"/>
        <v>0.28160576868851034</v>
      </c>
      <c r="AB159" s="20">
        <f t="shared" si="22"/>
        <v>0.31401394749119471</v>
      </c>
      <c r="AC159" s="21">
        <f t="shared" si="23"/>
        <v>0.59561971617970499</v>
      </c>
    </row>
    <row r="160" spans="1:29" hidden="1" outlineLevel="4" x14ac:dyDescent="0.25">
      <c r="A160" s="15" t="s">
        <v>200</v>
      </c>
      <c r="B160" s="16" t="s">
        <v>34</v>
      </c>
      <c r="C160" s="16" t="s">
        <v>123</v>
      </c>
      <c r="D160" s="16" t="s">
        <v>128</v>
      </c>
      <c r="E160" s="16"/>
      <c r="F160" s="16">
        <v>280</v>
      </c>
      <c r="G160" s="16">
        <v>2210</v>
      </c>
      <c r="H160" s="16">
        <v>3480</v>
      </c>
      <c r="I160" s="17" t="s">
        <v>268</v>
      </c>
      <c r="J160" s="18">
        <v>0</v>
      </c>
      <c r="K160" s="19">
        <v>75220691.569999993</v>
      </c>
      <c r="L160" s="19">
        <v>0</v>
      </c>
      <c r="M160" s="19">
        <v>0</v>
      </c>
      <c r="N160" s="19">
        <v>0</v>
      </c>
      <c r="O160" s="19">
        <v>0</v>
      </c>
      <c r="P160" s="19">
        <v>75220691.569999993</v>
      </c>
      <c r="Q160" s="19">
        <v>0</v>
      </c>
      <c r="R160" s="19">
        <v>1032061.06</v>
      </c>
      <c r="S160" s="19">
        <v>0</v>
      </c>
      <c r="T160" s="19">
        <v>3879240.51</v>
      </c>
      <c r="U160" s="19">
        <v>3879240.51</v>
      </c>
      <c r="V160" s="19">
        <v>70309390</v>
      </c>
      <c r="W160" s="19">
        <v>70309390</v>
      </c>
      <c r="X160" s="19">
        <v>0</v>
      </c>
      <c r="Y160" s="19">
        <v>70309389.999999985</v>
      </c>
      <c r="Z160" s="20">
        <f t="shared" si="20"/>
        <v>5.157145499506606E-2</v>
      </c>
      <c r="AA160" s="20">
        <f t="shared" si="21"/>
        <v>5.157145499506606E-2</v>
      </c>
      <c r="AB160" s="20">
        <f t="shared" si="22"/>
        <v>1.3720440991154267E-2</v>
      </c>
      <c r="AC160" s="21">
        <f t="shared" si="23"/>
        <v>6.529189598622033E-2</v>
      </c>
    </row>
    <row r="161" spans="1:29" hidden="1" outlineLevel="4" x14ac:dyDescent="0.25">
      <c r="A161" s="15" t="s">
        <v>200</v>
      </c>
      <c r="B161" s="16" t="s">
        <v>34</v>
      </c>
      <c r="C161" s="16" t="s">
        <v>123</v>
      </c>
      <c r="D161" s="16" t="s">
        <v>130</v>
      </c>
      <c r="E161" s="16"/>
      <c r="F161" s="16">
        <v>280</v>
      </c>
      <c r="G161" s="16">
        <v>2210</v>
      </c>
      <c r="H161" s="16">
        <v>3480</v>
      </c>
      <c r="I161" s="17" t="s">
        <v>131</v>
      </c>
      <c r="J161" s="18">
        <v>64309500</v>
      </c>
      <c r="K161" s="19">
        <v>64309500</v>
      </c>
      <c r="L161" s="19">
        <v>0</v>
      </c>
      <c r="M161" s="19">
        <v>0</v>
      </c>
      <c r="N161" s="19">
        <v>0</v>
      </c>
      <c r="O161" s="19">
        <v>0</v>
      </c>
      <c r="P161" s="19">
        <v>64309500</v>
      </c>
      <c r="Q161" s="19">
        <v>1277815.67</v>
      </c>
      <c r="R161" s="19">
        <v>0</v>
      </c>
      <c r="S161" s="19">
        <v>0</v>
      </c>
      <c r="T161" s="19">
        <v>28250000</v>
      </c>
      <c r="U161" s="19">
        <v>28250000</v>
      </c>
      <c r="V161" s="19">
        <v>0</v>
      </c>
      <c r="W161" s="19">
        <v>34781684.329999998</v>
      </c>
      <c r="X161" s="19">
        <v>0</v>
      </c>
      <c r="Y161" s="19">
        <v>34781684.329999998</v>
      </c>
      <c r="Z161" s="20">
        <f t="shared" si="20"/>
        <v>0.43928191013769352</v>
      </c>
      <c r="AA161" s="20">
        <f t="shared" si="21"/>
        <v>0.43928191013769352</v>
      </c>
      <c r="AB161" s="20">
        <f t="shared" si="22"/>
        <v>1.9869780825538995E-2</v>
      </c>
      <c r="AC161" s="21">
        <f t="shared" si="23"/>
        <v>0.45915169096323249</v>
      </c>
    </row>
    <row r="162" spans="1:29" ht="30" hidden="1" outlineLevel="4" x14ac:dyDescent="0.25">
      <c r="A162" s="15" t="s">
        <v>200</v>
      </c>
      <c r="B162" s="16" t="s">
        <v>34</v>
      </c>
      <c r="C162" s="16" t="s">
        <v>123</v>
      </c>
      <c r="D162" s="16" t="s">
        <v>132</v>
      </c>
      <c r="E162" s="16"/>
      <c r="F162" s="16">
        <v>280</v>
      </c>
      <c r="G162" s="16">
        <v>2210</v>
      </c>
      <c r="H162" s="16">
        <v>3480</v>
      </c>
      <c r="I162" s="17" t="s">
        <v>133</v>
      </c>
      <c r="J162" s="18">
        <v>4803300</v>
      </c>
      <c r="K162" s="19">
        <v>9418300</v>
      </c>
      <c r="L162" s="19">
        <v>0</v>
      </c>
      <c r="M162" s="19">
        <v>0</v>
      </c>
      <c r="N162" s="19">
        <v>0</v>
      </c>
      <c r="O162" s="19">
        <v>0</v>
      </c>
      <c r="P162" s="19">
        <v>9418300</v>
      </c>
      <c r="Q162" s="19">
        <v>0</v>
      </c>
      <c r="R162" s="19">
        <v>445144.04</v>
      </c>
      <c r="S162" s="19">
        <v>6000000</v>
      </c>
      <c r="T162" s="19">
        <v>0</v>
      </c>
      <c r="U162" s="19">
        <v>0</v>
      </c>
      <c r="V162" s="19">
        <v>2973155.96</v>
      </c>
      <c r="W162" s="19">
        <v>2973155.96</v>
      </c>
      <c r="X162" s="19">
        <v>0</v>
      </c>
      <c r="Y162" s="19">
        <v>2973155.9600000009</v>
      </c>
      <c r="Z162" s="20">
        <f t="shared" si="20"/>
        <v>0</v>
      </c>
      <c r="AA162" s="20">
        <f t="shared" si="21"/>
        <v>0</v>
      </c>
      <c r="AB162" s="20">
        <f t="shared" si="22"/>
        <v>0.68432137859273967</v>
      </c>
      <c r="AC162" s="21">
        <f t="shared" si="23"/>
        <v>0.68432137859273967</v>
      </c>
    </row>
    <row r="163" spans="1:29" ht="30" hidden="1" outlineLevel="4" x14ac:dyDescent="0.25">
      <c r="A163" s="15" t="s">
        <v>200</v>
      </c>
      <c r="B163" s="16" t="s">
        <v>34</v>
      </c>
      <c r="C163" s="16" t="s">
        <v>123</v>
      </c>
      <c r="D163" s="16" t="s">
        <v>134</v>
      </c>
      <c r="E163" s="16"/>
      <c r="F163" s="16">
        <v>280</v>
      </c>
      <c r="G163" s="16">
        <v>2210</v>
      </c>
      <c r="H163" s="16">
        <v>3480</v>
      </c>
      <c r="I163" s="17" t="s">
        <v>135</v>
      </c>
      <c r="J163" s="18">
        <v>86277180</v>
      </c>
      <c r="K163" s="19">
        <v>11056488.43</v>
      </c>
      <c r="L163" s="19">
        <v>0</v>
      </c>
      <c r="M163" s="19">
        <v>0</v>
      </c>
      <c r="N163" s="19">
        <v>0</v>
      </c>
      <c r="O163" s="19">
        <v>24800000</v>
      </c>
      <c r="P163" s="19">
        <v>35856488.43</v>
      </c>
      <c r="Q163" s="19">
        <v>1815597</v>
      </c>
      <c r="R163" s="19">
        <v>196590.76</v>
      </c>
      <c r="S163" s="19">
        <v>0</v>
      </c>
      <c r="T163" s="19">
        <v>8882785.1600000001</v>
      </c>
      <c r="U163" s="19">
        <v>8882785.1600000001</v>
      </c>
      <c r="V163" s="19">
        <v>72816.08</v>
      </c>
      <c r="W163" s="19">
        <v>161515.51</v>
      </c>
      <c r="X163" s="19">
        <v>0</v>
      </c>
      <c r="Y163" s="19">
        <v>24961515.510000002</v>
      </c>
      <c r="Z163" s="20">
        <f t="shared" si="20"/>
        <v>0.80340021302767284</v>
      </c>
      <c r="AA163" s="20">
        <f t="shared" si="21"/>
        <v>0.24773159751382828</v>
      </c>
      <c r="AB163" s="20">
        <f t="shared" si="22"/>
        <v>5.6117814323291784E-2</v>
      </c>
      <c r="AC163" s="21">
        <f t="shared" si="23"/>
        <v>0.30384941183712005</v>
      </c>
    </row>
    <row r="164" spans="1:29" hidden="1" outlineLevel="4" x14ac:dyDescent="0.25">
      <c r="A164" s="15" t="s">
        <v>200</v>
      </c>
      <c r="B164" s="16" t="s">
        <v>34</v>
      </c>
      <c r="C164" s="16" t="s">
        <v>123</v>
      </c>
      <c r="D164" s="16" t="s">
        <v>136</v>
      </c>
      <c r="E164" s="16"/>
      <c r="F164" s="16">
        <v>280</v>
      </c>
      <c r="G164" s="16">
        <v>2240</v>
      </c>
      <c r="H164" s="16">
        <v>3480</v>
      </c>
      <c r="I164" s="17" t="s">
        <v>137</v>
      </c>
      <c r="J164" s="18">
        <v>506500000</v>
      </c>
      <c r="K164" s="19">
        <v>501125000</v>
      </c>
      <c r="L164" s="19">
        <v>0</v>
      </c>
      <c r="M164" s="19">
        <v>0</v>
      </c>
      <c r="N164" s="19">
        <v>-467707371</v>
      </c>
      <c r="O164" s="19">
        <v>-24800000</v>
      </c>
      <c r="P164" s="19">
        <v>8617629</v>
      </c>
      <c r="Q164" s="19">
        <v>0</v>
      </c>
      <c r="R164" s="19">
        <v>5198000</v>
      </c>
      <c r="S164" s="19">
        <v>0</v>
      </c>
      <c r="T164" s="19">
        <v>3417628.5</v>
      </c>
      <c r="U164" s="19">
        <v>3417628.5</v>
      </c>
      <c r="V164" s="19">
        <v>0</v>
      </c>
      <c r="W164" s="19">
        <v>492509371.5</v>
      </c>
      <c r="X164" s="19">
        <v>0</v>
      </c>
      <c r="Y164" s="19">
        <v>2000.5</v>
      </c>
      <c r="Z164" s="20">
        <f t="shared" si="20"/>
        <v>6.8199121975554998E-3</v>
      </c>
      <c r="AA164" s="20">
        <f t="shared" si="21"/>
        <v>0.39658570820349776</v>
      </c>
      <c r="AB164" s="20">
        <f t="shared" si="22"/>
        <v>0.60318215137829678</v>
      </c>
      <c r="AC164" s="21">
        <f t="shared" si="23"/>
        <v>0.99976785958179448</v>
      </c>
    </row>
    <row r="165" spans="1:29" hidden="1" outlineLevel="3" x14ac:dyDescent="0.25">
      <c r="A165" s="22"/>
      <c r="B165" s="23"/>
      <c r="C165" s="23" t="s">
        <v>138</v>
      </c>
      <c r="D165" s="23"/>
      <c r="E165" s="23"/>
      <c r="F165" s="23"/>
      <c r="G165" s="23"/>
      <c r="H165" s="23"/>
      <c r="I165" s="24"/>
      <c r="J165" s="25">
        <f t="shared" ref="J165:Y165" si="26">SUBTOTAL(9,J157:J164)</f>
        <v>1064513654</v>
      </c>
      <c r="K165" s="26">
        <f t="shared" si="26"/>
        <v>1064513653.9999999</v>
      </c>
      <c r="L165" s="26">
        <f t="shared" si="26"/>
        <v>0</v>
      </c>
      <c r="M165" s="26">
        <f t="shared" si="26"/>
        <v>0</v>
      </c>
      <c r="N165" s="26">
        <f t="shared" si="26"/>
        <v>-467707371</v>
      </c>
      <c r="O165" s="26">
        <f t="shared" si="26"/>
        <v>0</v>
      </c>
      <c r="P165" s="26">
        <f t="shared" si="26"/>
        <v>596806282.99999988</v>
      </c>
      <c r="Q165" s="26">
        <f t="shared" si="26"/>
        <v>395228003.02000004</v>
      </c>
      <c r="R165" s="26">
        <f t="shared" si="26"/>
        <v>7361790.7599999998</v>
      </c>
      <c r="S165" s="26">
        <f t="shared" si="26"/>
        <v>6261357.7000000002</v>
      </c>
      <c r="T165" s="26">
        <f t="shared" si="26"/>
        <v>45950488.569999993</v>
      </c>
      <c r="U165" s="26">
        <f t="shared" si="26"/>
        <v>45511064.170000002</v>
      </c>
      <c r="V165" s="26">
        <f t="shared" si="26"/>
        <v>80501370.169999987</v>
      </c>
      <c r="W165" s="26">
        <f t="shared" si="26"/>
        <v>609712013.95000005</v>
      </c>
      <c r="X165" s="26">
        <f t="shared" si="26"/>
        <v>0</v>
      </c>
      <c r="Y165" s="26">
        <f t="shared" si="26"/>
        <v>142004642.94999996</v>
      </c>
      <c r="Z165" s="27">
        <f t="shared" si="20"/>
        <v>4.316571083643423E-2</v>
      </c>
      <c r="AA165" s="27">
        <f t="shared" si="21"/>
        <v>7.6993975899546624E-2</v>
      </c>
      <c r="AB165" s="27">
        <f t="shared" si="22"/>
        <v>0.68506509252014713</v>
      </c>
      <c r="AC165" s="28">
        <f t="shared" si="23"/>
        <v>0.76205906841969373</v>
      </c>
    </row>
    <row r="166" spans="1:29" ht="120" hidden="1" outlineLevel="4" x14ac:dyDescent="0.25">
      <c r="A166" s="15" t="s">
        <v>200</v>
      </c>
      <c r="B166" s="16" t="s">
        <v>34</v>
      </c>
      <c r="C166" s="16" t="s">
        <v>139</v>
      </c>
      <c r="D166" s="16" t="s">
        <v>140</v>
      </c>
      <c r="E166" s="16" t="s">
        <v>56</v>
      </c>
      <c r="F166" s="16" t="s">
        <v>37</v>
      </c>
      <c r="G166" s="16">
        <v>1310</v>
      </c>
      <c r="H166" s="16">
        <v>3480</v>
      </c>
      <c r="I166" s="17" t="s">
        <v>141</v>
      </c>
      <c r="J166" s="18">
        <v>56304189</v>
      </c>
      <c r="K166" s="19">
        <v>56304189</v>
      </c>
      <c r="L166" s="19">
        <v>0</v>
      </c>
      <c r="M166" s="19">
        <v>-94783</v>
      </c>
      <c r="N166" s="19">
        <v>0</v>
      </c>
      <c r="O166" s="19">
        <v>0</v>
      </c>
      <c r="P166" s="19">
        <v>56209406</v>
      </c>
      <c r="Q166" s="19">
        <v>0</v>
      </c>
      <c r="R166" s="19">
        <v>25039058.780000001</v>
      </c>
      <c r="S166" s="19">
        <v>0</v>
      </c>
      <c r="T166" s="19">
        <v>31170347.219999999</v>
      </c>
      <c r="U166" s="19">
        <v>31170347.219999999</v>
      </c>
      <c r="V166" s="19">
        <v>0</v>
      </c>
      <c r="W166" s="19">
        <v>94783</v>
      </c>
      <c r="X166" s="19">
        <v>0</v>
      </c>
      <c r="Y166" s="19">
        <v>0</v>
      </c>
      <c r="Z166" s="20">
        <f t="shared" si="20"/>
        <v>0.55360618407983819</v>
      </c>
      <c r="AA166" s="20">
        <f t="shared" si="21"/>
        <v>0.55453970141580933</v>
      </c>
      <c r="AB166" s="20">
        <f t="shared" si="22"/>
        <v>0.44546029858419073</v>
      </c>
      <c r="AC166" s="21">
        <f t="shared" si="23"/>
        <v>1</v>
      </c>
    </row>
    <row r="167" spans="1:29" ht="120" hidden="1" outlineLevel="4" x14ac:dyDescent="0.25">
      <c r="A167" s="15" t="s">
        <v>200</v>
      </c>
      <c r="B167" s="16" t="s">
        <v>34</v>
      </c>
      <c r="C167" s="16" t="s">
        <v>139</v>
      </c>
      <c r="D167" s="16" t="s">
        <v>140</v>
      </c>
      <c r="E167" s="16" t="s">
        <v>142</v>
      </c>
      <c r="F167" s="16" t="s">
        <v>37</v>
      </c>
      <c r="G167" s="16">
        <v>1310</v>
      </c>
      <c r="H167" s="16">
        <v>3480</v>
      </c>
      <c r="I167" s="17" t="s">
        <v>143</v>
      </c>
      <c r="J167" s="18">
        <v>24316528</v>
      </c>
      <c r="K167" s="19">
        <v>24316528</v>
      </c>
      <c r="L167" s="19">
        <v>0</v>
      </c>
      <c r="M167" s="19">
        <v>-48667</v>
      </c>
      <c r="N167" s="19">
        <v>0</v>
      </c>
      <c r="O167" s="19">
        <v>0</v>
      </c>
      <c r="P167" s="19">
        <v>24267861</v>
      </c>
      <c r="Q167" s="19">
        <v>0</v>
      </c>
      <c r="R167" s="19">
        <v>8344709.2400000002</v>
      </c>
      <c r="S167" s="19">
        <v>0</v>
      </c>
      <c r="T167" s="19">
        <v>15923151.76</v>
      </c>
      <c r="U167" s="19">
        <v>15923151.76</v>
      </c>
      <c r="V167" s="19">
        <v>0</v>
      </c>
      <c r="W167" s="19">
        <v>48667</v>
      </c>
      <c r="X167" s="19">
        <v>0</v>
      </c>
      <c r="Y167" s="19">
        <v>0</v>
      </c>
      <c r="Z167" s="20">
        <f t="shared" si="20"/>
        <v>0.65482834391488787</v>
      </c>
      <c r="AA167" s="20">
        <f t="shared" si="21"/>
        <v>0.65614154292378712</v>
      </c>
      <c r="AB167" s="20">
        <f t="shared" si="22"/>
        <v>0.34385845707621288</v>
      </c>
      <c r="AC167" s="21">
        <f t="shared" si="23"/>
        <v>1</v>
      </c>
    </row>
    <row r="168" spans="1:29" ht="75" hidden="1" outlineLevel="4" x14ac:dyDescent="0.25">
      <c r="A168" s="15" t="s">
        <v>200</v>
      </c>
      <c r="B168" s="16" t="s">
        <v>34</v>
      </c>
      <c r="C168" s="16" t="s">
        <v>139</v>
      </c>
      <c r="D168" s="16" t="s">
        <v>140</v>
      </c>
      <c r="E168" s="16" t="s">
        <v>144</v>
      </c>
      <c r="F168" s="16" t="s">
        <v>37</v>
      </c>
      <c r="G168" s="16">
        <v>1310</v>
      </c>
      <c r="H168" s="16">
        <v>3480</v>
      </c>
      <c r="I168" s="17" t="s">
        <v>145</v>
      </c>
      <c r="J168" s="18">
        <v>5308991133</v>
      </c>
      <c r="K168" s="19">
        <v>5208991133</v>
      </c>
      <c r="L168" s="19">
        <v>0</v>
      </c>
      <c r="M168" s="19">
        <v>-202541</v>
      </c>
      <c r="N168" s="19">
        <v>0</v>
      </c>
      <c r="O168" s="19">
        <v>0</v>
      </c>
      <c r="P168" s="19">
        <v>5208788592</v>
      </c>
      <c r="Q168" s="19">
        <v>0</v>
      </c>
      <c r="R168" s="19">
        <v>1901860470.97</v>
      </c>
      <c r="S168" s="19">
        <v>0</v>
      </c>
      <c r="T168" s="19">
        <v>3306928121.0300002</v>
      </c>
      <c r="U168" s="19">
        <v>3306928121.0300002</v>
      </c>
      <c r="V168" s="19">
        <v>0</v>
      </c>
      <c r="W168" s="19">
        <v>202541</v>
      </c>
      <c r="X168" s="19">
        <v>0</v>
      </c>
      <c r="Y168" s="19">
        <v>-4.76837158203125E-7</v>
      </c>
      <c r="Z168" s="20">
        <f t="shared" si="20"/>
        <v>0.63485001924459994</v>
      </c>
      <c r="AA168" s="20">
        <f t="shared" si="21"/>
        <v>0.63487470505310928</v>
      </c>
      <c r="AB168" s="20">
        <f t="shared" si="22"/>
        <v>0.36512529494689078</v>
      </c>
      <c r="AC168" s="21">
        <f t="shared" si="23"/>
        <v>1</v>
      </c>
    </row>
    <row r="169" spans="1:29" hidden="1" outlineLevel="4" x14ac:dyDescent="0.25">
      <c r="A169" s="15" t="s">
        <v>200</v>
      </c>
      <c r="B169" s="16" t="s">
        <v>34</v>
      </c>
      <c r="C169" s="16" t="s">
        <v>139</v>
      </c>
      <c r="D169" s="16" t="s">
        <v>269</v>
      </c>
      <c r="E169" s="16"/>
      <c r="F169" s="16" t="s">
        <v>37</v>
      </c>
      <c r="G169" s="16">
        <v>1320</v>
      </c>
      <c r="H169" s="16">
        <v>3480</v>
      </c>
      <c r="I169" s="17" t="s">
        <v>270</v>
      </c>
      <c r="J169" s="18">
        <v>14182957960</v>
      </c>
      <c r="K169" s="19">
        <v>14182957960</v>
      </c>
      <c r="L169" s="19">
        <v>0</v>
      </c>
      <c r="M169" s="19">
        <v>0</v>
      </c>
      <c r="N169" s="19">
        <v>1500000000</v>
      </c>
      <c r="O169" s="19">
        <v>0</v>
      </c>
      <c r="P169" s="19">
        <v>15682957960</v>
      </c>
      <c r="Q169" s="19">
        <v>0</v>
      </c>
      <c r="R169" s="19">
        <v>3853943864.3400002</v>
      </c>
      <c r="S169" s="19">
        <v>0</v>
      </c>
      <c r="T169" s="19">
        <v>10329014095.66</v>
      </c>
      <c r="U169" s="19">
        <v>9541988742.0900002</v>
      </c>
      <c r="V169" s="19">
        <v>0</v>
      </c>
      <c r="W169" s="19">
        <v>0</v>
      </c>
      <c r="X169" s="19">
        <v>0</v>
      </c>
      <c r="Y169" s="19">
        <v>1500000000</v>
      </c>
      <c r="Z169" s="20">
        <f t="shared" si="20"/>
        <v>0.72826938673799746</v>
      </c>
      <c r="AA169" s="20">
        <f t="shared" si="21"/>
        <v>0.65861389936799908</v>
      </c>
      <c r="AB169" s="20">
        <f t="shared" si="22"/>
        <v>0.24574087835787325</v>
      </c>
      <c r="AC169" s="21">
        <f t="shared" si="23"/>
        <v>0.90435477772587236</v>
      </c>
    </row>
    <row r="170" spans="1:29" ht="45" hidden="1" outlineLevel="4" x14ac:dyDescent="0.25">
      <c r="A170" s="15" t="s">
        <v>200</v>
      </c>
      <c r="B170" s="16" t="s">
        <v>34</v>
      </c>
      <c r="C170" s="16" t="s">
        <v>139</v>
      </c>
      <c r="D170" s="16" t="s">
        <v>174</v>
      </c>
      <c r="E170" s="16"/>
      <c r="F170" s="16" t="s">
        <v>37</v>
      </c>
      <c r="G170" s="16">
        <v>1320</v>
      </c>
      <c r="H170" s="16">
        <v>3480</v>
      </c>
      <c r="I170" s="17" t="s">
        <v>175</v>
      </c>
      <c r="J170" s="18">
        <v>50211610</v>
      </c>
      <c r="K170" s="19">
        <v>50211610</v>
      </c>
      <c r="L170" s="19">
        <v>0</v>
      </c>
      <c r="M170" s="19">
        <v>0</v>
      </c>
      <c r="N170" s="19">
        <v>0</v>
      </c>
      <c r="O170" s="19">
        <v>0</v>
      </c>
      <c r="P170" s="19">
        <v>50211610</v>
      </c>
      <c r="Q170" s="19">
        <v>0</v>
      </c>
      <c r="R170" s="19">
        <v>0</v>
      </c>
      <c r="S170" s="19">
        <v>0</v>
      </c>
      <c r="T170" s="19">
        <v>18650953.379999999</v>
      </c>
      <c r="U170" s="19">
        <v>18650953.379999999</v>
      </c>
      <c r="V170" s="19">
        <v>31560656.620000001</v>
      </c>
      <c r="W170" s="19">
        <v>31560656.620000001</v>
      </c>
      <c r="X170" s="19">
        <v>0</v>
      </c>
      <c r="Y170" s="19">
        <v>31560656.620000001</v>
      </c>
      <c r="Z170" s="20">
        <f t="shared" si="20"/>
        <v>0.37144702948182701</v>
      </c>
      <c r="AA170" s="20">
        <f t="shared" si="21"/>
        <v>0.37144702948182701</v>
      </c>
      <c r="AB170" s="20">
        <f t="shared" si="22"/>
        <v>0</v>
      </c>
      <c r="AC170" s="21">
        <f t="shared" si="23"/>
        <v>0.37144702948182701</v>
      </c>
    </row>
    <row r="171" spans="1:29" ht="210" hidden="1" outlineLevel="4" x14ac:dyDescent="0.25">
      <c r="A171" s="15" t="s">
        <v>200</v>
      </c>
      <c r="B171" s="16" t="s">
        <v>34</v>
      </c>
      <c r="C171" s="16" t="s">
        <v>139</v>
      </c>
      <c r="D171" s="16" t="s">
        <v>271</v>
      </c>
      <c r="E171" s="16" t="s">
        <v>272</v>
      </c>
      <c r="F171" s="16" t="s">
        <v>37</v>
      </c>
      <c r="G171" s="16">
        <v>1320</v>
      </c>
      <c r="H171" s="16">
        <v>3480</v>
      </c>
      <c r="I171" s="17" t="s">
        <v>273</v>
      </c>
      <c r="J171" s="18">
        <v>76500000</v>
      </c>
      <c r="K171" s="19">
        <v>76500000</v>
      </c>
      <c r="L171" s="19">
        <v>0</v>
      </c>
      <c r="M171" s="19">
        <v>0</v>
      </c>
      <c r="N171" s="19">
        <v>0</v>
      </c>
      <c r="O171" s="19">
        <v>0</v>
      </c>
      <c r="P171" s="19">
        <v>76500000</v>
      </c>
      <c r="Q171" s="19">
        <v>0</v>
      </c>
      <c r="R171" s="19">
        <v>19125000</v>
      </c>
      <c r="S171" s="19">
        <v>0</v>
      </c>
      <c r="T171" s="19">
        <v>38250000</v>
      </c>
      <c r="U171" s="19">
        <v>38250000</v>
      </c>
      <c r="V171" s="19">
        <v>0</v>
      </c>
      <c r="W171" s="19">
        <v>19125000</v>
      </c>
      <c r="X171" s="19">
        <v>0</v>
      </c>
      <c r="Y171" s="19">
        <v>19125000</v>
      </c>
      <c r="Z171" s="20">
        <f t="shared" si="20"/>
        <v>0.5</v>
      </c>
      <c r="AA171" s="20">
        <f t="shared" si="21"/>
        <v>0.5</v>
      </c>
      <c r="AB171" s="20">
        <f t="shared" si="22"/>
        <v>0.25</v>
      </c>
      <c r="AC171" s="21">
        <f t="shared" si="23"/>
        <v>0.75</v>
      </c>
    </row>
    <row r="172" spans="1:29" ht="135" hidden="1" outlineLevel="4" x14ac:dyDescent="0.25">
      <c r="A172" s="15" t="s">
        <v>200</v>
      </c>
      <c r="B172" s="16" t="s">
        <v>34</v>
      </c>
      <c r="C172" s="16" t="s">
        <v>139</v>
      </c>
      <c r="D172" s="16" t="s">
        <v>274</v>
      </c>
      <c r="E172" s="16"/>
      <c r="F172" s="16" t="s">
        <v>37</v>
      </c>
      <c r="G172" s="16">
        <v>1320</v>
      </c>
      <c r="H172" s="16">
        <v>3480</v>
      </c>
      <c r="I172" s="17" t="s">
        <v>275</v>
      </c>
      <c r="J172" s="18">
        <v>768029260</v>
      </c>
      <c r="K172" s="19">
        <v>868029260</v>
      </c>
      <c r="L172" s="19">
        <v>0</v>
      </c>
      <c r="M172" s="19">
        <v>0</v>
      </c>
      <c r="N172" s="19">
        <v>639758163</v>
      </c>
      <c r="O172" s="19">
        <v>0</v>
      </c>
      <c r="P172" s="19">
        <v>1507787423</v>
      </c>
      <c r="Q172" s="19">
        <v>0</v>
      </c>
      <c r="R172" s="19">
        <v>238999060.59999999</v>
      </c>
      <c r="S172" s="19">
        <v>0</v>
      </c>
      <c r="T172" s="19">
        <v>629030199.39999998</v>
      </c>
      <c r="U172" s="19">
        <v>623175852.59000003</v>
      </c>
      <c r="V172" s="19">
        <v>0</v>
      </c>
      <c r="W172" s="19">
        <v>0</v>
      </c>
      <c r="X172" s="19">
        <v>0</v>
      </c>
      <c r="Y172" s="19">
        <v>639758163.00000012</v>
      </c>
      <c r="Z172" s="20">
        <f t="shared" si="20"/>
        <v>0.72466474160099159</v>
      </c>
      <c r="AA172" s="20">
        <f t="shared" si="21"/>
        <v>0.41718758878385998</v>
      </c>
      <c r="AB172" s="20">
        <f t="shared" si="22"/>
        <v>0.15850978523515646</v>
      </c>
      <c r="AC172" s="21">
        <f t="shared" si="23"/>
        <v>0.57569737401901644</v>
      </c>
    </row>
    <row r="173" spans="1:29" hidden="1" outlineLevel="3" x14ac:dyDescent="0.25">
      <c r="A173" s="22"/>
      <c r="B173" s="23"/>
      <c r="C173" s="23" t="s">
        <v>195</v>
      </c>
      <c r="D173" s="23"/>
      <c r="E173" s="23"/>
      <c r="F173" s="23"/>
      <c r="G173" s="23"/>
      <c r="H173" s="23"/>
      <c r="I173" s="24"/>
      <c r="J173" s="25">
        <f t="shared" ref="J173:Y173" si="27">SUBTOTAL(9,J166:J172)</f>
        <v>20467310680</v>
      </c>
      <c r="K173" s="26">
        <f t="shared" si="27"/>
        <v>20467310680</v>
      </c>
      <c r="L173" s="26">
        <f t="shared" si="27"/>
        <v>0</v>
      </c>
      <c r="M173" s="26">
        <f t="shared" si="27"/>
        <v>-345991</v>
      </c>
      <c r="N173" s="26">
        <f t="shared" si="27"/>
        <v>2139758163</v>
      </c>
      <c r="O173" s="26">
        <f t="shared" si="27"/>
        <v>0</v>
      </c>
      <c r="P173" s="26">
        <f t="shared" si="27"/>
        <v>22606722852</v>
      </c>
      <c r="Q173" s="26">
        <f t="shared" si="27"/>
        <v>0</v>
      </c>
      <c r="R173" s="26">
        <f t="shared" si="27"/>
        <v>6047312163.9300003</v>
      </c>
      <c r="S173" s="26">
        <f t="shared" si="27"/>
        <v>0</v>
      </c>
      <c r="T173" s="26">
        <f t="shared" si="27"/>
        <v>14368966868.449999</v>
      </c>
      <c r="U173" s="26">
        <f t="shared" si="27"/>
        <v>13576087168.07</v>
      </c>
      <c r="V173" s="26">
        <f t="shared" si="27"/>
        <v>31560656.620000001</v>
      </c>
      <c r="W173" s="26">
        <f t="shared" si="27"/>
        <v>51031647.620000005</v>
      </c>
      <c r="X173" s="26">
        <f t="shared" si="27"/>
        <v>0</v>
      </c>
      <c r="Y173" s="26">
        <f t="shared" si="27"/>
        <v>2190443819.6199994</v>
      </c>
      <c r="Z173" s="27">
        <f t="shared" si="20"/>
        <v>0.70204469424949378</v>
      </c>
      <c r="AA173" s="27">
        <f t="shared" si="21"/>
        <v>0.63560591964256274</v>
      </c>
      <c r="AB173" s="27">
        <f t="shared" si="22"/>
        <v>0.26750061048300061</v>
      </c>
      <c r="AC173" s="28">
        <f t="shared" si="23"/>
        <v>0.90310653012556341</v>
      </c>
    </row>
    <row r="174" spans="1:29" outlineLevel="1" collapsed="1" x14ac:dyDescent="0.25">
      <c r="A174" s="22" t="s">
        <v>276</v>
      </c>
      <c r="B174" s="23"/>
      <c r="C174" s="23"/>
      <c r="D174" s="23"/>
      <c r="E174" s="23"/>
      <c r="F174" s="23"/>
      <c r="G174" s="23"/>
      <c r="H174" s="23"/>
      <c r="I174" s="24"/>
      <c r="J174" s="25">
        <f t="shared" ref="J174:Y174" si="28">SUBTOTAL(9,J93:J172)</f>
        <v>46116160797</v>
      </c>
      <c r="K174" s="26">
        <f t="shared" si="28"/>
        <v>46116160797</v>
      </c>
      <c r="L174" s="26">
        <f t="shared" si="28"/>
        <v>0</v>
      </c>
      <c r="M174" s="26">
        <f t="shared" si="28"/>
        <v>-25436470</v>
      </c>
      <c r="N174" s="26">
        <f t="shared" si="28"/>
        <v>1879703842</v>
      </c>
      <c r="O174" s="26">
        <f t="shared" si="28"/>
        <v>0</v>
      </c>
      <c r="P174" s="26">
        <f t="shared" si="28"/>
        <v>47970428169</v>
      </c>
      <c r="Q174" s="26">
        <f t="shared" si="28"/>
        <v>611807582.14999998</v>
      </c>
      <c r="R174" s="26">
        <f t="shared" si="28"/>
        <v>8095937762.6100016</v>
      </c>
      <c r="S174" s="26">
        <f t="shared" si="28"/>
        <v>36796582.509999998</v>
      </c>
      <c r="T174" s="26">
        <f t="shared" si="28"/>
        <v>28357760604.880001</v>
      </c>
      <c r="U174" s="26">
        <f t="shared" si="28"/>
        <v>27467332686.610004</v>
      </c>
      <c r="V174" s="26">
        <f t="shared" si="28"/>
        <v>5820185390.0699987</v>
      </c>
      <c r="W174" s="26">
        <f t="shared" si="28"/>
        <v>9013858264.8500004</v>
      </c>
      <c r="X174" s="26">
        <f t="shared" si="28"/>
        <v>0</v>
      </c>
      <c r="Y174" s="26">
        <f t="shared" si="28"/>
        <v>10868125636.849998</v>
      </c>
      <c r="Z174" s="27">
        <f t="shared" si="20"/>
        <v>0.61492023869265289</v>
      </c>
      <c r="AA174" s="27">
        <f t="shared" si="21"/>
        <v>0.59115087538880207</v>
      </c>
      <c r="AB174" s="27">
        <f t="shared" si="22"/>
        <v>0.18229026216866248</v>
      </c>
      <c r="AC174" s="28">
        <f t="shared" si="23"/>
        <v>0.77344113755746458</v>
      </c>
    </row>
    <row r="175" spans="1:29" hidden="1" outlineLevel="4" x14ac:dyDescent="0.25">
      <c r="A175" s="15" t="s">
        <v>277</v>
      </c>
      <c r="B175" s="16" t="s">
        <v>278</v>
      </c>
      <c r="C175" s="16" t="s">
        <v>35</v>
      </c>
      <c r="D175" s="16" t="s">
        <v>36</v>
      </c>
      <c r="E175" s="16"/>
      <c r="F175" s="16" t="s">
        <v>37</v>
      </c>
      <c r="G175" s="16">
        <v>1111</v>
      </c>
      <c r="H175" s="16">
        <v>3480</v>
      </c>
      <c r="I175" s="17" t="s">
        <v>38</v>
      </c>
      <c r="J175" s="18">
        <v>137097060</v>
      </c>
      <c r="K175" s="19">
        <v>137097060</v>
      </c>
      <c r="L175" s="19">
        <v>0</v>
      </c>
      <c r="M175" s="19">
        <v>-968000</v>
      </c>
      <c r="N175" s="19">
        <v>0</v>
      </c>
      <c r="O175" s="19">
        <v>0</v>
      </c>
      <c r="P175" s="19">
        <v>136129060</v>
      </c>
      <c r="Q175" s="19">
        <v>0</v>
      </c>
      <c r="R175" s="19">
        <v>0</v>
      </c>
      <c r="S175" s="19">
        <v>0</v>
      </c>
      <c r="T175" s="19">
        <v>83387800</v>
      </c>
      <c r="U175" s="19">
        <v>83387800</v>
      </c>
      <c r="V175" s="19">
        <v>52741260</v>
      </c>
      <c r="W175" s="19">
        <v>53709260</v>
      </c>
      <c r="X175" s="19">
        <v>0</v>
      </c>
      <c r="Y175" s="19">
        <v>52741260</v>
      </c>
      <c r="Z175" s="20">
        <f t="shared" si="20"/>
        <v>0.60823915552966634</v>
      </c>
      <c r="AA175" s="20">
        <f t="shared" si="21"/>
        <v>0.61256428274756325</v>
      </c>
      <c r="AB175" s="20">
        <f t="shared" si="22"/>
        <v>0</v>
      </c>
      <c r="AC175" s="21">
        <f t="shared" si="23"/>
        <v>0.61256428274756325</v>
      </c>
    </row>
    <row r="176" spans="1:29" hidden="1" outlineLevel="4" x14ac:dyDescent="0.25">
      <c r="A176" s="15" t="s">
        <v>277</v>
      </c>
      <c r="B176" s="16" t="s">
        <v>278</v>
      </c>
      <c r="C176" s="16" t="s">
        <v>35</v>
      </c>
      <c r="D176" s="16" t="s">
        <v>39</v>
      </c>
      <c r="E176" s="16"/>
      <c r="F176" s="16" t="s">
        <v>37</v>
      </c>
      <c r="G176" s="16">
        <v>1111</v>
      </c>
      <c r="H176" s="16">
        <v>3480</v>
      </c>
      <c r="I176" s="17" t="s">
        <v>40</v>
      </c>
      <c r="J176" s="18">
        <v>277010</v>
      </c>
      <c r="K176" s="19">
        <v>277010</v>
      </c>
      <c r="L176" s="19">
        <v>0</v>
      </c>
      <c r="M176" s="19">
        <v>0</v>
      </c>
      <c r="N176" s="19">
        <v>0</v>
      </c>
      <c r="O176" s="19">
        <v>0</v>
      </c>
      <c r="P176" s="19">
        <v>277010</v>
      </c>
      <c r="Q176" s="19">
        <v>0</v>
      </c>
      <c r="R176" s="19">
        <v>0</v>
      </c>
      <c r="S176" s="19">
        <v>0</v>
      </c>
      <c r="T176" s="19">
        <v>0</v>
      </c>
      <c r="U176" s="19">
        <v>0</v>
      </c>
      <c r="V176" s="19">
        <v>277010</v>
      </c>
      <c r="W176" s="19">
        <v>277010</v>
      </c>
      <c r="X176" s="19">
        <v>0</v>
      </c>
      <c r="Y176" s="19">
        <v>277010</v>
      </c>
      <c r="Z176" s="20">
        <f t="shared" si="20"/>
        <v>0</v>
      </c>
      <c r="AA176" s="20">
        <f t="shared" si="21"/>
        <v>0</v>
      </c>
      <c r="AB176" s="20">
        <f t="shared" si="22"/>
        <v>0</v>
      </c>
      <c r="AC176" s="21">
        <f t="shared" si="23"/>
        <v>0</v>
      </c>
    </row>
    <row r="177" spans="1:29" hidden="1" outlineLevel="4" x14ac:dyDescent="0.25">
      <c r="A177" s="15" t="s">
        <v>277</v>
      </c>
      <c r="B177" s="16" t="s">
        <v>278</v>
      </c>
      <c r="C177" s="16" t="s">
        <v>35</v>
      </c>
      <c r="D177" s="16" t="s">
        <v>41</v>
      </c>
      <c r="E177" s="16"/>
      <c r="F177" s="16" t="s">
        <v>37</v>
      </c>
      <c r="G177" s="16">
        <v>1111</v>
      </c>
      <c r="H177" s="16">
        <v>3480</v>
      </c>
      <c r="I177" s="17" t="s">
        <v>42</v>
      </c>
      <c r="J177" s="18">
        <v>1399160</v>
      </c>
      <c r="K177" s="19">
        <v>1399160</v>
      </c>
      <c r="L177" s="19">
        <v>0</v>
      </c>
      <c r="M177" s="19">
        <v>0</v>
      </c>
      <c r="N177" s="19">
        <v>0</v>
      </c>
      <c r="O177" s="19">
        <v>0</v>
      </c>
      <c r="P177" s="19">
        <v>1399160</v>
      </c>
      <c r="Q177" s="19">
        <v>0</v>
      </c>
      <c r="R177" s="19">
        <v>0</v>
      </c>
      <c r="S177" s="19">
        <v>0</v>
      </c>
      <c r="T177" s="19">
        <v>590568.43999999994</v>
      </c>
      <c r="U177" s="19">
        <v>590568.43999999994</v>
      </c>
      <c r="V177" s="19">
        <v>808591.56</v>
      </c>
      <c r="W177" s="19">
        <v>808591.56</v>
      </c>
      <c r="X177" s="19">
        <v>0</v>
      </c>
      <c r="Y177" s="19">
        <v>808591.56</v>
      </c>
      <c r="Z177" s="20">
        <f t="shared" si="20"/>
        <v>0.42208785271162691</v>
      </c>
      <c r="AA177" s="20">
        <f t="shared" si="21"/>
        <v>0.42208785271162691</v>
      </c>
      <c r="AB177" s="20">
        <f t="shared" si="22"/>
        <v>0</v>
      </c>
      <c r="AC177" s="21">
        <f t="shared" si="23"/>
        <v>0.42208785271162691</v>
      </c>
    </row>
    <row r="178" spans="1:29" hidden="1" outlineLevel="4" x14ac:dyDescent="0.25">
      <c r="A178" s="15" t="s">
        <v>277</v>
      </c>
      <c r="B178" s="16" t="s">
        <v>278</v>
      </c>
      <c r="C178" s="16" t="s">
        <v>35</v>
      </c>
      <c r="D178" s="16" t="s">
        <v>43</v>
      </c>
      <c r="E178" s="16"/>
      <c r="F178" s="16" t="s">
        <v>37</v>
      </c>
      <c r="G178" s="16">
        <v>1111</v>
      </c>
      <c r="H178" s="16">
        <v>3480</v>
      </c>
      <c r="I178" s="17" t="s">
        <v>44</v>
      </c>
      <c r="J178" s="18">
        <v>39987852</v>
      </c>
      <c r="K178" s="19">
        <v>39987852</v>
      </c>
      <c r="L178" s="19">
        <v>0</v>
      </c>
      <c r="M178" s="19">
        <v>0</v>
      </c>
      <c r="N178" s="19">
        <v>0</v>
      </c>
      <c r="O178" s="19">
        <v>26000000</v>
      </c>
      <c r="P178" s="19">
        <v>65987852</v>
      </c>
      <c r="Q178" s="19">
        <v>0</v>
      </c>
      <c r="R178" s="19">
        <v>0</v>
      </c>
      <c r="S178" s="19">
        <v>0</v>
      </c>
      <c r="T178" s="19">
        <v>23267264.75</v>
      </c>
      <c r="U178" s="19">
        <v>23267264.75</v>
      </c>
      <c r="V178" s="19">
        <v>16720587.25</v>
      </c>
      <c r="W178" s="19">
        <v>16720587.25</v>
      </c>
      <c r="X178" s="19">
        <v>0</v>
      </c>
      <c r="Y178" s="19">
        <v>42720587.25</v>
      </c>
      <c r="Z178" s="20">
        <f t="shared" si="20"/>
        <v>0.58185832912455515</v>
      </c>
      <c r="AA178" s="20">
        <f t="shared" si="21"/>
        <v>0.35259921401896821</v>
      </c>
      <c r="AB178" s="20">
        <f t="shared" si="22"/>
        <v>0</v>
      </c>
      <c r="AC178" s="21">
        <f t="shared" si="23"/>
        <v>0.35259921401896821</v>
      </c>
    </row>
    <row r="179" spans="1:29" hidden="1" outlineLevel="4" x14ac:dyDescent="0.25">
      <c r="A179" s="15" t="s">
        <v>277</v>
      </c>
      <c r="B179" s="16" t="s">
        <v>278</v>
      </c>
      <c r="C179" s="16" t="s">
        <v>35</v>
      </c>
      <c r="D179" s="16" t="s">
        <v>45</v>
      </c>
      <c r="E179" s="16"/>
      <c r="F179" s="16" t="s">
        <v>37</v>
      </c>
      <c r="G179" s="16">
        <v>1111</v>
      </c>
      <c r="H179" s="16">
        <v>3480</v>
      </c>
      <c r="I179" s="17" t="s">
        <v>46</v>
      </c>
      <c r="J179" s="18">
        <v>49727062</v>
      </c>
      <c r="K179" s="19">
        <v>49727062</v>
      </c>
      <c r="L179" s="19">
        <v>0</v>
      </c>
      <c r="M179" s="19">
        <v>0</v>
      </c>
      <c r="N179" s="19">
        <v>0</v>
      </c>
      <c r="O179" s="19">
        <v>0</v>
      </c>
      <c r="P179" s="19">
        <v>49727062</v>
      </c>
      <c r="Q179" s="19">
        <v>0</v>
      </c>
      <c r="R179" s="19">
        <v>0</v>
      </c>
      <c r="S179" s="19">
        <v>0</v>
      </c>
      <c r="T179" s="19">
        <v>27729092.460000001</v>
      </c>
      <c r="U179" s="19">
        <v>27729092.460000001</v>
      </c>
      <c r="V179" s="19">
        <v>21997969.539999999</v>
      </c>
      <c r="W179" s="19">
        <v>21997969.539999999</v>
      </c>
      <c r="X179" s="19">
        <v>0</v>
      </c>
      <c r="Y179" s="19">
        <v>21997969.539999999</v>
      </c>
      <c r="Z179" s="20">
        <f t="shared" si="20"/>
        <v>0.55762579458243478</v>
      </c>
      <c r="AA179" s="20">
        <f t="shared" si="21"/>
        <v>0.55762579458243478</v>
      </c>
      <c r="AB179" s="20">
        <f t="shared" si="22"/>
        <v>0</v>
      </c>
      <c r="AC179" s="21">
        <f t="shared" si="23"/>
        <v>0.55762579458243478</v>
      </c>
    </row>
    <row r="180" spans="1:29" ht="30" hidden="1" outlineLevel="4" x14ac:dyDescent="0.25">
      <c r="A180" s="15" t="s">
        <v>277</v>
      </c>
      <c r="B180" s="16" t="s">
        <v>278</v>
      </c>
      <c r="C180" s="16" t="s">
        <v>35</v>
      </c>
      <c r="D180" s="16" t="s">
        <v>47</v>
      </c>
      <c r="E180" s="16"/>
      <c r="F180" s="16" t="s">
        <v>37</v>
      </c>
      <c r="G180" s="16">
        <v>1111</v>
      </c>
      <c r="H180" s="16">
        <v>3480</v>
      </c>
      <c r="I180" s="17" t="s">
        <v>48</v>
      </c>
      <c r="J180" s="18">
        <v>65715167</v>
      </c>
      <c r="K180" s="19">
        <v>65715167</v>
      </c>
      <c r="L180" s="19">
        <v>0</v>
      </c>
      <c r="M180" s="19">
        <v>0</v>
      </c>
      <c r="N180" s="19">
        <v>0</v>
      </c>
      <c r="O180" s="19">
        <v>0</v>
      </c>
      <c r="P180" s="19">
        <v>65715167</v>
      </c>
      <c r="Q180" s="19">
        <v>0</v>
      </c>
      <c r="R180" s="19">
        <v>0</v>
      </c>
      <c r="S180" s="19">
        <v>0</v>
      </c>
      <c r="T180" s="19">
        <v>40512567</v>
      </c>
      <c r="U180" s="19">
        <v>40512567</v>
      </c>
      <c r="V180" s="19">
        <v>25202600</v>
      </c>
      <c r="W180" s="19">
        <v>25202600</v>
      </c>
      <c r="X180" s="19">
        <v>0</v>
      </c>
      <c r="Y180" s="19">
        <v>25202600</v>
      </c>
      <c r="Z180" s="20">
        <f t="shared" si="20"/>
        <v>0.61648731715160976</v>
      </c>
      <c r="AA180" s="20">
        <f t="shared" si="21"/>
        <v>0.61648731715160976</v>
      </c>
      <c r="AB180" s="20">
        <f t="shared" si="22"/>
        <v>0</v>
      </c>
      <c r="AC180" s="21">
        <f t="shared" si="23"/>
        <v>0.61648731715160976</v>
      </c>
    </row>
    <row r="181" spans="1:29" hidden="1" outlineLevel="4" x14ac:dyDescent="0.25">
      <c r="A181" s="15" t="s">
        <v>277</v>
      </c>
      <c r="B181" s="16" t="s">
        <v>278</v>
      </c>
      <c r="C181" s="16" t="s">
        <v>35</v>
      </c>
      <c r="D181" s="16" t="s">
        <v>49</v>
      </c>
      <c r="E181" s="16"/>
      <c r="F181" s="16" t="s">
        <v>37</v>
      </c>
      <c r="G181" s="16">
        <v>1111</v>
      </c>
      <c r="H181" s="16">
        <v>3480</v>
      </c>
      <c r="I181" s="17" t="s">
        <v>50</v>
      </c>
      <c r="J181" s="18">
        <v>25291263</v>
      </c>
      <c r="K181" s="19">
        <v>25291263</v>
      </c>
      <c r="L181" s="19">
        <v>0</v>
      </c>
      <c r="M181" s="19">
        <v>-80634</v>
      </c>
      <c r="N181" s="19">
        <v>0</v>
      </c>
      <c r="O181" s="19">
        <v>0</v>
      </c>
      <c r="P181" s="19">
        <v>25210629</v>
      </c>
      <c r="Q181" s="19">
        <v>0</v>
      </c>
      <c r="R181" s="19">
        <v>0</v>
      </c>
      <c r="S181" s="19">
        <v>0</v>
      </c>
      <c r="T181" s="19">
        <v>0</v>
      </c>
      <c r="U181" s="19">
        <v>0</v>
      </c>
      <c r="V181" s="19">
        <v>25210629</v>
      </c>
      <c r="W181" s="19">
        <v>25291263</v>
      </c>
      <c r="X181" s="19">
        <v>0</v>
      </c>
      <c r="Y181" s="19">
        <v>25210629</v>
      </c>
      <c r="Z181" s="20">
        <f t="shared" si="20"/>
        <v>0</v>
      </c>
      <c r="AA181" s="20">
        <f t="shared" si="21"/>
        <v>0</v>
      </c>
      <c r="AB181" s="20">
        <f t="shared" si="22"/>
        <v>0</v>
      </c>
      <c r="AC181" s="21">
        <f t="shared" si="23"/>
        <v>0</v>
      </c>
    </row>
    <row r="182" spans="1:29" hidden="1" outlineLevel="4" x14ac:dyDescent="0.25">
      <c r="A182" s="15" t="s">
        <v>277</v>
      </c>
      <c r="B182" s="16" t="s">
        <v>278</v>
      </c>
      <c r="C182" s="16" t="s">
        <v>35</v>
      </c>
      <c r="D182" s="16" t="s">
        <v>51</v>
      </c>
      <c r="E182" s="16"/>
      <c r="F182" s="16" t="s">
        <v>37</v>
      </c>
      <c r="G182" s="16">
        <v>1111</v>
      </c>
      <c r="H182" s="16">
        <v>3480</v>
      </c>
      <c r="I182" s="17" t="s">
        <v>52</v>
      </c>
      <c r="J182" s="18">
        <v>25874955</v>
      </c>
      <c r="K182" s="19">
        <v>25624955</v>
      </c>
      <c r="L182" s="19">
        <v>0</v>
      </c>
      <c r="M182" s="19">
        <v>0</v>
      </c>
      <c r="N182" s="19">
        <v>0</v>
      </c>
      <c r="O182" s="19">
        <v>-3000000</v>
      </c>
      <c r="P182" s="19">
        <v>22624955</v>
      </c>
      <c r="Q182" s="19">
        <v>0</v>
      </c>
      <c r="R182" s="19">
        <v>0</v>
      </c>
      <c r="S182" s="19">
        <v>0</v>
      </c>
      <c r="T182" s="19">
        <v>20623134.280000001</v>
      </c>
      <c r="U182" s="19">
        <v>20623134.280000001</v>
      </c>
      <c r="V182" s="19">
        <v>2001820.72</v>
      </c>
      <c r="W182" s="19">
        <v>5001820.72</v>
      </c>
      <c r="X182" s="19">
        <v>0</v>
      </c>
      <c r="Y182" s="19">
        <v>2001820.7199999988</v>
      </c>
      <c r="Z182" s="20">
        <f t="shared" si="20"/>
        <v>0.80480665351412328</v>
      </c>
      <c r="AA182" s="20">
        <f t="shared" si="21"/>
        <v>0.91152156015337937</v>
      </c>
      <c r="AB182" s="20">
        <f t="shared" si="22"/>
        <v>0</v>
      </c>
      <c r="AC182" s="21">
        <f t="shared" si="23"/>
        <v>0.91152156015337937</v>
      </c>
    </row>
    <row r="183" spans="1:29" hidden="1" outlineLevel="4" x14ac:dyDescent="0.25">
      <c r="A183" s="15" t="s">
        <v>277</v>
      </c>
      <c r="B183" s="16" t="s">
        <v>278</v>
      </c>
      <c r="C183" s="16" t="s">
        <v>35</v>
      </c>
      <c r="D183" s="16" t="s">
        <v>53</v>
      </c>
      <c r="E183" s="16"/>
      <c r="F183" s="16" t="s">
        <v>37</v>
      </c>
      <c r="G183" s="16">
        <v>1111</v>
      </c>
      <c r="H183" s="16">
        <v>3480</v>
      </c>
      <c r="I183" s="17" t="s">
        <v>54</v>
      </c>
      <c r="J183" s="18">
        <v>26204266</v>
      </c>
      <c r="K183" s="19">
        <v>26204266</v>
      </c>
      <c r="L183" s="19">
        <v>0</v>
      </c>
      <c r="M183" s="19">
        <v>0</v>
      </c>
      <c r="N183" s="19">
        <v>0</v>
      </c>
      <c r="O183" s="19">
        <v>0</v>
      </c>
      <c r="P183" s="19">
        <v>26204266</v>
      </c>
      <c r="Q183" s="19">
        <v>0</v>
      </c>
      <c r="R183" s="19">
        <v>0</v>
      </c>
      <c r="S183" s="19">
        <v>0</v>
      </c>
      <c r="T183" s="19">
        <v>15004557</v>
      </c>
      <c r="U183" s="19">
        <v>15004557</v>
      </c>
      <c r="V183" s="19">
        <v>11199709</v>
      </c>
      <c r="W183" s="19">
        <v>11199709</v>
      </c>
      <c r="X183" s="19">
        <v>0</v>
      </c>
      <c r="Y183" s="19">
        <v>11199709</v>
      </c>
      <c r="Z183" s="20">
        <f t="shared" si="20"/>
        <v>0.57259978203549</v>
      </c>
      <c r="AA183" s="20">
        <f t="shared" si="21"/>
        <v>0.57259978203549</v>
      </c>
      <c r="AB183" s="20">
        <f t="shared" si="22"/>
        <v>0</v>
      </c>
      <c r="AC183" s="21">
        <f t="shared" si="23"/>
        <v>0.57259978203549</v>
      </c>
    </row>
    <row r="184" spans="1:29" ht="120" hidden="1" outlineLevel="4" x14ac:dyDescent="0.25">
      <c r="A184" s="15" t="s">
        <v>277</v>
      </c>
      <c r="B184" s="16" t="s">
        <v>278</v>
      </c>
      <c r="C184" s="16" t="s">
        <v>35</v>
      </c>
      <c r="D184" s="16" t="s">
        <v>55</v>
      </c>
      <c r="E184" s="16" t="s">
        <v>56</v>
      </c>
      <c r="F184" s="16" t="s">
        <v>37</v>
      </c>
      <c r="G184" s="16">
        <v>1112</v>
      </c>
      <c r="H184" s="16">
        <v>3480</v>
      </c>
      <c r="I184" s="17" t="s">
        <v>57</v>
      </c>
      <c r="J184" s="18">
        <v>28202836</v>
      </c>
      <c r="K184" s="19">
        <v>28202836</v>
      </c>
      <c r="L184" s="19">
        <v>0</v>
      </c>
      <c r="M184" s="19">
        <v>-89540</v>
      </c>
      <c r="N184" s="19">
        <v>0</v>
      </c>
      <c r="O184" s="19">
        <v>0</v>
      </c>
      <c r="P184" s="19">
        <v>28113296</v>
      </c>
      <c r="Q184" s="19">
        <v>0</v>
      </c>
      <c r="R184" s="19">
        <v>11575536</v>
      </c>
      <c r="S184" s="19">
        <v>0</v>
      </c>
      <c r="T184" s="19">
        <v>16537760</v>
      </c>
      <c r="U184" s="19">
        <v>16537760</v>
      </c>
      <c r="V184" s="19">
        <v>0</v>
      </c>
      <c r="W184" s="19">
        <v>89540</v>
      </c>
      <c r="X184" s="19">
        <v>0</v>
      </c>
      <c r="Y184" s="19">
        <v>0</v>
      </c>
      <c r="Z184" s="20">
        <f t="shared" ref="Z184:Z247" si="29">T184/K184</f>
        <v>0.58638641872753505</v>
      </c>
      <c r="AA184" s="20">
        <f t="shared" ref="AA184:AA247" si="30">T184/P184</f>
        <v>0.58825404178862561</v>
      </c>
      <c r="AB184" s="20">
        <f t="shared" ref="AB184:AB247" si="31">(Q184+R184+S184)/P184</f>
        <v>0.41174595821137444</v>
      </c>
      <c r="AC184" s="21">
        <f t="shared" ref="AC184:AC247" si="32">AA184+AB184</f>
        <v>1</v>
      </c>
    </row>
    <row r="185" spans="1:29" ht="60" hidden="1" outlineLevel="4" x14ac:dyDescent="0.25">
      <c r="A185" s="15" t="s">
        <v>277</v>
      </c>
      <c r="B185" s="16" t="s">
        <v>278</v>
      </c>
      <c r="C185" s="16" t="s">
        <v>35</v>
      </c>
      <c r="D185" s="16" t="s">
        <v>58</v>
      </c>
      <c r="E185" s="16" t="s">
        <v>56</v>
      </c>
      <c r="F185" s="16" t="s">
        <v>37</v>
      </c>
      <c r="G185" s="16">
        <v>1112</v>
      </c>
      <c r="H185" s="16">
        <v>3480</v>
      </c>
      <c r="I185" s="17" t="s">
        <v>59</v>
      </c>
      <c r="J185" s="18">
        <v>1524478</v>
      </c>
      <c r="K185" s="19">
        <v>1524478</v>
      </c>
      <c r="L185" s="19">
        <v>0</v>
      </c>
      <c r="M185" s="19">
        <v>-4840</v>
      </c>
      <c r="N185" s="19">
        <v>0</v>
      </c>
      <c r="O185" s="19">
        <v>0</v>
      </c>
      <c r="P185" s="19">
        <v>1519638</v>
      </c>
      <c r="Q185" s="19">
        <v>0</v>
      </c>
      <c r="R185" s="19">
        <v>626703</v>
      </c>
      <c r="S185" s="19">
        <v>0</v>
      </c>
      <c r="T185" s="19">
        <v>892935</v>
      </c>
      <c r="U185" s="19">
        <v>892935</v>
      </c>
      <c r="V185" s="19">
        <v>0</v>
      </c>
      <c r="W185" s="19">
        <v>4840</v>
      </c>
      <c r="X185" s="19">
        <v>0</v>
      </c>
      <c r="Y185" s="19">
        <v>0</v>
      </c>
      <c r="Z185" s="20">
        <f t="shared" si="29"/>
        <v>0.58573164060091387</v>
      </c>
      <c r="AA185" s="20">
        <f t="shared" si="30"/>
        <v>0.58759717774891129</v>
      </c>
      <c r="AB185" s="20">
        <f t="shared" si="31"/>
        <v>0.41240282225108876</v>
      </c>
      <c r="AC185" s="21">
        <f t="shared" si="32"/>
        <v>1</v>
      </c>
    </row>
    <row r="186" spans="1:29" ht="120" hidden="1" outlineLevel="4" x14ac:dyDescent="0.25">
      <c r="A186" s="15" t="s">
        <v>277</v>
      </c>
      <c r="B186" s="16" t="s">
        <v>278</v>
      </c>
      <c r="C186" s="16" t="s">
        <v>35</v>
      </c>
      <c r="D186" s="16" t="s">
        <v>60</v>
      </c>
      <c r="E186" s="16" t="s">
        <v>56</v>
      </c>
      <c r="F186" s="16" t="s">
        <v>37</v>
      </c>
      <c r="G186" s="16">
        <v>1112</v>
      </c>
      <c r="H186" s="16">
        <v>3480</v>
      </c>
      <c r="I186" s="17" t="s">
        <v>61</v>
      </c>
      <c r="J186" s="18">
        <v>5100875</v>
      </c>
      <c r="K186" s="19">
        <v>5100875</v>
      </c>
      <c r="L186" s="19">
        <v>0</v>
      </c>
      <c r="M186" s="19">
        <v>-15891</v>
      </c>
      <c r="N186" s="19">
        <v>0</v>
      </c>
      <c r="O186" s="19">
        <v>0</v>
      </c>
      <c r="P186" s="19">
        <v>5084984</v>
      </c>
      <c r="Q186" s="19">
        <v>0</v>
      </c>
      <c r="R186" s="19">
        <v>2112498</v>
      </c>
      <c r="S186" s="19">
        <v>0</v>
      </c>
      <c r="T186" s="19">
        <v>2972486</v>
      </c>
      <c r="U186" s="19">
        <v>2972486</v>
      </c>
      <c r="V186" s="19">
        <v>0</v>
      </c>
      <c r="W186" s="19">
        <v>15891</v>
      </c>
      <c r="X186" s="19">
        <v>0</v>
      </c>
      <c r="Y186" s="19">
        <v>0</v>
      </c>
      <c r="Z186" s="20">
        <f t="shared" si="29"/>
        <v>0.58274041218418404</v>
      </c>
      <c r="AA186" s="20">
        <f t="shared" si="30"/>
        <v>0.58456152467736378</v>
      </c>
      <c r="AB186" s="20">
        <f t="shared" si="31"/>
        <v>0.41543847532263622</v>
      </c>
      <c r="AC186" s="21">
        <f t="shared" si="32"/>
        <v>1</v>
      </c>
    </row>
    <row r="187" spans="1:29" ht="90" hidden="1" outlineLevel="4" x14ac:dyDescent="0.25">
      <c r="A187" s="15" t="s">
        <v>277</v>
      </c>
      <c r="B187" s="16" t="s">
        <v>278</v>
      </c>
      <c r="C187" s="16" t="s">
        <v>35</v>
      </c>
      <c r="D187" s="16" t="s">
        <v>62</v>
      </c>
      <c r="E187" s="16" t="s">
        <v>56</v>
      </c>
      <c r="F187" s="16" t="s">
        <v>37</v>
      </c>
      <c r="G187" s="16">
        <v>1112</v>
      </c>
      <c r="H187" s="16">
        <v>3480</v>
      </c>
      <c r="I187" s="17" t="s">
        <v>63</v>
      </c>
      <c r="J187" s="18">
        <v>9146866</v>
      </c>
      <c r="K187" s="19">
        <v>9146866</v>
      </c>
      <c r="L187" s="19">
        <v>0</v>
      </c>
      <c r="M187" s="19">
        <v>-29040</v>
      </c>
      <c r="N187" s="19">
        <v>0</v>
      </c>
      <c r="O187" s="19">
        <v>0</v>
      </c>
      <c r="P187" s="19">
        <v>9117826</v>
      </c>
      <c r="Q187" s="19">
        <v>0</v>
      </c>
      <c r="R187" s="19">
        <v>3760095</v>
      </c>
      <c r="S187" s="19">
        <v>0</v>
      </c>
      <c r="T187" s="19">
        <v>5357731</v>
      </c>
      <c r="U187" s="19">
        <v>5357731</v>
      </c>
      <c r="V187" s="19">
        <v>0</v>
      </c>
      <c r="W187" s="19">
        <v>29040</v>
      </c>
      <c r="X187" s="19">
        <v>0</v>
      </c>
      <c r="Y187" s="19">
        <v>0</v>
      </c>
      <c r="Z187" s="20">
        <f t="shared" si="29"/>
        <v>0.58574499724823781</v>
      </c>
      <c r="AA187" s="20">
        <f t="shared" si="30"/>
        <v>0.58761057734595945</v>
      </c>
      <c r="AB187" s="20">
        <f t="shared" si="31"/>
        <v>0.41238942265404055</v>
      </c>
      <c r="AC187" s="21">
        <f t="shared" si="32"/>
        <v>1</v>
      </c>
    </row>
    <row r="188" spans="1:29" ht="90" hidden="1" outlineLevel="4" x14ac:dyDescent="0.25">
      <c r="A188" s="15" t="s">
        <v>277</v>
      </c>
      <c r="B188" s="16" t="s">
        <v>278</v>
      </c>
      <c r="C188" s="16" t="s">
        <v>35</v>
      </c>
      <c r="D188" s="16" t="s">
        <v>64</v>
      </c>
      <c r="E188" s="16" t="s">
        <v>56</v>
      </c>
      <c r="F188" s="16" t="s">
        <v>37</v>
      </c>
      <c r="G188" s="16">
        <v>1112</v>
      </c>
      <c r="H188" s="16">
        <v>3480</v>
      </c>
      <c r="I188" s="17" t="s">
        <v>65</v>
      </c>
      <c r="J188" s="18">
        <v>4573433</v>
      </c>
      <c r="K188" s="19">
        <v>4573433</v>
      </c>
      <c r="L188" s="19">
        <v>0</v>
      </c>
      <c r="M188" s="19">
        <v>-14520</v>
      </c>
      <c r="N188" s="19">
        <v>0</v>
      </c>
      <c r="O188" s="19">
        <v>0</v>
      </c>
      <c r="P188" s="19">
        <v>4558913</v>
      </c>
      <c r="Q188" s="19">
        <v>0</v>
      </c>
      <c r="R188" s="19">
        <v>1880062</v>
      </c>
      <c r="S188" s="19">
        <v>0</v>
      </c>
      <c r="T188" s="19">
        <v>2678851</v>
      </c>
      <c r="U188" s="19">
        <v>2678851</v>
      </c>
      <c r="V188" s="19">
        <v>0</v>
      </c>
      <c r="W188" s="19">
        <v>14520</v>
      </c>
      <c r="X188" s="19">
        <v>0</v>
      </c>
      <c r="Y188" s="19">
        <v>0</v>
      </c>
      <c r="Z188" s="20">
        <f t="shared" si="29"/>
        <v>0.58574182676339637</v>
      </c>
      <c r="AA188" s="20">
        <f t="shared" si="30"/>
        <v>0.5876073967632196</v>
      </c>
      <c r="AB188" s="20">
        <f t="shared" si="31"/>
        <v>0.41239260323678034</v>
      </c>
      <c r="AC188" s="21">
        <f t="shared" si="32"/>
        <v>1</v>
      </c>
    </row>
    <row r="189" spans="1:29" ht="60" hidden="1" outlineLevel="4" x14ac:dyDescent="0.25">
      <c r="A189" s="15" t="s">
        <v>277</v>
      </c>
      <c r="B189" s="16" t="s">
        <v>278</v>
      </c>
      <c r="C189" s="16" t="s">
        <v>35</v>
      </c>
      <c r="D189" s="16" t="s">
        <v>66</v>
      </c>
      <c r="E189" s="16" t="s">
        <v>56</v>
      </c>
      <c r="F189" s="16" t="s">
        <v>37</v>
      </c>
      <c r="G189" s="16">
        <v>1112</v>
      </c>
      <c r="H189" s="16">
        <v>3480</v>
      </c>
      <c r="I189" s="17" t="s">
        <v>67</v>
      </c>
      <c r="J189" s="18">
        <v>14270038</v>
      </c>
      <c r="K189" s="19">
        <v>14270038</v>
      </c>
      <c r="L189" s="19">
        <v>0</v>
      </c>
      <c r="M189" s="19">
        <v>-38817</v>
      </c>
      <c r="N189" s="19">
        <v>0</v>
      </c>
      <c r="O189" s="19">
        <v>0</v>
      </c>
      <c r="P189" s="19">
        <v>14231221</v>
      </c>
      <c r="Q189" s="19">
        <v>0</v>
      </c>
      <c r="R189" s="19">
        <v>6648155.1200000001</v>
      </c>
      <c r="S189" s="19">
        <v>0</v>
      </c>
      <c r="T189" s="19">
        <v>7583065.8799999999</v>
      </c>
      <c r="U189" s="19">
        <v>7583065.8799999999</v>
      </c>
      <c r="V189" s="19">
        <v>0</v>
      </c>
      <c r="W189" s="19">
        <v>38817</v>
      </c>
      <c r="X189" s="19">
        <v>0</v>
      </c>
      <c r="Y189" s="19">
        <v>0</v>
      </c>
      <c r="Z189" s="20">
        <f t="shared" si="29"/>
        <v>0.53139773559117365</v>
      </c>
      <c r="AA189" s="20">
        <f t="shared" si="30"/>
        <v>0.53284717312730934</v>
      </c>
      <c r="AB189" s="20">
        <f t="shared" si="31"/>
        <v>0.46715282687269072</v>
      </c>
      <c r="AC189" s="21">
        <f t="shared" si="32"/>
        <v>1</v>
      </c>
    </row>
    <row r="190" spans="1:29" hidden="1" outlineLevel="3" x14ac:dyDescent="0.25">
      <c r="A190" s="22"/>
      <c r="B190" s="23"/>
      <c r="C190" s="23" t="s">
        <v>68</v>
      </c>
      <c r="D190" s="23"/>
      <c r="E190" s="23"/>
      <c r="F190" s="23"/>
      <c r="G190" s="23"/>
      <c r="H190" s="23"/>
      <c r="I190" s="24"/>
      <c r="J190" s="25">
        <f t="shared" ref="J190:Y190" si="33">SUBTOTAL(9,J175:J189)</f>
        <v>434392321</v>
      </c>
      <c r="K190" s="26">
        <f t="shared" si="33"/>
        <v>434142321</v>
      </c>
      <c r="L190" s="26">
        <f t="shared" si="33"/>
        <v>0</v>
      </c>
      <c r="M190" s="26">
        <f t="shared" si="33"/>
        <v>-1241282</v>
      </c>
      <c r="N190" s="26">
        <f t="shared" si="33"/>
        <v>0</v>
      </c>
      <c r="O190" s="26">
        <f t="shared" si="33"/>
        <v>23000000</v>
      </c>
      <c r="P190" s="26">
        <f t="shared" si="33"/>
        <v>455901039</v>
      </c>
      <c r="Q190" s="26">
        <f t="shared" si="33"/>
        <v>0</v>
      </c>
      <c r="R190" s="26">
        <f t="shared" si="33"/>
        <v>26603049.120000001</v>
      </c>
      <c r="S190" s="26">
        <f t="shared" si="33"/>
        <v>0</v>
      </c>
      <c r="T190" s="26">
        <f t="shared" si="33"/>
        <v>247137812.81</v>
      </c>
      <c r="U190" s="26">
        <f t="shared" si="33"/>
        <v>247137812.81</v>
      </c>
      <c r="V190" s="26">
        <f t="shared" si="33"/>
        <v>156160177.06999999</v>
      </c>
      <c r="W190" s="26">
        <f t="shared" si="33"/>
        <v>160401459.06999999</v>
      </c>
      <c r="X190" s="26">
        <f t="shared" si="33"/>
        <v>0</v>
      </c>
      <c r="Y190" s="26">
        <f t="shared" si="33"/>
        <v>182160177.06999999</v>
      </c>
      <c r="Z190" s="27">
        <f t="shared" si="29"/>
        <v>0.56925528992599639</v>
      </c>
      <c r="AA190" s="27">
        <f t="shared" si="30"/>
        <v>0.54208653121757855</v>
      </c>
      <c r="AB190" s="27">
        <f t="shared" si="31"/>
        <v>5.8352683684057147E-2</v>
      </c>
      <c r="AC190" s="28">
        <f t="shared" si="32"/>
        <v>0.60043921490163565</v>
      </c>
    </row>
    <row r="191" spans="1:29" hidden="1" outlineLevel="4" x14ac:dyDescent="0.25">
      <c r="A191" s="15" t="s">
        <v>277</v>
      </c>
      <c r="B191" s="16" t="s">
        <v>278</v>
      </c>
      <c r="C191" s="16" t="s">
        <v>69</v>
      </c>
      <c r="D191" s="16" t="s">
        <v>70</v>
      </c>
      <c r="E191" s="16"/>
      <c r="F191" s="16" t="s">
        <v>37</v>
      </c>
      <c r="G191" s="16">
        <v>1120</v>
      </c>
      <c r="H191" s="16">
        <v>3480</v>
      </c>
      <c r="I191" s="17" t="s">
        <v>71</v>
      </c>
      <c r="J191" s="18">
        <v>250000</v>
      </c>
      <c r="K191" s="19">
        <v>250000</v>
      </c>
      <c r="L191" s="19">
        <v>0</v>
      </c>
      <c r="M191" s="19">
        <v>0</v>
      </c>
      <c r="N191" s="19">
        <v>0</v>
      </c>
      <c r="O191" s="19">
        <v>0</v>
      </c>
      <c r="P191" s="19">
        <v>250000</v>
      </c>
      <c r="Q191" s="19">
        <v>0</v>
      </c>
      <c r="R191" s="19">
        <v>0</v>
      </c>
      <c r="S191" s="19">
        <v>0</v>
      </c>
      <c r="T191" s="19">
        <v>0</v>
      </c>
      <c r="U191" s="19">
        <v>0</v>
      </c>
      <c r="V191" s="19">
        <v>0</v>
      </c>
      <c r="W191" s="19">
        <v>250000</v>
      </c>
      <c r="X191" s="19">
        <v>0</v>
      </c>
      <c r="Y191" s="19">
        <v>250000</v>
      </c>
      <c r="Z191" s="20">
        <f t="shared" si="29"/>
        <v>0</v>
      </c>
      <c r="AA191" s="20">
        <f t="shared" si="30"/>
        <v>0</v>
      </c>
      <c r="AB191" s="20">
        <f t="shared" si="31"/>
        <v>0</v>
      </c>
      <c r="AC191" s="21">
        <f t="shared" si="32"/>
        <v>0</v>
      </c>
    </row>
    <row r="192" spans="1:29" hidden="1" outlineLevel="4" x14ac:dyDescent="0.25">
      <c r="A192" s="15" t="s">
        <v>277</v>
      </c>
      <c r="B192" s="16" t="s">
        <v>278</v>
      </c>
      <c r="C192" s="16" t="s">
        <v>69</v>
      </c>
      <c r="D192" s="16" t="s">
        <v>74</v>
      </c>
      <c r="E192" s="16"/>
      <c r="F192" s="16" t="s">
        <v>37</v>
      </c>
      <c r="G192" s="16">
        <v>1120</v>
      </c>
      <c r="H192" s="16">
        <v>3480</v>
      </c>
      <c r="I192" s="17" t="s">
        <v>75</v>
      </c>
      <c r="J192" s="18">
        <v>100000</v>
      </c>
      <c r="K192" s="19">
        <v>100000</v>
      </c>
      <c r="L192" s="19">
        <v>0</v>
      </c>
      <c r="M192" s="19">
        <v>0</v>
      </c>
      <c r="N192" s="19">
        <v>0</v>
      </c>
      <c r="O192" s="19">
        <v>0</v>
      </c>
      <c r="P192" s="19">
        <v>100000</v>
      </c>
      <c r="Q192" s="19">
        <v>0</v>
      </c>
      <c r="R192" s="19">
        <v>0</v>
      </c>
      <c r="S192" s="19">
        <v>0</v>
      </c>
      <c r="T192" s="19">
        <v>0</v>
      </c>
      <c r="U192" s="19">
        <v>0</v>
      </c>
      <c r="V192" s="19">
        <v>24860</v>
      </c>
      <c r="W192" s="19">
        <v>100000</v>
      </c>
      <c r="X192" s="19">
        <v>0</v>
      </c>
      <c r="Y192" s="19">
        <v>100000</v>
      </c>
      <c r="Z192" s="20">
        <f t="shared" si="29"/>
        <v>0</v>
      </c>
      <c r="AA192" s="20">
        <f t="shared" si="30"/>
        <v>0</v>
      </c>
      <c r="AB192" s="20">
        <f t="shared" si="31"/>
        <v>0</v>
      </c>
      <c r="AC192" s="21">
        <f t="shared" si="32"/>
        <v>0</v>
      </c>
    </row>
    <row r="193" spans="1:29" hidden="1" outlineLevel="4" x14ac:dyDescent="0.25">
      <c r="A193" s="15" t="s">
        <v>277</v>
      </c>
      <c r="B193" s="16" t="s">
        <v>278</v>
      </c>
      <c r="C193" s="16" t="s">
        <v>69</v>
      </c>
      <c r="D193" s="16" t="s">
        <v>86</v>
      </c>
      <c r="E193" s="16"/>
      <c r="F193" s="16" t="s">
        <v>37</v>
      </c>
      <c r="G193" s="16">
        <v>1120</v>
      </c>
      <c r="H193" s="16">
        <v>3480</v>
      </c>
      <c r="I193" s="17" t="s">
        <v>87</v>
      </c>
      <c r="J193" s="18">
        <v>805800</v>
      </c>
      <c r="K193" s="19">
        <v>805800</v>
      </c>
      <c r="L193" s="19">
        <v>0</v>
      </c>
      <c r="M193" s="19">
        <v>0</v>
      </c>
      <c r="N193" s="19">
        <v>0</v>
      </c>
      <c r="O193" s="19">
        <v>0</v>
      </c>
      <c r="P193" s="19">
        <v>805800</v>
      </c>
      <c r="Q193" s="19">
        <v>0</v>
      </c>
      <c r="R193" s="19">
        <v>0</v>
      </c>
      <c r="S193" s="19">
        <v>0</v>
      </c>
      <c r="T193" s="19">
        <v>0</v>
      </c>
      <c r="U193" s="19">
        <v>0</v>
      </c>
      <c r="V193" s="19">
        <v>16000</v>
      </c>
      <c r="W193" s="19">
        <v>805800</v>
      </c>
      <c r="X193" s="19">
        <v>0</v>
      </c>
      <c r="Y193" s="19">
        <v>805800</v>
      </c>
      <c r="Z193" s="20">
        <f t="shared" si="29"/>
        <v>0</v>
      </c>
      <c r="AA193" s="20">
        <f t="shared" si="30"/>
        <v>0</v>
      </c>
      <c r="AB193" s="20">
        <f t="shared" si="31"/>
        <v>0</v>
      </c>
      <c r="AC193" s="21">
        <f t="shared" si="32"/>
        <v>0</v>
      </c>
    </row>
    <row r="194" spans="1:29" ht="30" hidden="1" outlineLevel="4" x14ac:dyDescent="0.25">
      <c r="A194" s="15" t="s">
        <v>277</v>
      </c>
      <c r="B194" s="16" t="s">
        <v>278</v>
      </c>
      <c r="C194" s="16" t="s">
        <v>69</v>
      </c>
      <c r="D194" s="16" t="s">
        <v>279</v>
      </c>
      <c r="E194" s="16"/>
      <c r="F194" s="16" t="s">
        <v>37</v>
      </c>
      <c r="G194" s="16">
        <v>1120</v>
      </c>
      <c r="H194" s="16">
        <v>3480</v>
      </c>
      <c r="I194" s="17" t="s">
        <v>280</v>
      </c>
      <c r="J194" s="18">
        <v>302500</v>
      </c>
      <c r="K194" s="19">
        <v>302500</v>
      </c>
      <c r="L194" s="19">
        <v>0</v>
      </c>
      <c r="M194" s="19">
        <v>0</v>
      </c>
      <c r="N194" s="19">
        <v>0</v>
      </c>
      <c r="O194" s="19">
        <v>0</v>
      </c>
      <c r="P194" s="19">
        <v>302500</v>
      </c>
      <c r="Q194" s="19">
        <v>0</v>
      </c>
      <c r="R194" s="19">
        <v>0</v>
      </c>
      <c r="S194" s="19">
        <v>0</v>
      </c>
      <c r="T194" s="19">
        <v>0</v>
      </c>
      <c r="U194" s="19">
        <v>0</v>
      </c>
      <c r="V194" s="19">
        <v>0</v>
      </c>
      <c r="W194" s="19">
        <v>302500</v>
      </c>
      <c r="X194" s="19">
        <v>0</v>
      </c>
      <c r="Y194" s="19">
        <v>302500</v>
      </c>
      <c r="Z194" s="20">
        <f t="shared" si="29"/>
        <v>0</v>
      </c>
      <c r="AA194" s="20">
        <f t="shared" si="30"/>
        <v>0</v>
      </c>
      <c r="AB194" s="20">
        <f t="shared" si="31"/>
        <v>0</v>
      </c>
      <c r="AC194" s="21">
        <f t="shared" si="32"/>
        <v>0</v>
      </c>
    </row>
    <row r="195" spans="1:29" ht="30" hidden="1" outlineLevel="4" x14ac:dyDescent="0.25">
      <c r="A195" s="15" t="s">
        <v>277</v>
      </c>
      <c r="B195" s="16" t="s">
        <v>278</v>
      </c>
      <c r="C195" s="16" t="s">
        <v>69</v>
      </c>
      <c r="D195" s="16" t="s">
        <v>96</v>
      </c>
      <c r="E195" s="16"/>
      <c r="F195" s="16" t="s">
        <v>37</v>
      </c>
      <c r="G195" s="16">
        <v>1120</v>
      </c>
      <c r="H195" s="16">
        <v>3480</v>
      </c>
      <c r="I195" s="17" t="s">
        <v>97</v>
      </c>
      <c r="J195" s="18">
        <v>200000</v>
      </c>
      <c r="K195" s="19">
        <v>200000</v>
      </c>
      <c r="L195" s="19">
        <v>0</v>
      </c>
      <c r="M195" s="19">
        <v>0</v>
      </c>
      <c r="N195" s="19">
        <v>0</v>
      </c>
      <c r="O195" s="19">
        <v>0</v>
      </c>
      <c r="P195" s="19">
        <v>200000</v>
      </c>
      <c r="Q195" s="19">
        <v>0</v>
      </c>
      <c r="R195" s="19">
        <v>0</v>
      </c>
      <c r="S195" s="19">
        <v>0</v>
      </c>
      <c r="T195" s="19">
        <v>0</v>
      </c>
      <c r="U195" s="19">
        <v>0</v>
      </c>
      <c r="V195" s="19">
        <v>73000</v>
      </c>
      <c r="W195" s="19">
        <v>200000</v>
      </c>
      <c r="X195" s="19">
        <v>0</v>
      </c>
      <c r="Y195" s="19">
        <v>200000</v>
      </c>
      <c r="Z195" s="20">
        <f t="shared" si="29"/>
        <v>0</v>
      </c>
      <c r="AA195" s="20">
        <f t="shared" si="30"/>
        <v>0</v>
      </c>
      <c r="AB195" s="20">
        <f t="shared" si="31"/>
        <v>0</v>
      </c>
      <c r="AC195" s="21">
        <f t="shared" si="32"/>
        <v>0</v>
      </c>
    </row>
    <row r="196" spans="1:29" ht="30" hidden="1" outlineLevel="4" x14ac:dyDescent="0.25">
      <c r="A196" s="15" t="s">
        <v>277</v>
      </c>
      <c r="B196" s="16" t="s">
        <v>278</v>
      </c>
      <c r="C196" s="16" t="s">
        <v>69</v>
      </c>
      <c r="D196" s="16" t="s">
        <v>231</v>
      </c>
      <c r="E196" s="16"/>
      <c r="F196" s="16" t="s">
        <v>37</v>
      </c>
      <c r="G196" s="16">
        <v>1120</v>
      </c>
      <c r="H196" s="16">
        <v>3480</v>
      </c>
      <c r="I196" s="17" t="s">
        <v>232</v>
      </c>
      <c r="J196" s="18">
        <v>200000</v>
      </c>
      <c r="K196" s="19">
        <v>200000</v>
      </c>
      <c r="L196" s="19">
        <v>0</v>
      </c>
      <c r="M196" s="19">
        <v>0</v>
      </c>
      <c r="N196" s="19">
        <v>0</v>
      </c>
      <c r="O196" s="19">
        <v>0</v>
      </c>
      <c r="P196" s="19">
        <v>200000</v>
      </c>
      <c r="Q196" s="19">
        <v>0</v>
      </c>
      <c r="R196" s="19">
        <v>0</v>
      </c>
      <c r="S196" s="19">
        <v>0</v>
      </c>
      <c r="T196" s="19">
        <v>0</v>
      </c>
      <c r="U196" s="19">
        <v>0</v>
      </c>
      <c r="V196" s="19">
        <v>0</v>
      </c>
      <c r="W196" s="19">
        <v>200000</v>
      </c>
      <c r="X196" s="19">
        <v>0</v>
      </c>
      <c r="Y196" s="19">
        <v>200000</v>
      </c>
      <c r="Z196" s="20">
        <f t="shared" si="29"/>
        <v>0</v>
      </c>
      <c r="AA196" s="20">
        <f t="shared" si="30"/>
        <v>0</v>
      </c>
      <c r="AB196" s="20">
        <f t="shared" si="31"/>
        <v>0</v>
      </c>
      <c r="AC196" s="21">
        <f t="shared" si="32"/>
        <v>0</v>
      </c>
    </row>
    <row r="197" spans="1:29" hidden="1" outlineLevel="3" x14ac:dyDescent="0.25">
      <c r="A197" s="22"/>
      <c r="B197" s="23"/>
      <c r="C197" s="23" t="s">
        <v>100</v>
      </c>
      <c r="D197" s="23"/>
      <c r="E197" s="23"/>
      <c r="F197" s="23"/>
      <c r="G197" s="23"/>
      <c r="H197" s="23"/>
      <c r="I197" s="24"/>
      <c r="J197" s="25">
        <f t="shared" ref="J197:Y197" si="34">SUBTOTAL(9,J191:J196)</f>
        <v>1858300</v>
      </c>
      <c r="K197" s="26">
        <f t="shared" si="34"/>
        <v>1858300</v>
      </c>
      <c r="L197" s="26">
        <f t="shared" si="34"/>
        <v>0</v>
      </c>
      <c r="M197" s="26">
        <f t="shared" si="34"/>
        <v>0</v>
      </c>
      <c r="N197" s="26">
        <f t="shared" si="34"/>
        <v>0</v>
      </c>
      <c r="O197" s="26">
        <f t="shared" si="34"/>
        <v>0</v>
      </c>
      <c r="P197" s="26">
        <f t="shared" si="34"/>
        <v>1858300</v>
      </c>
      <c r="Q197" s="26">
        <f t="shared" si="34"/>
        <v>0</v>
      </c>
      <c r="R197" s="26">
        <f t="shared" si="34"/>
        <v>0</v>
      </c>
      <c r="S197" s="26">
        <f t="shared" si="34"/>
        <v>0</v>
      </c>
      <c r="T197" s="26">
        <f t="shared" si="34"/>
        <v>0</v>
      </c>
      <c r="U197" s="26">
        <f t="shared" si="34"/>
        <v>0</v>
      </c>
      <c r="V197" s="26">
        <f t="shared" si="34"/>
        <v>113860</v>
      </c>
      <c r="W197" s="26">
        <f t="shared" si="34"/>
        <v>1858300</v>
      </c>
      <c r="X197" s="26">
        <f t="shared" si="34"/>
        <v>0</v>
      </c>
      <c r="Y197" s="26">
        <f t="shared" si="34"/>
        <v>1858300</v>
      </c>
      <c r="Z197" s="27">
        <f t="shared" si="29"/>
        <v>0</v>
      </c>
      <c r="AA197" s="27">
        <f t="shared" si="30"/>
        <v>0</v>
      </c>
      <c r="AB197" s="27">
        <f t="shared" si="31"/>
        <v>0</v>
      </c>
      <c r="AC197" s="28">
        <f t="shared" si="32"/>
        <v>0</v>
      </c>
    </row>
    <row r="198" spans="1:29" hidden="1" outlineLevel="4" x14ac:dyDescent="0.25">
      <c r="A198" s="15" t="s">
        <v>277</v>
      </c>
      <c r="B198" s="16" t="s">
        <v>278</v>
      </c>
      <c r="C198" s="16" t="s">
        <v>101</v>
      </c>
      <c r="D198" s="16" t="s">
        <v>106</v>
      </c>
      <c r="E198" s="16"/>
      <c r="F198" s="16" t="s">
        <v>37</v>
      </c>
      <c r="G198" s="16">
        <v>1120</v>
      </c>
      <c r="H198" s="16">
        <v>3480</v>
      </c>
      <c r="I198" s="17" t="s">
        <v>107</v>
      </c>
      <c r="J198" s="18">
        <v>1500000</v>
      </c>
      <c r="K198" s="19">
        <v>1500000</v>
      </c>
      <c r="L198" s="19">
        <v>0</v>
      </c>
      <c r="M198" s="19">
        <v>0</v>
      </c>
      <c r="N198" s="19">
        <v>0</v>
      </c>
      <c r="O198" s="19">
        <v>0</v>
      </c>
      <c r="P198" s="19">
        <v>1500000</v>
      </c>
      <c r="Q198" s="19">
        <v>0</v>
      </c>
      <c r="R198" s="19">
        <v>0</v>
      </c>
      <c r="S198" s="19">
        <v>0</v>
      </c>
      <c r="T198" s="19">
        <v>553277.37</v>
      </c>
      <c r="U198" s="19">
        <v>553277.37</v>
      </c>
      <c r="V198" s="19">
        <v>946722.63</v>
      </c>
      <c r="W198" s="19">
        <v>946722.63</v>
      </c>
      <c r="X198" s="19">
        <v>0</v>
      </c>
      <c r="Y198" s="19">
        <v>946722.63</v>
      </c>
      <c r="Z198" s="20">
        <f t="shared" si="29"/>
        <v>0.36885158000000001</v>
      </c>
      <c r="AA198" s="20">
        <f t="shared" si="30"/>
        <v>0.36885158000000001</v>
      </c>
      <c r="AB198" s="20">
        <f t="shared" si="31"/>
        <v>0</v>
      </c>
      <c r="AC198" s="21">
        <f t="shared" si="32"/>
        <v>0.36885158000000001</v>
      </c>
    </row>
    <row r="199" spans="1:29" ht="30" hidden="1" outlineLevel="4" x14ac:dyDescent="0.25">
      <c r="A199" s="15" t="s">
        <v>277</v>
      </c>
      <c r="B199" s="16" t="s">
        <v>278</v>
      </c>
      <c r="C199" s="16" t="s">
        <v>101</v>
      </c>
      <c r="D199" s="16" t="s">
        <v>108</v>
      </c>
      <c r="E199" s="16"/>
      <c r="F199" s="16" t="s">
        <v>37</v>
      </c>
      <c r="G199" s="16">
        <v>1120</v>
      </c>
      <c r="H199" s="16">
        <v>3480</v>
      </c>
      <c r="I199" s="17" t="s">
        <v>109</v>
      </c>
      <c r="J199" s="18">
        <v>30000</v>
      </c>
      <c r="K199" s="19">
        <v>30000</v>
      </c>
      <c r="L199" s="19">
        <v>0</v>
      </c>
      <c r="M199" s="19">
        <v>0</v>
      </c>
      <c r="N199" s="19">
        <v>0</v>
      </c>
      <c r="O199" s="19">
        <v>0</v>
      </c>
      <c r="P199" s="19">
        <v>30000</v>
      </c>
      <c r="Q199" s="19">
        <v>0</v>
      </c>
      <c r="R199" s="19">
        <v>0</v>
      </c>
      <c r="S199" s="19">
        <v>0</v>
      </c>
      <c r="T199" s="19">
        <v>14150</v>
      </c>
      <c r="U199" s="19">
        <v>14150</v>
      </c>
      <c r="V199" s="19">
        <v>0</v>
      </c>
      <c r="W199" s="19">
        <v>15850</v>
      </c>
      <c r="X199" s="19">
        <v>0</v>
      </c>
      <c r="Y199" s="19">
        <v>15850</v>
      </c>
      <c r="Z199" s="20">
        <f t="shared" si="29"/>
        <v>0.47166666666666668</v>
      </c>
      <c r="AA199" s="20">
        <f t="shared" si="30"/>
        <v>0.47166666666666668</v>
      </c>
      <c r="AB199" s="20">
        <f t="shared" si="31"/>
        <v>0</v>
      </c>
      <c r="AC199" s="21">
        <f t="shared" si="32"/>
        <v>0.47166666666666668</v>
      </c>
    </row>
    <row r="200" spans="1:29" ht="30" hidden="1" outlineLevel="4" x14ac:dyDescent="0.25">
      <c r="A200" s="15" t="s">
        <v>277</v>
      </c>
      <c r="B200" s="16" t="s">
        <v>278</v>
      </c>
      <c r="C200" s="16" t="s">
        <v>101</v>
      </c>
      <c r="D200" s="16" t="s">
        <v>114</v>
      </c>
      <c r="E200" s="16"/>
      <c r="F200" s="16" t="s">
        <v>37</v>
      </c>
      <c r="G200" s="16">
        <v>1120</v>
      </c>
      <c r="H200" s="16">
        <v>3480</v>
      </c>
      <c r="I200" s="17" t="s">
        <v>115</v>
      </c>
      <c r="J200" s="18">
        <v>60243</v>
      </c>
      <c r="K200" s="19">
        <v>60243</v>
      </c>
      <c r="L200" s="19">
        <v>0</v>
      </c>
      <c r="M200" s="19">
        <v>0</v>
      </c>
      <c r="N200" s="19">
        <v>0</v>
      </c>
      <c r="O200" s="19">
        <v>0</v>
      </c>
      <c r="P200" s="19">
        <v>60243</v>
      </c>
      <c r="Q200" s="19">
        <v>0</v>
      </c>
      <c r="R200" s="19">
        <v>0</v>
      </c>
      <c r="S200" s="19">
        <v>0</v>
      </c>
      <c r="T200" s="19">
        <v>14200</v>
      </c>
      <c r="U200" s="19">
        <v>14200</v>
      </c>
      <c r="V200" s="19">
        <v>0</v>
      </c>
      <c r="W200" s="19">
        <v>46043</v>
      </c>
      <c r="X200" s="19">
        <v>0</v>
      </c>
      <c r="Y200" s="19">
        <v>46043</v>
      </c>
      <c r="Z200" s="20">
        <f t="shared" si="29"/>
        <v>0.23571203293328685</v>
      </c>
      <c r="AA200" s="20">
        <f t="shared" si="30"/>
        <v>0.23571203293328685</v>
      </c>
      <c r="AB200" s="20">
        <f t="shared" si="31"/>
        <v>0</v>
      </c>
      <c r="AC200" s="21">
        <f t="shared" si="32"/>
        <v>0.23571203293328685</v>
      </c>
    </row>
    <row r="201" spans="1:29" ht="30" hidden="1" outlineLevel="4" x14ac:dyDescent="0.25">
      <c r="A201" s="15" t="s">
        <v>277</v>
      </c>
      <c r="B201" s="16" t="s">
        <v>278</v>
      </c>
      <c r="C201" s="16" t="s">
        <v>101</v>
      </c>
      <c r="D201" s="16" t="s">
        <v>116</v>
      </c>
      <c r="E201" s="16"/>
      <c r="F201" s="16" t="s">
        <v>37</v>
      </c>
      <c r="G201" s="16">
        <v>1120</v>
      </c>
      <c r="H201" s="16">
        <v>3480</v>
      </c>
      <c r="I201" s="17" t="s">
        <v>117</v>
      </c>
      <c r="J201" s="18">
        <v>300000</v>
      </c>
      <c r="K201" s="19">
        <v>300000</v>
      </c>
      <c r="L201" s="19">
        <v>0</v>
      </c>
      <c r="M201" s="19">
        <v>0</v>
      </c>
      <c r="N201" s="19">
        <v>0</v>
      </c>
      <c r="O201" s="19">
        <v>0</v>
      </c>
      <c r="P201" s="19">
        <v>300000</v>
      </c>
      <c r="Q201" s="19">
        <v>0</v>
      </c>
      <c r="R201" s="19">
        <v>0</v>
      </c>
      <c r="S201" s="19">
        <v>0</v>
      </c>
      <c r="T201" s="19">
        <v>28850</v>
      </c>
      <c r="U201" s="19">
        <v>28850</v>
      </c>
      <c r="V201" s="19">
        <v>0</v>
      </c>
      <c r="W201" s="19">
        <v>271150</v>
      </c>
      <c r="X201" s="19">
        <v>0</v>
      </c>
      <c r="Y201" s="19">
        <v>271150</v>
      </c>
      <c r="Z201" s="20">
        <f t="shared" si="29"/>
        <v>9.6166666666666664E-2</v>
      </c>
      <c r="AA201" s="20">
        <f t="shared" si="30"/>
        <v>9.6166666666666664E-2</v>
      </c>
      <c r="AB201" s="20">
        <f t="shared" si="31"/>
        <v>0</v>
      </c>
      <c r="AC201" s="21">
        <f t="shared" si="32"/>
        <v>9.6166666666666664E-2</v>
      </c>
    </row>
    <row r="202" spans="1:29" hidden="1" outlineLevel="3" x14ac:dyDescent="0.25">
      <c r="A202" s="22"/>
      <c r="B202" s="23"/>
      <c r="C202" s="23" t="s">
        <v>122</v>
      </c>
      <c r="D202" s="23"/>
      <c r="E202" s="23"/>
      <c r="F202" s="23"/>
      <c r="G202" s="23"/>
      <c r="H202" s="23"/>
      <c r="I202" s="24"/>
      <c r="J202" s="25">
        <f t="shared" ref="J202:Y202" si="35">SUBTOTAL(9,J198:J201)</f>
        <v>1890243</v>
      </c>
      <c r="K202" s="26">
        <f t="shared" si="35"/>
        <v>1890243</v>
      </c>
      <c r="L202" s="26">
        <f t="shared" si="35"/>
        <v>0</v>
      </c>
      <c r="M202" s="26">
        <f t="shared" si="35"/>
        <v>0</v>
      </c>
      <c r="N202" s="26">
        <f t="shared" si="35"/>
        <v>0</v>
      </c>
      <c r="O202" s="26">
        <f t="shared" si="35"/>
        <v>0</v>
      </c>
      <c r="P202" s="26">
        <f t="shared" si="35"/>
        <v>1890243</v>
      </c>
      <c r="Q202" s="26">
        <f t="shared" si="35"/>
        <v>0</v>
      </c>
      <c r="R202" s="26">
        <f t="shared" si="35"/>
        <v>0</v>
      </c>
      <c r="S202" s="26">
        <f t="shared" si="35"/>
        <v>0</v>
      </c>
      <c r="T202" s="26">
        <f t="shared" si="35"/>
        <v>610477.37</v>
      </c>
      <c r="U202" s="26">
        <f t="shared" si="35"/>
        <v>610477.37</v>
      </c>
      <c r="V202" s="26">
        <f t="shared" si="35"/>
        <v>946722.63</v>
      </c>
      <c r="W202" s="26">
        <f t="shared" si="35"/>
        <v>1279765.6299999999</v>
      </c>
      <c r="X202" s="26">
        <f t="shared" si="35"/>
        <v>0</v>
      </c>
      <c r="Y202" s="26">
        <f t="shared" si="35"/>
        <v>1279765.6299999999</v>
      </c>
      <c r="Z202" s="27">
        <f t="shared" si="29"/>
        <v>0.32296237573687614</v>
      </c>
      <c r="AA202" s="27">
        <f t="shared" si="30"/>
        <v>0.32296237573687614</v>
      </c>
      <c r="AB202" s="27">
        <f t="shared" si="31"/>
        <v>0</v>
      </c>
      <c r="AC202" s="28">
        <f t="shared" si="32"/>
        <v>0.32296237573687614</v>
      </c>
    </row>
    <row r="203" spans="1:29" hidden="1" outlineLevel="4" x14ac:dyDescent="0.25">
      <c r="A203" s="15" t="s">
        <v>277</v>
      </c>
      <c r="B203" s="16" t="s">
        <v>278</v>
      </c>
      <c r="C203" s="16" t="s">
        <v>123</v>
      </c>
      <c r="D203" s="16" t="s">
        <v>136</v>
      </c>
      <c r="E203" s="16"/>
      <c r="F203" s="16">
        <v>280</v>
      </c>
      <c r="G203" s="16">
        <v>2240</v>
      </c>
      <c r="H203" s="16">
        <v>3480</v>
      </c>
      <c r="I203" s="17" t="s">
        <v>137</v>
      </c>
      <c r="J203" s="18">
        <v>150000</v>
      </c>
      <c r="K203" s="19">
        <v>150000</v>
      </c>
      <c r="L203" s="19">
        <v>0</v>
      </c>
      <c r="M203" s="19">
        <v>0</v>
      </c>
      <c r="N203" s="19">
        <v>0</v>
      </c>
      <c r="O203" s="19">
        <v>0</v>
      </c>
      <c r="P203" s="19">
        <v>150000</v>
      </c>
      <c r="Q203" s="19">
        <v>0</v>
      </c>
      <c r="R203" s="19">
        <v>0</v>
      </c>
      <c r="S203" s="19">
        <v>0</v>
      </c>
      <c r="T203" s="19">
        <v>0</v>
      </c>
      <c r="U203" s="19">
        <v>0</v>
      </c>
      <c r="V203" s="19">
        <v>0</v>
      </c>
      <c r="W203" s="19">
        <v>150000</v>
      </c>
      <c r="X203" s="19">
        <v>0</v>
      </c>
      <c r="Y203" s="19">
        <v>150000</v>
      </c>
      <c r="Z203" s="20">
        <f t="shared" si="29"/>
        <v>0</v>
      </c>
      <c r="AA203" s="20">
        <f t="shared" si="30"/>
        <v>0</v>
      </c>
      <c r="AB203" s="20">
        <f t="shared" si="31"/>
        <v>0</v>
      </c>
      <c r="AC203" s="21">
        <f t="shared" si="32"/>
        <v>0</v>
      </c>
    </row>
    <row r="204" spans="1:29" hidden="1" outlineLevel="3" x14ac:dyDescent="0.25">
      <c r="A204" s="22"/>
      <c r="B204" s="23"/>
      <c r="C204" s="23" t="s">
        <v>138</v>
      </c>
      <c r="D204" s="23"/>
      <c r="E204" s="23"/>
      <c r="F204" s="23"/>
      <c r="G204" s="23"/>
      <c r="H204" s="23"/>
      <c r="I204" s="24"/>
      <c r="J204" s="25">
        <f t="shared" ref="J204:Y204" si="36">SUBTOTAL(9,J203:J203)</f>
        <v>150000</v>
      </c>
      <c r="K204" s="26">
        <f t="shared" si="36"/>
        <v>150000</v>
      </c>
      <c r="L204" s="26">
        <f t="shared" si="36"/>
        <v>0</v>
      </c>
      <c r="M204" s="26">
        <f t="shared" si="36"/>
        <v>0</v>
      </c>
      <c r="N204" s="26">
        <f t="shared" si="36"/>
        <v>0</v>
      </c>
      <c r="O204" s="26">
        <f t="shared" si="36"/>
        <v>0</v>
      </c>
      <c r="P204" s="26">
        <f t="shared" si="36"/>
        <v>150000</v>
      </c>
      <c r="Q204" s="26">
        <f t="shared" si="36"/>
        <v>0</v>
      </c>
      <c r="R204" s="26">
        <f t="shared" si="36"/>
        <v>0</v>
      </c>
      <c r="S204" s="26">
        <f t="shared" si="36"/>
        <v>0</v>
      </c>
      <c r="T204" s="26">
        <f t="shared" si="36"/>
        <v>0</v>
      </c>
      <c r="U204" s="26">
        <f t="shared" si="36"/>
        <v>0</v>
      </c>
      <c r="V204" s="26">
        <f t="shared" si="36"/>
        <v>0</v>
      </c>
      <c r="W204" s="26">
        <f t="shared" si="36"/>
        <v>150000</v>
      </c>
      <c r="X204" s="26">
        <f t="shared" si="36"/>
        <v>0</v>
      </c>
      <c r="Y204" s="26">
        <f t="shared" si="36"/>
        <v>150000</v>
      </c>
      <c r="Z204" s="27">
        <f t="shared" si="29"/>
        <v>0</v>
      </c>
      <c r="AA204" s="27">
        <f t="shared" si="30"/>
        <v>0</v>
      </c>
      <c r="AB204" s="27">
        <f t="shared" si="31"/>
        <v>0</v>
      </c>
      <c r="AC204" s="28">
        <f t="shared" si="32"/>
        <v>0</v>
      </c>
    </row>
    <row r="205" spans="1:29" ht="120" hidden="1" outlineLevel="4" x14ac:dyDescent="0.25">
      <c r="A205" s="15" t="s">
        <v>277</v>
      </c>
      <c r="B205" s="16" t="s">
        <v>278</v>
      </c>
      <c r="C205" s="16" t="s">
        <v>139</v>
      </c>
      <c r="D205" s="16" t="s">
        <v>140</v>
      </c>
      <c r="E205" s="16" t="s">
        <v>56</v>
      </c>
      <c r="F205" s="16" t="s">
        <v>37</v>
      </c>
      <c r="G205" s="16">
        <v>1310</v>
      </c>
      <c r="H205" s="16">
        <v>3480</v>
      </c>
      <c r="I205" s="17" t="s">
        <v>141</v>
      </c>
      <c r="J205" s="18">
        <v>1477560</v>
      </c>
      <c r="K205" s="19">
        <v>1477560</v>
      </c>
      <c r="L205" s="19">
        <v>0</v>
      </c>
      <c r="M205" s="19">
        <v>-4301</v>
      </c>
      <c r="N205" s="19">
        <v>0</v>
      </c>
      <c r="O205" s="19">
        <v>0</v>
      </c>
      <c r="P205" s="19">
        <v>1473259</v>
      </c>
      <c r="Q205" s="19">
        <v>0</v>
      </c>
      <c r="R205" s="19">
        <v>648712.77</v>
      </c>
      <c r="S205" s="19">
        <v>0</v>
      </c>
      <c r="T205" s="19">
        <v>824546.23</v>
      </c>
      <c r="U205" s="19">
        <v>824546.23</v>
      </c>
      <c r="V205" s="19">
        <v>0</v>
      </c>
      <c r="W205" s="19">
        <v>4301</v>
      </c>
      <c r="X205" s="19">
        <v>0</v>
      </c>
      <c r="Y205" s="19">
        <v>0</v>
      </c>
      <c r="Z205" s="20">
        <f t="shared" si="29"/>
        <v>0.5580458526218901</v>
      </c>
      <c r="AA205" s="20">
        <f t="shared" si="30"/>
        <v>0.55967499944001697</v>
      </c>
      <c r="AB205" s="20">
        <f t="shared" si="31"/>
        <v>0.44032500055998303</v>
      </c>
      <c r="AC205" s="21">
        <f t="shared" si="32"/>
        <v>1</v>
      </c>
    </row>
    <row r="206" spans="1:29" ht="120" hidden="1" outlineLevel="4" x14ac:dyDescent="0.25">
      <c r="A206" s="15" t="s">
        <v>277</v>
      </c>
      <c r="B206" s="16" t="s">
        <v>278</v>
      </c>
      <c r="C206" s="16" t="s">
        <v>139</v>
      </c>
      <c r="D206" s="16" t="s">
        <v>140</v>
      </c>
      <c r="E206" s="16" t="s">
        <v>142</v>
      </c>
      <c r="F206" s="16" t="s">
        <v>37</v>
      </c>
      <c r="G206" s="16">
        <v>1310</v>
      </c>
      <c r="H206" s="16">
        <v>3480</v>
      </c>
      <c r="I206" s="17" t="s">
        <v>143</v>
      </c>
      <c r="J206" s="18">
        <v>762239</v>
      </c>
      <c r="K206" s="19">
        <v>762239</v>
      </c>
      <c r="L206" s="19">
        <v>0</v>
      </c>
      <c r="M206" s="19">
        <v>-2420</v>
      </c>
      <c r="N206" s="19">
        <v>0</v>
      </c>
      <c r="O206" s="19">
        <v>0</v>
      </c>
      <c r="P206" s="19">
        <v>759819</v>
      </c>
      <c r="Q206" s="19">
        <v>0</v>
      </c>
      <c r="R206" s="19">
        <v>313343.40999999997</v>
      </c>
      <c r="S206" s="19">
        <v>0</v>
      </c>
      <c r="T206" s="19">
        <v>446475.59</v>
      </c>
      <c r="U206" s="19">
        <v>446475.59</v>
      </c>
      <c r="V206" s="19">
        <v>0</v>
      </c>
      <c r="W206" s="19">
        <v>2420</v>
      </c>
      <c r="X206" s="19">
        <v>0</v>
      </c>
      <c r="Y206" s="19">
        <v>0</v>
      </c>
      <c r="Z206" s="20">
        <f t="shared" si="29"/>
        <v>0.58574225406991776</v>
      </c>
      <c r="AA206" s="20">
        <f t="shared" si="30"/>
        <v>0.58760782502148545</v>
      </c>
      <c r="AB206" s="20">
        <f t="shared" si="31"/>
        <v>0.4123921749785146</v>
      </c>
      <c r="AC206" s="21">
        <f t="shared" si="32"/>
        <v>1</v>
      </c>
    </row>
    <row r="207" spans="1:29" ht="75" hidden="1" outlineLevel="4" x14ac:dyDescent="0.25">
      <c r="A207" s="15" t="s">
        <v>277</v>
      </c>
      <c r="B207" s="16" t="s">
        <v>278</v>
      </c>
      <c r="C207" s="16" t="s">
        <v>139</v>
      </c>
      <c r="D207" s="16" t="s">
        <v>140</v>
      </c>
      <c r="E207" s="16" t="s">
        <v>144</v>
      </c>
      <c r="F207" s="16" t="s">
        <v>37</v>
      </c>
      <c r="G207" s="16">
        <v>1310</v>
      </c>
      <c r="H207" s="16">
        <v>3480</v>
      </c>
      <c r="I207" s="17" t="s">
        <v>145</v>
      </c>
      <c r="J207" s="18">
        <v>3309300</v>
      </c>
      <c r="K207" s="19">
        <v>3309300</v>
      </c>
      <c r="L207" s="19">
        <v>0</v>
      </c>
      <c r="M207" s="19">
        <v>-9377</v>
      </c>
      <c r="N207" s="19">
        <v>0</v>
      </c>
      <c r="O207" s="19">
        <v>0</v>
      </c>
      <c r="P207" s="19">
        <v>3299923</v>
      </c>
      <c r="Q207" s="19">
        <v>0</v>
      </c>
      <c r="R207" s="19">
        <v>1599901.19</v>
      </c>
      <c r="S207" s="19">
        <v>0</v>
      </c>
      <c r="T207" s="19">
        <v>1700021.81</v>
      </c>
      <c r="U207" s="19">
        <v>1700021.81</v>
      </c>
      <c r="V207" s="19">
        <v>0</v>
      </c>
      <c r="W207" s="19">
        <v>9377</v>
      </c>
      <c r="X207" s="19">
        <v>0</v>
      </c>
      <c r="Y207" s="19">
        <v>0</v>
      </c>
      <c r="Z207" s="20">
        <f t="shared" si="29"/>
        <v>0.51371039494757198</v>
      </c>
      <c r="AA207" s="20">
        <f t="shared" si="30"/>
        <v>0.51517014487913815</v>
      </c>
      <c r="AB207" s="20">
        <f t="shared" si="31"/>
        <v>0.48482985512086191</v>
      </c>
      <c r="AC207" s="21">
        <f t="shared" si="32"/>
        <v>1</v>
      </c>
    </row>
    <row r="208" spans="1:29" ht="45" hidden="1" outlineLevel="4" x14ac:dyDescent="0.25">
      <c r="A208" s="15" t="s">
        <v>277</v>
      </c>
      <c r="B208" s="16" t="s">
        <v>278</v>
      </c>
      <c r="C208" s="16" t="s">
        <v>139</v>
      </c>
      <c r="D208" s="16" t="s">
        <v>174</v>
      </c>
      <c r="E208" s="16"/>
      <c r="F208" s="16" t="s">
        <v>37</v>
      </c>
      <c r="G208" s="16">
        <v>1320</v>
      </c>
      <c r="H208" s="16">
        <v>3480</v>
      </c>
      <c r="I208" s="17" t="s">
        <v>175</v>
      </c>
      <c r="J208" s="18">
        <v>492871</v>
      </c>
      <c r="K208" s="19">
        <v>742871</v>
      </c>
      <c r="L208" s="19">
        <v>0</v>
      </c>
      <c r="M208" s="19">
        <v>0</v>
      </c>
      <c r="N208" s="19">
        <v>0</v>
      </c>
      <c r="O208" s="19">
        <v>1000000</v>
      </c>
      <c r="P208" s="19">
        <v>1742871</v>
      </c>
      <c r="Q208" s="19">
        <v>0</v>
      </c>
      <c r="R208" s="19">
        <v>0</v>
      </c>
      <c r="S208" s="19">
        <v>0</v>
      </c>
      <c r="T208" s="19">
        <v>557591.82999999996</v>
      </c>
      <c r="U208" s="19">
        <v>557591.82999999996</v>
      </c>
      <c r="V208" s="19">
        <v>185279.17</v>
      </c>
      <c r="W208" s="19">
        <v>185279.17</v>
      </c>
      <c r="X208" s="19">
        <v>0</v>
      </c>
      <c r="Y208" s="19">
        <v>1185279.17</v>
      </c>
      <c r="Z208" s="20">
        <f t="shared" si="29"/>
        <v>0.75059038514089249</v>
      </c>
      <c r="AA208" s="20">
        <f t="shared" si="30"/>
        <v>0.31992719484115573</v>
      </c>
      <c r="AB208" s="20">
        <f t="shared" si="31"/>
        <v>0</v>
      </c>
      <c r="AC208" s="21">
        <f t="shared" si="32"/>
        <v>0.31992719484115573</v>
      </c>
    </row>
    <row r="209" spans="1:29" hidden="1" outlineLevel="3" x14ac:dyDescent="0.25">
      <c r="A209" s="22"/>
      <c r="B209" s="23"/>
      <c r="C209" s="23" t="s">
        <v>195</v>
      </c>
      <c r="D209" s="23"/>
      <c r="E209" s="23"/>
      <c r="F209" s="23"/>
      <c r="G209" s="23"/>
      <c r="H209" s="23"/>
      <c r="I209" s="24"/>
      <c r="J209" s="25">
        <f t="shared" ref="J209:Y209" si="37">SUBTOTAL(9,J205:J208)</f>
        <v>6041970</v>
      </c>
      <c r="K209" s="26">
        <f t="shared" si="37"/>
        <v>6291970</v>
      </c>
      <c r="L209" s="26">
        <f t="shared" si="37"/>
        <v>0</v>
      </c>
      <c r="M209" s="26">
        <f t="shared" si="37"/>
        <v>-16098</v>
      </c>
      <c r="N209" s="26">
        <f t="shared" si="37"/>
        <v>0</v>
      </c>
      <c r="O209" s="26">
        <f t="shared" si="37"/>
        <v>1000000</v>
      </c>
      <c r="P209" s="26">
        <f t="shared" si="37"/>
        <v>7275872</v>
      </c>
      <c r="Q209" s="26">
        <f t="shared" si="37"/>
        <v>0</v>
      </c>
      <c r="R209" s="26">
        <f t="shared" si="37"/>
        <v>2561957.37</v>
      </c>
      <c r="S209" s="26">
        <f t="shared" si="37"/>
        <v>0</v>
      </c>
      <c r="T209" s="26">
        <f t="shared" si="37"/>
        <v>3528635.46</v>
      </c>
      <c r="U209" s="26">
        <f t="shared" si="37"/>
        <v>3528635.46</v>
      </c>
      <c r="V209" s="26">
        <f t="shared" si="37"/>
        <v>185279.17</v>
      </c>
      <c r="W209" s="26">
        <f t="shared" si="37"/>
        <v>201377.17</v>
      </c>
      <c r="X209" s="26">
        <f t="shared" si="37"/>
        <v>0</v>
      </c>
      <c r="Y209" s="26">
        <f t="shared" si="37"/>
        <v>1185279.17</v>
      </c>
      <c r="Z209" s="27">
        <f t="shared" si="29"/>
        <v>0.56081568411801075</v>
      </c>
      <c r="AA209" s="27">
        <f t="shared" si="30"/>
        <v>0.48497767140488451</v>
      </c>
      <c r="AB209" s="27">
        <f t="shared" si="31"/>
        <v>0.35211688303477578</v>
      </c>
      <c r="AC209" s="28">
        <f t="shared" si="32"/>
        <v>0.8370945544396603</v>
      </c>
    </row>
    <row r="210" spans="1:29" outlineLevel="2" collapsed="1" x14ac:dyDescent="0.25">
      <c r="A210" s="22"/>
      <c r="B210" s="23" t="s">
        <v>281</v>
      </c>
      <c r="C210" s="23"/>
      <c r="D210" s="23"/>
      <c r="E210" s="23"/>
      <c r="F210" s="23"/>
      <c r="G210" s="23"/>
      <c r="H210" s="23"/>
      <c r="I210" s="24"/>
      <c r="J210" s="25">
        <f t="shared" ref="J210:Y210" si="38">SUBTOTAL(9,J175:J208)</f>
        <v>444332834</v>
      </c>
      <c r="K210" s="26">
        <f t="shared" si="38"/>
        <v>444332834</v>
      </c>
      <c r="L210" s="26">
        <f t="shared" si="38"/>
        <v>0</v>
      </c>
      <c r="M210" s="26">
        <f t="shared" si="38"/>
        <v>-1257380</v>
      </c>
      <c r="N210" s="26">
        <f t="shared" si="38"/>
        <v>0</v>
      </c>
      <c r="O210" s="26">
        <f t="shared" si="38"/>
        <v>24000000</v>
      </c>
      <c r="P210" s="26">
        <f t="shared" si="38"/>
        <v>467075454</v>
      </c>
      <c r="Q210" s="26">
        <f t="shared" si="38"/>
        <v>0</v>
      </c>
      <c r="R210" s="26">
        <f t="shared" si="38"/>
        <v>29165006.490000002</v>
      </c>
      <c r="S210" s="26">
        <f t="shared" si="38"/>
        <v>0</v>
      </c>
      <c r="T210" s="26">
        <f t="shared" si="38"/>
        <v>251276925.64000002</v>
      </c>
      <c r="U210" s="26">
        <f t="shared" si="38"/>
        <v>251276925.64000002</v>
      </c>
      <c r="V210" s="26">
        <f t="shared" si="38"/>
        <v>157406038.86999997</v>
      </c>
      <c r="W210" s="26">
        <f t="shared" si="38"/>
        <v>163890901.86999997</v>
      </c>
      <c r="X210" s="26">
        <f t="shared" si="38"/>
        <v>0</v>
      </c>
      <c r="Y210" s="26">
        <f t="shared" si="38"/>
        <v>186633521.86999997</v>
      </c>
      <c r="Z210" s="27">
        <f t="shared" si="29"/>
        <v>0.56551509682041645</v>
      </c>
      <c r="AA210" s="27">
        <f t="shared" si="30"/>
        <v>0.537979299678634</v>
      </c>
      <c r="AB210" s="27">
        <f t="shared" si="31"/>
        <v>6.2441745204619557E-2</v>
      </c>
      <c r="AC210" s="28">
        <f t="shared" si="32"/>
        <v>0.60042104488325354</v>
      </c>
    </row>
    <row r="211" spans="1:29" hidden="1" outlineLevel="4" x14ac:dyDescent="0.25">
      <c r="A211" s="15" t="s">
        <v>277</v>
      </c>
      <c r="B211" s="16" t="s">
        <v>282</v>
      </c>
      <c r="C211" s="16" t="s">
        <v>35</v>
      </c>
      <c r="D211" s="16" t="s">
        <v>36</v>
      </c>
      <c r="E211" s="16"/>
      <c r="F211" s="16" t="s">
        <v>37</v>
      </c>
      <c r="G211" s="16">
        <v>1111</v>
      </c>
      <c r="H211" s="16">
        <v>3480</v>
      </c>
      <c r="I211" s="17" t="s">
        <v>38</v>
      </c>
      <c r="J211" s="18">
        <v>2344547589</v>
      </c>
      <c r="K211" s="19">
        <v>2344547589</v>
      </c>
      <c r="L211" s="19">
        <v>0</v>
      </c>
      <c r="M211" s="19">
        <v>-7570939</v>
      </c>
      <c r="N211" s="19">
        <v>0</v>
      </c>
      <c r="O211" s="19">
        <v>0</v>
      </c>
      <c r="P211" s="19">
        <v>2336976650</v>
      </c>
      <c r="Q211" s="19">
        <v>0</v>
      </c>
      <c r="R211" s="19">
        <v>0</v>
      </c>
      <c r="S211" s="19">
        <v>0</v>
      </c>
      <c r="T211" s="19">
        <v>1459500130.8499999</v>
      </c>
      <c r="U211" s="19">
        <v>1459500130.8499999</v>
      </c>
      <c r="V211" s="19">
        <v>877476519.14999998</v>
      </c>
      <c r="W211" s="19">
        <v>885047458.14999998</v>
      </c>
      <c r="X211" s="19">
        <v>0</v>
      </c>
      <c r="Y211" s="19">
        <v>877476519.1500001</v>
      </c>
      <c r="Z211" s="20">
        <f t="shared" si="29"/>
        <v>0.62250821339587659</v>
      </c>
      <c r="AA211" s="20">
        <f t="shared" si="30"/>
        <v>0.62452490950219808</v>
      </c>
      <c r="AB211" s="20">
        <f t="shared" si="31"/>
        <v>0</v>
      </c>
      <c r="AC211" s="21">
        <f t="shared" si="32"/>
        <v>0.62452490950219808</v>
      </c>
    </row>
    <row r="212" spans="1:29" hidden="1" outlineLevel="4" x14ac:dyDescent="0.25">
      <c r="A212" s="15" t="s">
        <v>277</v>
      </c>
      <c r="B212" s="16" t="s">
        <v>282</v>
      </c>
      <c r="C212" s="16" t="s">
        <v>35</v>
      </c>
      <c r="D212" s="16" t="s">
        <v>39</v>
      </c>
      <c r="E212" s="16"/>
      <c r="F212" s="16" t="s">
        <v>37</v>
      </c>
      <c r="G212" s="16">
        <v>1111</v>
      </c>
      <c r="H212" s="16">
        <v>3480</v>
      </c>
      <c r="I212" s="17" t="s">
        <v>40</v>
      </c>
      <c r="J212" s="18">
        <v>2467911</v>
      </c>
      <c r="K212" s="19">
        <v>2467911</v>
      </c>
      <c r="L212" s="19">
        <v>0</v>
      </c>
      <c r="M212" s="19">
        <v>0</v>
      </c>
      <c r="N212" s="19">
        <v>0</v>
      </c>
      <c r="O212" s="19">
        <v>0</v>
      </c>
      <c r="P212" s="19">
        <v>2467911</v>
      </c>
      <c r="Q212" s="19">
        <v>0</v>
      </c>
      <c r="R212" s="19">
        <v>0</v>
      </c>
      <c r="S212" s="19">
        <v>0</v>
      </c>
      <c r="T212" s="19">
        <v>649825.19999999995</v>
      </c>
      <c r="U212" s="19">
        <v>649825.19999999995</v>
      </c>
      <c r="V212" s="19">
        <v>1818085.8</v>
      </c>
      <c r="W212" s="19">
        <v>1818085.8</v>
      </c>
      <c r="X212" s="19">
        <v>0</v>
      </c>
      <c r="Y212" s="19">
        <v>1818085.8</v>
      </c>
      <c r="Z212" s="20">
        <f t="shared" si="29"/>
        <v>0.2633098195194235</v>
      </c>
      <c r="AA212" s="20">
        <f t="shared" si="30"/>
        <v>0.2633098195194235</v>
      </c>
      <c r="AB212" s="20">
        <f t="shared" si="31"/>
        <v>0</v>
      </c>
      <c r="AC212" s="21">
        <f t="shared" si="32"/>
        <v>0.2633098195194235</v>
      </c>
    </row>
    <row r="213" spans="1:29" hidden="1" outlineLevel="4" x14ac:dyDescent="0.25">
      <c r="A213" s="15" t="s">
        <v>277</v>
      </c>
      <c r="B213" s="16" t="s">
        <v>282</v>
      </c>
      <c r="C213" s="16" t="s">
        <v>35</v>
      </c>
      <c r="D213" s="16" t="s">
        <v>41</v>
      </c>
      <c r="E213" s="16"/>
      <c r="F213" s="16" t="s">
        <v>37</v>
      </c>
      <c r="G213" s="16">
        <v>1111</v>
      </c>
      <c r="H213" s="16">
        <v>3480</v>
      </c>
      <c r="I213" s="17" t="s">
        <v>42</v>
      </c>
      <c r="J213" s="18">
        <v>16496723</v>
      </c>
      <c r="K213" s="19">
        <v>16496723</v>
      </c>
      <c r="L213" s="19">
        <v>0</v>
      </c>
      <c r="M213" s="19">
        <v>0</v>
      </c>
      <c r="N213" s="19">
        <v>0</v>
      </c>
      <c r="O213" s="19">
        <v>0</v>
      </c>
      <c r="P213" s="19">
        <v>16496723</v>
      </c>
      <c r="Q213" s="19">
        <v>0</v>
      </c>
      <c r="R213" s="19">
        <v>0</v>
      </c>
      <c r="S213" s="19">
        <v>0</v>
      </c>
      <c r="T213" s="19">
        <v>2371938.81</v>
      </c>
      <c r="U213" s="19">
        <v>2371938.81</v>
      </c>
      <c r="V213" s="19">
        <v>14124784.189999999</v>
      </c>
      <c r="W213" s="19">
        <v>14124784.189999999</v>
      </c>
      <c r="X213" s="19">
        <v>0</v>
      </c>
      <c r="Y213" s="19">
        <v>14124784.189999999</v>
      </c>
      <c r="Z213" s="20">
        <f t="shared" si="29"/>
        <v>0.14378242333340993</v>
      </c>
      <c r="AA213" s="20">
        <f t="shared" si="30"/>
        <v>0.14378242333340993</v>
      </c>
      <c r="AB213" s="20">
        <f t="shared" si="31"/>
        <v>0</v>
      </c>
      <c r="AC213" s="21">
        <f t="shared" si="32"/>
        <v>0.14378242333340993</v>
      </c>
    </row>
    <row r="214" spans="1:29" hidden="1" outlineLevel="4" x14ac:dyDescent="0.25">
      <c r="A214" s="15" t="s">
        <v>277</v>
      </c>
      <c r="B214" s="16" t="s">
        <v>282</v>
      </c>
      <c r="C214" s="16" t="s">
        <v>35</v>
      </c>
      <c r="D214" s="16" t="s">
        <v>45</v>
      </c>
      <c r="E214" s="16"/>
      <c r="F214" s="16" t="s">
        <v>37</v>
      </c>
      <c r="G214" s="16">
        <v>1111</v>
      </c>
      <c r="H214" s="16">
        <v>3480</v>
      </c>
      <c r="I214" s="17" t="s">
        <v>46</v>
      </c>
      <c r="J214" s="18">
        <v>937108485</v>
      </c>
      <c r="K214" s="19">
        <v>937108485</v>
      </c>
      <c r="L214" s="19">
        <v>0</v>
      </c>
      <c r="M214" s="19">
        <v>0</v>
      </c>
      <c r="N214" s="19">
        <v>0</v>
      </c>
      <c r="O214" s="19">
        <v>0</v>
      </c>
      <c r="P214" s="19">
        <v>937108485</v>
      </c>
      <c r="Q214" s="19">
        <v>0</v>
      </c>
      <c r="R214" s="19">
        <v>0</v>
      </c>
      <c r="S214" s="19">
        <v>0</v>
      </c>
      <c r="T214" s="19">
        <v>600550631.91999996</v>
      </c>
      <c r="U214" s="19">
        <v>600550631.91999996</v>
      </c>
      <c r="V214" s="19">
        <v>336557853.07999998</v>
      </c>
      <c r="W214" s="19">
        <v>336557853.07999998</v>
      </c>
      <c r="X214" s="19">
        <v>0</v>
      </c>
      <c r="Y214" s="19">
        <v>336557853.08000004</v>
      </c>
      <c r="Z214" s="20">
        <f t="shared" si="29"/>
        <v>0.64085497200465535</v>
      </c>
      <c r="AA214" s="20">
        <f t="shared" si="30"/>
        <v>0.64085497200465535</v>
      </c>
      <c r="AB214" s="20">
        <f t="shared" si="31"/>
        <v>0</v>
      </c>
      <c r="AC214" s="21">
        <f t="shared" si="32"/>
        <v>0.64085497200465535</v>
      </c>
    </row>
    <row r="215" spans="1:29" ht="30" hidden="1" outlineLevel="4" x14ac:dyDescent="0.25">
      <c r="A215" s="15" t="s">
        <v>277</v>
      </c>
      <c r="B215" s="16" t="s">
        <v>282</v>
      </c>
      <c r="C215" s="16" t="s">
        <v>35</v>
      </c>
      <c r="D215" s="16" t="s">
        <v>47</v>
      </c>
      <c r="E215" s="16"/>
      <c r="F215" s="16" t="s">
        <v>37</v>
      </c>
      <c r="G215" s="16">
        <v>1111</v>
      </c>
      <c r="H215" s="16">
        <v>3480</v>
      </c>
      <c r="I215" s="17" t="s">
        <v>48</v>
      </c>
      <c r="J215" s="18">
        <v>1156463964</v>
      </c>
      <c r="K215" s="19">
        <v>1156463964</v>
      </c>
      <c r="L215" s="19">
        <v>0</v>
      </c>
      <c r="M215" s="19">
        <v>0</v>
      </c>
      <c r="N215" s="19">
        <v>-15000000</v>
      </c>
      <c r="O215" s="19">
        <v>0</v>
      </c>
      <c r="P215" s="19">
        <v>1141463964</v>
      </c>
      <c r="Q215" s="19">
        <v>0</v>
      </c>
      <c r="R215" s="19">
        <v>0</v>
      </c>
      <c r="S215" s="19">
        <v>0</v>
      </c>
      <c r="T215" s="19">
        <v>739930327.97000003</v>
      </c>
      <c r="U215" s="19">
        <v>739930327.97000003</v>
      </c>
      <c r="V215" s="19">
        <v>401533636.02999997</v>
      </c>
      <c r="W215" s="19">
        <v>416533636.02999997</v>
      </c>
      <c r="X215" s="19">
        <v>0</v>
      </c>
      <c r="Y215" s="19">
        <v>401533636.02999997</v>
      </c>
      <c r="Z215" s="20">
        <f t="shared" si="29"/>
        <v>0.63982134420402914</v>
      </c>
      <c r="AA215" s="20">
        <f t="shared" si="30"/>
        <v>0.64822924884731625</v>
      </c>
      <c r="AB215" s="20">
        <f t="shared" si="31"/>
        <v>0</v>
      </c>
      <c r="AC215" s="21">
        <f t="shared" si="32"/>
        <v>0.64822924884731625</v>
      </c>
    </row>
    <row r="216" spans="1:29" hidden="1" outlineLevel="4" x14ac:dyDescent="0.25">
      <c r="A216" s="15" t="s">
        <v>277</v>
      </c>
      <c r="B216" s="16" t="s">
        <v>282</v>
      </c>
      <c r="C216" s="16" t="s">
        <v>35</v>
      </c>
      <c r="D216" s="16" t="s">
        <v>49</v>
      </c>
      <c r="E216" s="16"/>
      <c r="F216" s="16" t="s">
        <v>37</v>
      </c>
      <c r="G216" s="16">
        <v>1111</v>
      </c>
      <c r="H216" s="16">
        <v>3480</v>
      </c>
      <c r="I216" s="17" t="s">
        <v>50</v>
      </c>
      <c r="J216" s="18">
        <v>470811281</v>
      </c>
      <c r="K216" s="19">
        <v>470811281</v>
      </c>
      <c r="L216" s="19">
        <v>0</v>
      </c>
      <c r="M216" s="19">
        <v>-630660</v>
      </c>
      <c r="N216" s="19">
        <v>0</v>
      </c>
      <c r="O216" s="19">
        <v>0</v>
      </c>
      <c r="P216" s="19">
        <v>470180621</v>
      </c>
      <c r="Q216" s="19">
        <v>0</v>
      </c>
      <c r="R216" s="19">
        <v>0</v>
      </c>
      <c r="S216" s="19">
        <v>0</v>
      </c>
      <c r="T216" s="19">
        <v>140165.66</v>
      </c>
      <c r="U216" s="19">
        <v>140165.66</v>
      </c>
      <c r="V216" s="19">
        <v>470040455.33999997</v>
      </c>
      <c r="W216" s="19">
        <v>470671115.33999997</v>
      </c>
      <c r="X216" s="19">
        <v>0</v>
      </c>
      <c r="Y216" s="19">
        <v>470040455.33999997</v>
      </c>
      <c r="Z216" s="20">
        <f t="shared" si="29"/>
        <v>2.977109208222222E-4</v>
      </c>
      <c r="AA216" s="20">
        <f t="shared" si="30"/>
        <v>2.9811024474358334E-4</v>
      </c>
      <c r="AB216" s="20">
        <f t="shared" si="31"/>
        <v>0</v>
      </c>
      <c r="AC216" s="21">
        <f t="shared" si="32"/>
        <v>2.9811024474358334E-4</v>
      </c>
    </row>
    <row r="217" spans="1:29" hidden="1" outlineLevel="4" x14ac:dyDescent="0.25">
      <c r="A217" s="15" t="s">
        <v>277</v>
      </c>
      <c r="B217" s="16" t="s">
        <v>282</v>
      </c>
      <c r="C217" s="16" t="s">
        <v>35</v>
      </c>
      <c r="D217" s="16" t="s">
        <v>51</v>
      </c>
      <c r="E217" s="16"/>
      <c r="F217" s="16" t="s">
        <v>37</v>
      </c>
      <c r="G217" s="16">
        <v>1111</v>
      </c>
      <c r="H217" s="16">
        <v>3480</v>
      </c>
      <c r="I217" s="17" t="s">
        <v>52</v>
      </c>
      <c r="J217" s="18">
        <v>422465917</v>
      </c>
      <c r="K217" s="19">
        <v>422465917</v>
      </c>
      <c r="L217" s="19">
        <v>0</v>
      </c>
      <c r="M217" s="19">
        <v>0</v>
      </c>
      <c r="N217" s="19">
        <v>0</v>
      </c>
      <c r="O217" s="19">
        <v>-15500000</v>
      </c>
      <c r="P217" s="19">
        <v>406965917</v>
      </c>
      <c r="Q217" s="19">
        <v>0</v>
      </c>
      <c r="R217" s="19">
        <v>2051877.37</v>
      </c>
      <c r="S217" s="19">
        <v>0</v>
      </c>
      <c r="T217" s="19">
        <v>400870876.74000001</v>
      </c>
      <c r="U217" s="19">
        <v>400870876.74000001</v>
      </c>
      <c r="V217" s="19">
        <v>4043162.89</v>
      </c>
      <c r="W217" s="19">
        <v>19543162.890000001</v>
      </c>
      <c r="X217" s="19">
        <v>0</v>
      </c>
      <c r="Y217" s="19">
        <v>4043162.8899999857</v>
      </c>
      <c r="Z217" s="20">
        <f t="shared" si="29"/>
        <v>0.94888335510388644</v>
      </c>
      <c r="AA217" s="20">
        <f t="shared" si="30"/>
        <v>0.98502321691966166</v>
      </c>
      <c r="AB217" s="20">
        <f t="shared" si="31"/>
        <v>5.0418899575808956E-3</v>
      </c>
      <c r="AC217" s="21">
        <f t="shared" si="32"/>
        <v>0.99006510687724258</v>
      </c>
    </row>
    <row r="218" spans="1:29" hidden="1" outlineLevel="4" x14ac:dyDescent="0.25">
      <c r="A218" s="15" t="s">
        <v>277</v>
      </c>
      <c r="B218" s="16" t="s">
        <v>282</v>
      </c>
      <c r="C218" s="16" t="s">
        <v>35</v>
      </c>
      <c r="D218" s="16" t="s">
        <v>53</v>
      </c>
      <c r="E218" s="16"/>
      <c r="F218" s="16" t="s">
        <v>37</v>
      </c>
      <c r="G218" s="16">
        <v>1111</v>
      </c>
      <c r="H218" s="16">
        <v>3480</v>
      </c>
      <c r="I218" s="17" t="s">
        <v>54</v>
      </c>
      <c r="J218" s="18">
        <v>617282981</v>
      </c>
      <c r="K218" s="19">
        <v>617282981</v>
      </c>
      <c r="L218" s="19">
        <v>0</v>
      </c>
      <c r="M218" s="19">
        <v>0</v>
      </c>
      <c r="N218" s="19">
        <v>-15000000</v>
      </c>
      <c r="O218" s="19">
        <v>0</v>
      </c>
      <c r="P218" s="19">
        <v>602282981</v>
      </c>
      <c r="Q218" s="19">
        <v>0</v>
      </c>
      <c r="R218" s="19">
        <v>0</v>
      </c>
      <c r="S218" s="19">
        <v>0</v>
      </c>
      <c r="T218" s="19">
        <v>387320406.06</v>
      </c>
      <c r="U218" s="19">
        <v>387320406.06</v>
      </c>
      <c r="V218" s="19">
        <v>214962574.94</v>
      </c>
      <c r="W218" s="19">
        <v>229962574.94</v>
      </c>
      <c r="X218" s="19">
        <v>0</v>
      </c>
      <c r="Y218" s="19">
        <v>214962574.94</v>
      </c>
      <c r="Z218" s="20">
        <f t="shared" si="29"/>
        <v>0.62746004341888706</v>
      </c>
      <c r="AA218" s="20">
        <f t="shared" si="30"/>
        <v>0.64308708410938809</v>
      </c>
      <c r="AB218" s="20">
        <f t="shared" si="31"/>
        <v>0</v>
      </c>
      <c r="AC218" s="21">
        <f t="shared" si="32"/>
        <v>0.64308708410938809</v>
      </c>
    </row>
    <row r="219" spans="1:29" ht="120" hidden="1" outlineLevel="4" x14ac:dyDescent="0.25">
      <c r="A219" s="15" t="s">
        <v>277</v>
      </c>
      <c r="B219" s="16" t="s">
        <v>282</v>
      </c>
      <c r="C219" s="16" t="s">
        <v>35</v>
      </c>
      <c r="D219" s="16" t="s">
        <v>55</v>
      </c>
      <c r="E219" s="16" t="s">
        <v>56</v>
      </c>
      <c r="F219" s="16" t="s">
        <v>37</v>
      </c>
      <c r="G219" s="16">
        <v>1112</v>
      </c>
      <c r="H219" s="16">
        <v>3480</v>
      </c>
      <c r="I219" s="17" t="s">
        <v>57</v>
      </c>
      <c r="J219" s="18">
        <v>508202915</v>
      </c>
      <c r="K219" s="19">
        <v>508202915</v>
      </c>
      <c r="L219" s="19">
        <v>0</v>
      </c>
      <c r="M219" s="19">
        <v>-700312</v>
      </c>
      <c r="N219" s="19">
        <v>0</v>
      </c>
      <c r="O219" s="19">
        <v>0</v>
      </c>
      <c r="P219" s="19">
        <v>507502603</v>
      </c>
      <c r="Q219" s="19">
        <v>0</v>
      </c>
      <c r="R219" s="19">
        <v>175877701</v>
      </c>
      <c r="S219" s="19">
        <v>0</v>
      </c>
      <c r="T219" s="19">
        <v>331624902</v>
      </c>
      <c r="U219" s="19">
        <v>331624902</v>
      </c>
      <c r="V219" s="19">
        <v>0</v>
      </c>
      <c r="W219" s="19">
        <v>700312</v>
      </c>
      <c r="X219" s="19">
        <v>0</v>
      </c>
      <c r="Y219" s="19">
        <v>0</v>
      </c>
      <c r="Z219" s="20">
        <f t="shared" si="29"/>
        <v>0.6525442735801702</v>
      </c>
      <c r="AA219" s="20">
        <f t="shared" si="30"/>
        <v>0.65344473119874813</v>
      </c>
      <c r="AB219" s="20">
        <f t="shared" si="31"/>
        <v>0.34655526880125187</v>
      </c>
      <c r="AC219" s="21">
        <f t="shared" si="32"/>
        <v>1</v>
      </c>
    </row>
    <row r="220" spans="1:29" ht="60" hidden="1" outlineLevel="4" x14ac:dyDescent="0.25">
      <c r="A220" s="15" t="s">
        <v>277</v>
      </c>
      <c r="B220" s="16" t="s">
        <v>282</v>
      </c>
      <c r="C220" s="16" t="s">
        <v>35</v>
      </c>
      <c r="D220" s="16" t="s">
        <v>58</v>
      </c>
      <c r="E220" s="16" t="s">
        <v>56</v>
      </c>
      <c r="F220" s="16" t="s">
        <v>37</v>
      </c>
      <c r="G220" s="16">
        <v>1112</v>
      </c>
      <c r="H220" s="16">
        <v>3480</v>
      </c>
      <c r="I220" s="17" t="s">
        <v>59</v>
      </c>
      <c r="J220" s="18">
        <v>27470428</v>
      </c>
      <c r="K220" s="19">
        <v>27470428</v>
      </c>
      <c r="L220" s="19">
        <v>0</v>
      </c>
      <c r="M220" s="19">
        <v>-37855</v>
      </c>
      <c r="N220" s="19">
        <v>0</v>
      </c>
      <c r="O220" s="19">
        <v>0</v>
      </c>
      <c r="P220" s="19">
        <v>27432573</v>
      </c>
      <c r="Q220" s="19">
        <v>0</v>
      </c>
      <c r="R220" s="19">
        <v>9484335</v>
      </c>
      <c r="S220" s="19">
        <v>0</v>
      </c>
      <c r="T220" s="19">
        <v>17948238</v>
      </c>
      <c r="U220" s="19">
        <v>17948238</v>
      </c>
      <c r="V220" s="19">
        <v>0</v>
      </c>
      <c r="W220" s="19">
        <v>37855</v>
      </c>
      <c r="X220" s="19">
        <v>0</v>
      </c>
      <c r="Y220" s="19">
        <v>0</v>
      </c>
      <c r="Z220" s="20">
        <f t="shared" si="29"/>
        <v>0.65336579393666527</v>
      </c>
      <c r="AA220" s="20">
        <f t="shared" si="30"/>
        <v>0.65426739227122443</v>
      </c>
      <c r="AB220" s="20">
        <f t="shared" si="31"/>
        <v>0.34573260772877557</v>
      </c>
      <c r="AC220" s="21">
        <f t="shared" si="32"/>
        <v>1</v>
      </c>
    </row>
    <row r="221" spans="1:29" ht="120" hidden="1" outlineLevel="4" x14ac:dyDescent="0.25">
      <c r="A221" s="15" t="s">
        <v>277</v>
      </c>
      <c r="B221" s="16" t="s">
        <v>282</v>
      </c>
      <c r="C221" s="16" t="s">
        <v>35</v>
      </c>
      <c r="D221" s="16" t="s">
        <v>60</v>
      </c>
      <c r="E221" s="16" t="s">
        <v>56</v>
      </c>
      <c r="F221" s="16" t="s">
        <v>37</v>
      </c>
      <c r="G221" s="16">
        <v>1112</v>
      </c>
      <c r="H221" s="16">
        <v>3480</v>
      </c>
      <c r="I221" s="17" t="s">
        <v>61</v>
      </c>
      <c r="J221" s="18">
        <v>91915569</v>
      </c>
      <c r="K221" s="19">
        <v>91915569</v>
      </c>
      <c r="L221" s="19">
        <v>0</v>
      </c>
      <c r="M221" s="19">
        <v>-108260</v>
      </c>
      <c r="N221" s="19">
        <v>0</v>
      </c>
      <c r="O221" s="19">
        <v>0</v>
      </c>
      <c r="P221" s="19">
        <v>91807309</v>
      </c>
      <c r="Q221" s="19">
        <v>0</v>
      </c>
      <c r="R221" s="19">
        <v>43200770</v>
      </c>
      <c r="S221" s="19">
        <v>0</v>
      </c>
      <c r="T221" s="19">
        <v>48606539</v>
      </c>
      <c r="U221" s="19">
        <v>48606539</v>
      </c>
      <c r="V221" s="19">
        <v>0</v>
      </c>
      <c r="W221" s="19">
        <v>108260</v>
      </c>
      <c r="X221" s="19">
        <v>0</v>
      </c>
      <c r="Y221" s="19">
        <v>0</v>
      </c>
      <c r="Z221" s="20">
        <f t="shared" si="29"/>
        <v>0.52881725619301778</v>
      </c>
      <c r="AA221" s="20">
        <f t="shared" si="30"/>
        <v>0.52944084223185328</v>
      </c>
      <c r="AB221" s="20">
        <f t="shared" si="31"/>
        <v>0.47055915776814677</v>
      </c>
      <c r="AC221" s="21">
        <f t="shared" si="32"/>
        <v>1</v>
      </c>
    </row>
    <row r="222" spans="1:29" ht="90" hidden="1" outlineLevel="4" x14ac:dyDescent="0.25">
      <c r="A222" s="15" t="s">
        <v>277</v>
      </c>
      <c r="B222" s="16" t="s">
        <v>282</v>
      </c>
      <c r="C222" s="16" t="s">
        <v>35</v>
      </c>
      <c r="D222" s="16" t="s">
        <v>62</v>
      </c>
      <c r="E222" s="16" t="s">
        <v>56</v>
      </c>
      <c r="F222" s="16" t="s">
        <v>37</v>
      </c>
      <c r="G222" s="16">
        <v>1112</v>
      </c>
      <c r="H222" s="16">
        <v>3480</v>
      </c>
      <c r="I222" s="17" t="s">
        <v>63</v>
      </c>
      <c r="J222" s="18">
        <v>164822567</v>
      </c>
      <c r="K222" s="19">
        <v>164822567</v>
      </c>
      <c r="L222" s="19">
        <v>0</v>
      </c>
      <c r="M222" s="19">
        <v>-227128</v>
      </c>
      <c r="N222" s="19">
        <v>0</v>
      </c>
      <c r="O222" s="19">
        <v>0</v>
      </c>
      <c r="P222" s="19">
        <v>164595439</v>
      </c>
      <c r="Q222" s="19">
        <v>0</v>
      </c>
      <c r="R222" s="19">
        <v>57333014</v>
      </c>
      <c r="S222" s="19">
        <v>0</v>
      </c>
      <c r="T222" s="19">
        <v>107262425</v>
      </c>
      <c r="U222" s="19">
        <v>107262425</v>
      </c>
      <c r="V222" s="19">
        <v>0</v>
      </c>
      <c r="W222" s="19">
        <v>227128</v>
      </c>
      <c r="X222" s="19">
        <v>0</v>
      </c>
      <c r="Y222" s="19">
        <v>0</v>
      </c>
      <c r="Z222" s="20">
        <f t="shared" si="29"/>
        <v>0.65077511503628016</v>
      </c>
      <c r="AA222" s="20">
        <f t="shared" si="30"/>
        <v>0.6516731305051533</v>
      </c>
      <c r="AB222" s="20">
        <f t="shared" si="31"/>
        <v>0.3483268694948467</v>
      </c>
      <c r="AC222" s="21">
        <f t="shared" si="32"/>
        <v>1</v>
      </c>
    </row>
    <row r="223" spans="1:29" ht="90" hidden="1" outlineLevel="4" x14ac:dyDescent="0.25">
      <c r="A223" s="15" t="s">
        <v>277</v>
      </c>
      <c r="B223" s="16" t="s">
        <v>282</v>
      </c>
      <c r="C223" s="16" t="s">
        <v>35</v>
      </c>
      <c r="D223" s="16" t="s">
        <v>64</v>
      </c>
      <c r="E223" s="16" t="s">
        <v>56</v>
      </c>
      <c r="F223" s="16" t="s">
        <v>37</v>
      </c>
      <c r="G223" s="16">
        <v>1112</v>
      </c>
      <c r="H223" s="16">
        <v>3480</v>
      </c>
      <c r="I223" s="17" t="s">
        <v>65</v>
      </c>
      <c r="J223" s="18">
        <v>82411284</v>
      </c>
      <c r="K223" s="19">
        <v>82411284</v>
      </c>
      <c r="L223" s="19">
        <v>0</v>
      </c>
      <c r="M223" s="19">
        <v>-113564</v>
      </c>
      <c r="N223" s="19">
        <v>0</v>
      </c>
      <c r="O223" s="19">
        <v>0</v>
      </c>
      <c r="P223" s="19">
        <v>82297720</v>
      </c>
      <c r="Q223" s="19">
        <v>0</v>
      </c>
      <c r="R223" s="19">
        <v>28300370</v>
      </c>
      <c r="S223" s="19">
        <v>0</v>
      </c>
      <c r="T223" s="19">
        <v>53997350</v>
      </c>
      <c r="U223" s="19">
        <v>53997350</v>
      </c>
      <c r="V223" s="19">
        <v>0</v>
      </c>
      <c r="W223" s="19">
        <v>113564</v>
      </c>
      <c r="X223" s="19">
        <v>0</v>
      </c>
      <c r="Y223" s="19">
        <v>0</v>
      </c>
      <c r="Z223" s="20">
        <f t="shared" si="29"/>
        <v>0.65521791894420667</v>
      </c>
      <c r="AA223" s="20">
        <f t="shared" si="30"/>
        <v>0.65612206510702853</v>
      </c>
      <c r="AB223" s="20">
        <f t="shared" si="31"/>
        <v>0.34387793489297153</v>
      </c>
      <c r="AC223" s="21">
        <f t="shared" si="32"/>
        <v>1</v>
      </c>
    </row>
    <row r="224" spans="1:29" ht="60" hidden="1" outlineLevel="4" x14ac:dyDescent="0.25">
      <c r="A224" s="15" t="s">
        <v>277</v>
      </c>
      <c r="B224" s="16" t="s">
        <v>282</v>
      </c>
      <c r="C224" s="16" t="s">
        <v>35</v>
      </c>
      <c r="D224" s="16" t="s">
        <v>66</v>
      </c>
      <c r="E224" s="16" t="s">
        <v>56</v>
      </c>
      <c r="F224" s="16" t="s">
        <v>37</v>
      </c>
      <c r="G224" s="16">
        <v>1112</v>
      </c>
      <c r="H224" s="16">
        <v>3480</v>
      </c>
      <c r="I224" s="17" t="s">
        <v>67</v>
      </c>
      <c r="J224" s="18">
        <v>257139925</v>
      </c>
      <c r="K224" s="19">
        <v>257139925</v>
      </c>
      <c r="L224" s="19">
        <v>0</v>
      </c>
      <c r="M224" s="19">
        <v>-356671</v>
      </c>
      <c r="N224" s="19">
        <v>0</v>
      </c>
      <c r="O224" s="19">
        <v>-11000000</v>
      </c>
      <c r="P224" s="19">
        <v>245783254</v>
      </c>
      <c r="Q224" s="19">
        <v>0</v>
      </c>
      <c r="R224" s="19">
        <v>92725173.780000001</v>
      </c>
      <c r="S224" s="19">
        <v>0</v>
      </c>
      <c r="T224" s="19">
        <v>153058080.22</v>
      </c>
      <c r="U224" s="19">
        <v>153058080.22</v>
      </c>
      <c r="V224" s="19">
        <v>0</v>
      </c>
      <c r="W224" s="19">
        <v>11356671</v>
      </c>
      <c r="X224" s="19">
        <v>0</v>
      </c>
      <c r="Y224" s="19">
        <v>0</v>
      </c>
      <c r="Z224" s="20">
        <f t="shared" si="29"/>
        <v>0.59523265482791132</v>
      </c>
      <c r="AA224" s="20">
        <f t="shared" si="30"/>
        <v>0.62273599901155186</v>
      </c>
      <c r="AB224" s="20">
        <f t="shared" si="31"/>
        <v>0.37726400098844814</v>
      </c>
      <c r="AC224" s="21">
        <f t="shared" si="32"/>
        <v>1</v>
      </c>
    </row>
    <row r="225" spans="1:29" hidden="1" outlineLevel="3" x14ac:dyDescent="0.25">
      <c r="A225" s="22"/>
      <c r="B225" s="23"/>
      <c r="C225" s="23" t="s">
        <v>68</v>
      </c>
      <c r="D225" s="23"/>
      <c r="E225" s="23"/>
      <c r="F225" s="23"/>
      <c r="G225" s="23"/>
      <c r="H225" s="23"/>
      <c r="I225" s="24"/>
      <c r="J225" s="25">
        <f t="shared" ref="J225:Y225" si="39">SUBTOTAL(9,J211:J224)</f>
        <v>7099607539</v>
      </c>
      <c r="K225" s="26">
        <f t="shared" si="39"/>
        <v>7099607539</v>
      </c>
      <c r="L225" s="26">
        <f t="shared" si="39"/>
        <v>0</v>
      </c>
      <c r="M225" s="26">
        <f t="shared" si="39"/>
        <v>-9745389</v>
      </c>
      <c r="N225" s="26">
        <f t="shared" si="39"/>
        <v>-30000000</v>
      </c>
      <c r="O225" s="26">
        <f t="shared" si="39"/>
        <v>-26500000</v>
      </c>
      <c r="P225" s="26">
        <f t="shared" si="39"/>
        <v>7033362150</v>
      </c>
      <c r="Q225" s="26">
        <f t="shared" si="39"/>
        <v>0</v>
      </c>
      <c r="R225" s="26">
        <f t="shared" si="39"/>
        <v>408973241.14999998</v>
      </c>
      <c r="S225" s="26">
        <f t="shared" si="39"/>
        <v>0</v>
      </c>
      <c r="T225" s="26">
        <f t="shared" si="39"/>
        <v>4303831837.4299994</v>
      </c>
      <c r="U225" s="26">
        <f t="shared" si="39"/>
        <v>4303831837.4299994</v>
      </c>
      <c r="V225" s="26">
        <f t="shared" si="39"/>
        <v>2320557071.4200001</v>
      </c>
      <c r="W225" s="26">
        <f t="shared" si="39"/>
        <v>2386802460.4200001</v>
      </c>
      <c r="X225" s="26">
        <f t="shared" si="39"/>
        <v>0</v>
      </c>
      <c r="Y225" s="26">
        <f t="shared" si="39"/>
        <v>2320557071.4200001</v>
      </c>
      <c r="Z225" s="27">
        <f t="shared" si="29"/>
        <v>0.60620700704763275</v>
      </c>
      <c r="AA225" s="27">
        <f t="shared" si="30"/>
        <v>0.61191671147347348</v>
      </c>
      <c r="AB225" s="27">
        <f t="shared" si="31"/>
        <v>5.8147615952066391E-2</v>
      </c>
      <c r="AC225" s="28">
        <f t="shared" si="32"/>
        <v>0.6700643274255399</v>
      </c>
    </row>
    <row r="226" spans="1:29" hidden="1" outlineLevel="4" x14ac:dyDescent="0.25">
      <c r="A226" s="15" t="s">
        <v>277</v>
      </c>
      <c r="B226" s="16" t="s">
        <v>282</v>
      </c>
      <c r="C226" s="16" t="s">
        <v>69</v>
      </c>
      <c r="D226" s="16" t="s">
        <v>74</v>
      </c>
      <c r="E226" s="16"/>
      <c r="F226" s="16" t="s">
        <v>37</v>
      </c>
      <c r="G226" s="16">
        <v>1120</v>
      </c>
      <c r="H226" s="16">
        <v>3480</v>
      </c>
      <c r="I226" s="17" t="s">
        <v>75</v>
      </c>
      <c r="J226" s="18">
        <v>15000000</v>
      </c>
      <c r="K226" s="19">
        <v>15000000</v>
      </c>
      <c r="L226" s="19">
        <v>0</v>
      </c>
      <c r="M226" s="19">
        <v>0</v>
      </c>
      <c r="N226" s="19">
        <v>0</v>
      </c>
      <c r="O226" s="19">
        <v>0</v>
      </c>
      <c r="P226" s="19">
        <v>15000000</v>
      </c>
      <c r="Q226" s="19">
        <v>0</v>
      </c>
      <c r="R226" s="19">
        <v>9581204.4600000009</v>
      </c>
      <c r="S226" s="19">
        <v>0</v>
      </c>
      <c r="T226" s="19">
        <v>0</v>
      </c>
      <c r="U226" s="19">
        <v>0</v>
      </c>
      <c r="V226" s="19">
        <v>0</v>
      </c>
      <c r="W226" s="19">
        <v>5418795.54</v>
      </c>
      <c r="X226" s="19">
        <v>0</v>
      </c>
      <c r="Y226" s="19">
        <v>5418795.5399999991</v>
      </c>
      <c r="Z226" s="20">
        <f t="shared" si="29"/>
        <v>0</v>
      </c>
      <c r="AA226" s="20">
        <f t="shared" si="30"/>
        <v>0</v>
      </c>
      <c r="AB226" s="20">
        <f t="shared" si="31"/>
        <v>0.63874696400000008</v>
      </c>
      <c r="AC226" s="21">
        <f t="shared" si="32"/>
        <v>0.63874696400000008</v>
      </c>
    </row>
    <row r="227" spans="1:29" ht="60" hidden="1" outlineLevel="4" x14ac:dyDescent="0.25">
      <c r="A227" s="15" t="s">
        <v>277</v>
      </c>
      <c r="B227" s="16" t="s">
        <v>282</v>
      </c>
      <c r="C227" s="16" t="s">
        <v>69</v>
      </c>
      <c r="D227" s="16" t="s">
        <v>222</v>
      </c>
      <c r="E227" s="16"/>
      <c r="F227" s="16" t="s">
        <v>37</v>
      </c>
      <c r="G227" s="16">
        <v>1120</v>
      </c>
      <c r="H227" s="16">
        <v>3480</v>
      </c>
      <c r="I227" s="17" t="s">
        <v>283</v>
      </c>
      <c r="J227" s="18">
        <v>6000000</v>
      </c>
      <c r="K227" s="19">
        <v>5475921</v>
      </c>
      <c r="L227" s="19">
        <v>0</v>
      </c>
      <c r="M227" s="19">
        <v>0</v>
      </c>
      <c r="N227" s="19">
        <v>0</v>
      </c>
      <c r="O227" s="19">
        <v>0</v>
      </c>
      <c r="P227" s="19">
        <v>5475921</v>
      </c>
      <c r="Q227" s="19">
        <v>0</v>
      </c>
      <c r="R227" s="19">
        <v>2074917</v>
      </c>
      <c r="S227" s="19">
        <v>0</v>
      </c>
      <c r="T227" s="19">
        <v>124995</v>
      </c>
      <c r="U227" s="19">
        <v>124995</v>
      </c>
      <c r="V227" s="19">
        <v>0</v>
      </c>
      <c r="W227" s="19">
        <v>3276009</v>
      </c>
      <c r="X227" s="19">
        <v>0</v>
      </c>
      <c r="Y227" s="19">
        <v>3276009</v>
      </c>
      <c r="Z227" s="20">
        <f t="shared" si="29"/>
        <v>2.2826297165353553E-2</v>
      </c>
      <c r="AA227" s="20">
        <f t="shared" si="30"/>
        <v>2.2826297165353553E-2</v>
      </c>
      <c r="AB227" s="20">
        <f t="shared" si="31"/>
        <v>0.37891653294486899</v>
      </c>
      <c r="AC227" s="21">
        <f t="shared" si="32"/>
        <v>0.40174283011022255</v>
      </c>
    </row>
    <row r="228" spans="1:29" hidden="1" outlineLevel="4" x14ac:dyDescent="0.25">
      <c r="A228" s="15" t="s">
        <v>277</v>
      </c>
      <c r="B228" s="16" t="s">
        <v>282</v>
      </c>
      <c r="C228" s="16" t="s">
        <v>69</v>
      </c>
      <c r="D228" s="16" t="s">
        <v>84</v>
      </c>
      <c r="E228" s="16"/>
      <c r="F228" s="16" t="s">
        <v>37</v>
      </c>
      <c r="G228" s="16">
        <v>1120</v>
      </c>
      <c r="H228" s="16">
        <v>3480</v>
      </c>
      <c r="I228" s="17" t="s">
        <v>85</v>
      </c>
      <c r="J228" s="18">
        <v>35526678</v>
      </c>
      <c r="K228" s="19">
        <v>15526678</v>
      </c>
      <c r="L228" s="19">
        <v>0</v>
      </c>
      <c r="M228" s="19">
        <v>0</v>
      </c>
      <c r="N228" s="19">
        <v>-41120</v>
      </c>
      <c r="O228" s="19">
        <v>0</v>
      </c>
      <c r="P228" s="19">
        <v>15485558</v>
      </c>
      <c r="Q228" s="19">
        <v>0</v>
      </c>
      <c r="R228" s="19">
        <v>14031167.810000001</v>
      </c>
      <c r="S228" s="19">
        <v>0</v>
      </c>
      <c r="T228" s="19">
        <v>1451065.19</v>
      </c>
      <c r="U228" s="19">
        <v>1444705.19</v>
      </c>
      <c r="V228" s="19">
        <v>3325</v>
      </c>
      <c r="W228" s="19">
        <v>44445</v>
      </c>
      <c r="X228" s="19">
        <v>0</v>
      </c>
      <c r="Y228" s="19">
        <v>3324.9999999995343</v>
      </c>
      <c r="Z228" s="20">
        <f t="shared" si="29"/>
        <v>9.3456255742535521E-2</v>
      </c>
      <c r="AA228" s="20">
        <f t="shared" si="30"/>
        <v>9.3704417367459408E-2</v>
      </c>
      <c r="AB228" s="20">
        <f t="shared" si="31"/>
        <v>0.90608086644343078</v>
      </c>
      <c r="AC228" s="21">
        <f t="shared" si="32"/>
        <v>0.99978528381089016</v>
      </c>
    </row>
    <row r="229" spans="1:29" hidden="1" outlineLevel="4" x14ac:dyDescent="0.25">
      <c r="A229" s="15" t="s">
        <v>277</v>
      </c>
      <c r="B229" s="16" t="s">
        <v>282</v>
      </c>
      <c r="C229" s="16" t="s">
        <v>69</v>
      </c>
      <c r="D229" s="16" t="s">
        <v>86</v>
      </c>
      <c r="E229" s="16"/>
      <c r="F229" s="16" t="s">
        <v>37</v>
      </c>
      <c r="G229" s="16">
        <v>1120</v>
      </c>
      <c r="H229" s="16">
        <v>3480</v>
      </c>
      <c r="I229" s="17" t="s">
        <v>87</v>
      </c>
      <c r="J229" s="18">
        <v>131532900</v>
      </c>
      <c r="K229" s="19">
        <v>151532900</v>
      </c>
      <c r="L229" s="19">
        <v>0</v>
      </c>
      <c r="M229" s="19">
        <v>0</v>
      </c>
      <c r="N229" s="19">
        <v>0</v>
      </c>
      <c r="O229" s="19">
        <v>0</v>
      </c>
      <c r="P229" s="19">
        <v>151532900</v>
      </c>
      <c r="Q229" s="19">
        <v>310800</v>
      </c>
      <c r="R229" s="19">
        <v>87260857.069999993</v>
      </c>
      <c r="S229" s="19">
        <v>0</v>
      </c>
      <c r="T229" s="19">
        <v>44349576.93</v>
      </c>
      <c r="U229" s="19">
        <v>44028076.93</v>
      </c>
      <c r="V229" s="19">
        <v>2964500</v>
      </c>
      <c r="W229" s="19">
        <v>19611666</v>
      </c>
      <c r="X229" s="19">
        <v>0</v>
      </c>
      <c r="Y229" s="19">
        <v>19611666.000000007</v>
      </c>
      <c r="Z229" s="20">
        <f t="shared" si="29"/>
        <v>0.29267292403167894</v>
      </c>
      <c r="AA229" s="20">
        <f t="shared" si="30"/>
        <v>0.29267292403167894</v>
      </c>
      <c r="AB229" s="20">
        <f t="shared" si="31"/>
        <v>0.57790524084208772</v>
      </c>
      <c r="AC229" s="21">
        <f t="shared" si="32"/>
        <v>0.87057816487376671</v>
      </c>
    </row>
    <row r="230" spans="1:29" hidden="1" outlineLevel="4" x14ac:dyDescent="0.25">
      <c r="A230" s="15" t="s">
        <v>277</v>
      </c>
      <c r="B230" s="16" t="s">
        <v>282</v>
      </c>
      <c r="C230" s="16" t="s">
        <v>69</v>
      </c>
      <c r="D230" s="16" t="s">
        <v>92</v>
      </c>
      <c r="E230" s="16"/>
      <c r="F230" s="16" t="s">
        <v>37</v>
      </c>
      <c r="G230" s="16">
        <v>1120</v>
      </c>
      <c r="H230" s="16">
        <v>3480</v>
      </c>
      <c r="I230" s="17" t="s">
        <v>224</v>
      </c>
      <c r="J230" s="18">
        <v>69000000</v>
      </c>
      <c r="K230" s="19">
        <v>53090000</v>
      </c>
      <c r="L230" s="19">
        <v>0</v>
      </c>
      <c r="M230" s="19">
        <v>0</v>
      </c>
      <c r="N230" s="19">
        <v>-1040645</v>
      </c>
      <c r="O230" s="19">
        <v>0</v>
      </c>
      <c r="P230" s="19">
        <v>52049355</v>
      </c>
      <c r="Q230" s="19">
        <v>0</v>
      </c>
      <c r="R230" s="19">
        <v>3459354.45</v>
      </c>
      <c r="S230" s="19">
        <v>0</v>
      </c>
      <c r="T230" s="19">
        <v>0</v>
      </c>
      <c r="U230" s="19">
        <v>0</v>
      </c>
      <c r="V230" s="19">
        <v>0</v>
      </c>
      <c r="W230" s="19">
        <v>49630645.549999997</v>
      </c>
      <c r="X230" s="19">
        <v>0</v>
      </c>
      <c r="Y230" s="19">
        <v>48590000.549999997</v>
      </c>
      <c r="Z230" s="20">
        <f t="shared" si="29"/>
        <v>0</v>
      </c>
      <c r="AA230" s="20">
        <f t="shared" si="30"/>
        <v>0</v>
      </c>
      <c r="AB230" s="20">
        <f t="shared" si="31"/>
        <v>6.6462964814837766E-2</v>
      </c>
      <c r="AC230" s="21">
        <f t="shared" si="32"/>
        <v>6.6462964814837766E-2</v>
      </c>
    </row>
    <row r="231" spans="1:29" ht="195" hidden="1" outlineLevel="4" x14ac:dyDescent="0.25">
      <c r="A231" s="15" t="s">
        <v>277</v>
      </c>
      <c r="B231" s="16" t="s">
        <v>282</v>
      </c>
      <c r="C231" s="16" t="s">
        <v>69</v>
      </c>
      <c r="D231" s="16" t="s">
        <v>94</v>
      </c>
      <c r="E231" s="16"/>
      <c r="F231" s="16" t="s">
        <v>37</v>
      </c>
      <c r="G231" s="16">
        <v>1120</v>
      </c>
      <c r="H231" s="16">
        <v>3480</v>
      </c>
      <c r="I231" s="17" t="s">
        <v>284</v>
      </c>
      <c r="J231" s="18">
        <v>38878490</v>
      </c>
      <c r="K231" s="19">
        <v>54788490</v>
      </c>
      <c r="L231" s="19">
        <v>0</v>
      </c>
      <c r="M231" s="19">
        <v>0</v>
      </c>
      <c r="N231" s="19">
        <v>-578490</v>
      </c>
      <c r="O231" s="19">
        <v>0</v>
      </c>
      <c r="P231" s="19">
        <v>54210000</v>
      </c>
      <c r="Q231" s="19">
        <v>0</v>
      </c>
      <c r="R231" s="19">
        <v>20659677</v>
      </c>
      <c r="S231" s="19">
        <v>0</v>
      </c>
      <c r="T231" s="19">
        <v>0</v>
      </c>
      <c r="U231" s="19">
        <v>0</v>
      </c>
      <c r="V231" s="19">
        <v>33550323</v>
      </c>
      <c r="W231" s="19">
        <v>34128813</v>
      </c>
      <c r="X231" s="19">
        <v>0</v>
      </c>
      <c r="Y231" s="19">
        <v>33550323</v>
      </c>
      <c r="Z231" s="20">
        <f t="shared" si="29"/>
        <v>0</v>
      </c>
      <c r="AA231" s="20">
        <f t="shared" si="30"/>
        <v>0</v>
      </c>
      <c r="AB231" s="20">
        <f t="shared" si="31"/>
        <v>0.38110453790813503</v>
      </c>
      <c r="AC231" s="21">
        <f t="shared" si="32"/>
        <v>0.38110453790813503</v>
      </c>
    </row>
    <row r="232" spans="1:29" hidden="1" outlineLevel="3" x14ac:dyDescent="0.25">
      <c r="A232" s="22"/>
      <c r="B232" s="23"/>
      <c r="C232" s="23" t="s">
        <v>100</v>
      </c>
      <c r="D232" s="23"/>
      <c r="E232" s="23"/>
      <c r="F232" s="23"/>
      <c r="G232" s="23"/>
      <c r="H232" s="23"/>
      <c r="I232" s="24"/>
      <c r="J232" s="25">
        <f t="shared" ref="J232:Y232" si="40">SUBTOTAL(9,J226:J231)</f>
        <v>295938068</v>
      </c>
      <c r="K232" s="26">
        <f t="shared" si="40"/>
        <v>295413989</v>
      </c>
      <c r="L232" s="26">
        <f t="shared" si="40"/>
        <v>0</v>
      </c>
      <c r="M232" s="26">
        <f t="shared" si="40"/>
        <v>0</v>
      </c>
      <c r="N232" s="26">
        <f t="shared" si="40"/>
        <v>-1660255</v>
      </c>
      <c r="O232" s="26">
        <f t="shared" si="40"/>
        <v>0</v>
      </c>
      <c r="P232" s="26">
        <f t="shared" si="40"/>
        <v>293753734</v>
      </c>
      <c r="Q232" s="26">
        <f t="shared" si="40"/>
        <v>310800</v>
      </c>
      <c r="R232" s="26">
        <f t="shared" si="40"/>
        <v>137067177.79000002</v>
      </c>
      <c r="S232" s="26">
        <f t="shared" si="40"/>
        <v>0</v>
      </c>
      <c r="T232" s="26">
        <f t="shared" si="40"/>
        <v>45925637.119999997</v>
      </c>
      <c r="U232" s="26">
        <f t="shared" si="40"/>
        <v>45597777.119999997</v>
      </c>
      <c r="V232" s="26">
        <f t="shared" si="40"/>
        <v>36518148</v>
      </c>
      <c r="W232" s="26">
        <f t="shared" si="40"/>
        <v>112110374.09</v>
      </c>
      <c r="X232" s="26">
        <f t="shared" si="40"/>
        <v>0</v>
      </c>
      <c r="Y232" s="26">
        <f t="shared" si="40"/>
        <v>110450119.09</v>
      </c>
      <c r="Z232" s="27">
        <f t="shared" si="29"/>
        <v>0.15546195789665193</v>
      </c>
      <c r="AA232" s="27">
        <f t="shared" si="30"/>
        <v>0.1563406071290995</v>
      </c>
      <c r="AB232" s="27">
        <f t="shared" si="31"/>
        <v>0.46766376692253392</v>
      </c>
      <c r="AC232" s="28">
        <f t="shared" si="32"/>
        <v>0.62400437405163345</v>
      </c>
    </row>
    <row r="233" spans="1:29" hidden="1" outlineLevel="4" x14ac:dyDescent="0.25">
      <c r="A233" s="15" t="s">
        <v>277</v>
      </c>
      <c r="B233" s="16" t="s">
        <v>282</v>
      </c>
      <c r="C233" s="16" t="s">
        <v>101</v>
      </c>
      <c r="D233" s="16" t="s">
        <v>104</v>
      </c>
      <c r="E233" s="16"/>
      <c r="F233" s="16" t="s">
        <v>37</v>
      </c>
      <c r="G233" s="16">
        <v>1120</v>
      </c>
      <c r="H233" s="16">
        <v>3480</v>
      </c>
      <c r="I233" s="17" t="s">
        <v>285</v>
      </c>
      <c r="J233" s="18">
        <v>0</v>
      </c>
      <c r="K233" s="19">
        <v>925229</v>
      </c>
      <c r="L233" s="19">
        <v>0</v>
      </c>
      <c r="M233" s="19">
        <v>0</v>
      </c>
      <c r="N233" s="19">
        <v>0</v>
      </c>
      <c r="O233" s="19">
        <v>0</v>
      </c>
      <c r="P233" s="19">
        <v>925229</v>
      </c>
      <c r="Q233" s="19">
        <v>0</v>
      </c>
      <c r="R233" s="19">
        <v>0</v>
      </c>
      <c r="S233" s="19">
        <v>0</v>
      </c>
      <c r="T233" s="19">
        <v>0</v>
      </c>
      <c r="U233" s="19">
        <v>0</v>
      </c>
      <c r="V233" s="19">
        <v>925229</v>
      </c>
      <c r="W233" s="19">
        <v>925229</v>
      </c>
      <c r="X233" s="19">
        <v>0</v>
      </c>
      <c r="Y233" s="19">
        <v>925229</v>
      </c>
      <c r="Z233" s="20">
        <f t="shared" si="29"/>
        <v>0</v>
      </c>
      <c r="AA233" s="20">
        <f t="shared" si="30"/>
        <v>0</v>
      </c>
      <c r="AB233" s="20">
        <f t="shared" si="31"/>
        <v>0</v>
      </c>
      <c r="AC233" s="21">
        <f t="shared" si="32"/>
        <v>0</v>
      </c>
    </row>
    <row r="234" spans="1:29" ht="30" hidden="1" outlineLevel="4" x14ac:dyDescent="0.25">
      <c r="A234" s="15" t="s">
        <v>277</v>
      </c>
      <c r="B234" s="16" t="s">
        <v>282</v>
      </c>
      <c r="C234" s="16" t="s">
        <v>101</v>
      </c>
      <c r="D234" s="16" t="s">
        <v>108</v>
      </c>
      <c r="E234" s="16"/>
      <c r="F234" s="16" t="s">
        <v>37</v>
      </c>
      <c r="G234" s="16">
        <v>1120</v>
      </c>
      <c r="H234" s="16">
        <v>3480</v>
      </c>
      <c r="I234" s="17" t="s">
        <v>109</v>
      </c>
      <c r="J234" s="18">
        <v>1080000</v>
      </c>
      <c r="K234" s="19">
        <v>51519</v>
      </c>
      <c r="L234" s="19">
        <v>0</v>
      </c>
      <c r="M234" s="19">
        <v>0</v>
      </c>
      <c r="N234" s="19">
        <v>0</v>
      </c>
      <c r="O234" s="19">
        <v>0</v>
      </c>
      <c r="P234" s="19">
        <v>51519</v>
      </c>
      <c r="Q234" s="19">
        <v>0</v>
      </c>
      <c r="R234" s="19">
        <v>0</v>
      </c>
      <c r="S234" s="19">
        <v>0</v>
      </c>
      <c r="T234" s="19">
        <v>0</v>
      </c>
      <c r="U234" s="19">
        <v>0</v>
      </c>
      <c r="V234" s="19">
        <v>51519</v>
      </c>
      <c r="W234" s="19">
        <v>51519</v>
      </c>
      <c r="X234" s="19">
        <v>0</v>
      </c>
      <c r="Y234" s="19">
        <v>51519</v>
      </c>
      <c r="Z234" s="20">
        <f t="shared" si="29"/>
        <v>0</v>
      </c>
      <c r="AA234" s="20">
        <f t="shared" si="30"/>
        <v>0</v>
      </c>
      <c r="AB234" s="20">
        <f t="shared" si="31"/>
        <v>0</v>
      </c>
      <c r="AC234" s="21">
        <f t="shared" si="32"/>
        <v>0</v>
      </c>
    </row>
    <row r="235" spans="1:29" ht="30" hidden="1" outlineLevel="4" x14ac:dyDescent="0.25">
      <c r="A235" s="15" t="s">
        <v>277</v>
      </c>
      <c r="B235" s="16" t="s">
        <v>282</v>
      </c>
      <c r="C235" s="16" t="s">
        <v>101</v>
      </c>
      <c r="D235" s="16" t="s">
        <v>114</v>
      </c>
      <c r="E235" s="16"/>
      <c r="F235" s="16" t="s">
        <v>37</v>
      </c>
      <c r="G235" s="16">
        <v>1120</v>
      </c>
      <c r="H235" s="16">
        <v>3480</v>
      </c>
      <c r="I235" s="17" t="s">
        <v>115</v>
      </c>
      <c r="J235" s="18">
        <v>5790000</v>
      </c>
      <c r="K235" s="19">
        <v>193784</v>
      </c>
      <c r="L235" s="19">
        <v>0</v>
      </c>
      <c r="M235" s="19">
        <v>0</v>
      </c>
      <c r="N235" s="19">
        <v>0</v>
      </c>
      <c r="O235" s="19">
        <v>0</v>
      </c>
      <c r="P235" s="19">
        <v>193784</v>
      </c>
      <c r="Q235" s="19">
        <v>0</v>
      </c>
      <c r="R235" s="19">
        <v>0</v>
      </c>
      <c r="S235" s="19">
        <v>0</v>
      </c>
      <c r="T235" s="19">
        <v>0</v>
      </c>
      <c r="U235" s="19">
        <v>0</v>
      </c>
      <c r="V235" s="19">
        <v>193784</v>
      </c>
      <c r="W235" s="19">
        <v>193784</v>
      </c>
      <c r="X235" s="19">
        <v>0</v>
      </c>
      <c r="Y235" s="19">
        <v>193784</v>
      </c>
      <c r="Z235" s="20">
        <f t="shared" si="29"/>
        <v>0</v>
      </c>
      <c r="AA235" s="20">
        <f t="shared" si="30"/>
        <v>0</v>
      </c>
      <c r="AB235" s="20">
        <f t="shared" si="31"/>
        <v>0</v>
      </c>
      <c r="AC235" s="21">
        <f t="shared" si="32"/>
        <v>0</v>
      </c>
    </row>
    <row r="236" spans="1:29" ht="30" hidden="1" outlineLevel="4" x14ac:dyDescent="0.25">
      <c r="A236" s="15" t="s">
        <v>277</v>
      </c>
      <c r="B236" s="16" t="s">
        <v>282</v>
      </c>
      <c r="C236" s="16" t="s">
        <v>101</v>
      </c>
      <c r="D236" s="16" t="s">
        <v>116</v>
      </c>
      <c r="E236" s="16"/>
      <c r="F236" s="16" t="s">
        <v>37</v>
      </c>
      <c r="G236" s="16">
        <v>1120</v>
      </c>
      <c r="H236" s="16">
        <v>3480</v>
      </c>
      <c r="I236" s="17" t="s">
        <v>117</v>
      </c>
      <c r="J236" s="18">
        <v>60000000</v>
      </c>
      <c r="K236" s="19">
        <v>60000000</v>
      </c>
      <c r="L236" s="19">
        <v>0</v>
      </c>
      <c r="M236" s="19">
        <v>0</v>
      </c>
      <c r="N236" s="19">
        <v>0</v>
      </c>
      <c r="O236" s="19">
        <v>0</v>
      </c>
      <c r="P236" s="19">
        <v>60000000</v>
      </c>
      <c r="Q236" s="19">
        <v>0</v>
      </c>
      <c r="R236" s="19">
        <v>8820582</v>
      </c>
      <c r="S236" s="19">
        <v>0</v>
      </c>
      <c r="T236" s="19">
        <v>43006494.829999998</v>
      </c>
      <c r="U236" s="19">
        <v>43006494.829999998</v>
      </c>
      <c r="V236" s="19">
        <v>298914.83</v>
      </c>
      <c r="W236" s="19">
        <v>8172923.1699999999</v>
      </c>
      <c r="X236" s="19">
        <v>0</v>
      </c>
      <c r="Y236" s="19">
        <v>8172923.1700000018</v>
      </c>
      <c r="Z236" s="20">
        <f t="shared" si="29"/>
        <v>0.71677491383333325</v>
      </c>
      <c r="AA236" s="20">
        <f t="shared" si="30"/>
        <v>0.71677491383333325</v>
      </c>
      <c r="AB236" s="20">
        <f t="shared" si="31"/>
        <v>0.14700969999999999</v>
      </c>
      <c r="AC236" s="21">
        <f t="shared" si="32"/>
        <v>0.86378461383333327</v>
      </c>
    </row>
    <row r="237" spans="1:29" hidden="1" outlineLevel="4" x14ac:dyDescent="0.25">
      <c r="A237" s="15" t="s">
        <v>277</v>
      </c>
      <c r="B237" s="16" t="s">
        <v>282</v>
      </c>
      <c r="C237" s="16" t="s">
        <v>101</v>
      </c>
      <c r="D237" s="16" t="s">
        <v>259</v>
      </c>
      <c r="E237" s="16"/>
      <c r="F237" s="16" t="s">
        <v>37</v>
      </c>
      <c r="G237" s="16">
        <v>1120</v>
      </c>
      <c r="H237" s="16">
        <v>3480</v>
      </c>
      <c r="I237" s="17" t="s">
        <v>260</v>
      </c>
      <c r="J237" s="18">
        <v>43058376</v>
      </c>
      <c r="K237" s="19">
        <v>43058376</v>
      </c>
      <c r="L237" s="19">
        <v>0</v>
      </c>
      <c r="M237" s="19">
        <v>0</v>
      </c>
      <c r="N237" s="19">
        <v>0</v>
      </c>
      <c r="O237" s="19">
        <v>0</v>
      </c>
      <c r="P237" s="19">
        <v>43058376</v>
      </c>
      <c r="Q237" s="19">
        <v>0</v>
      </c>
      <c r="R237" s="19">
        <v>0</v>
      </c>
      <c r="S237" s="19">
        <v>0</v>
      </c>
      <c r="T237" s="19">
        <v>40420665</v>
      </c>
      <c r="U237" s="19">
        <v>40420665</v>
      </c>
      <c r="V237" s="19">
        <v>2637711</v>
      </c>
      <c r="W237" s="19">
        <v>2637711</v>
      </c>
      <c r="X237" s="19">
        <v>0</v>
      </c>
      <c r="Y237" s="19">
        <v>2637711</v>
      </c>
      <c r="Z237" s="20">
        <f t="shared" si="29"/>
        <v>0.93874104773482403</v>
      </c>
      <c r="AA237" s="20">
        <f t="shared" si="30"/>
        <v>0.93874104773482403</v>
      </c>
      <c r="AB237" s="20">
        <f t="shared" si="31"/>
        <v>0</v>
      </c>
      <c r="AC237" s="21">
        <f t="shared" si="32"/>
        <v>0.93874104773482403</v>
      </c>
    </row>
    <row r="238" spans="1:29" ht="30" hidden="1" outlineLevel="4" x14ac:dyDescent="0.25">
      <c r="A238" s="15" t="s">
        <v>277</v>
      </c>
      <c r="B238" s="16" t="s">
        <v>282</v>
      </c>
      <c r="C238" s="16" t="s">
        <v>101</v>
      </c>
      <c r="D238" s="16" t="s">
        <v>261</v>
      </c>
      <c r="E238" s="16"/>
      <c r="F238" s="16" t="s">
        <v>37</v>
      </c>
      <c r="G238" s="16">
        <v>1120</v>
      </c>
      <c r="H238" s="16">
        <v>3480</v>
      </c>
      <c r="I238" s="17" t="s">
        <v>262</v>
      </c>
      <c r="J238" s="18">
        <v>39400000</v>
      </c>
      <c r="K238" s="19">
        <v>39400000</v>
      </c>
      <c r="L238" s="19">
        <v>0</v>
      </c>
      <c r="M238" s="19">
        <v>0</v>
      </c>
      <c r="N238" s="19">
        <v>0</v>
      </c>
      <c r="O238" s="19">
        <v>0</v>
      </c>
      <c r="P238" s="19">
        <v>39400000</v>
      </c>
      <c r="Q238" s="19">
        <v>0</v>
      </c>
      <c r="R238" s="19">
        <v>0</v>
      </c>
      <c r="S238" s="19">
        <v>0</v>
      </c>
      <c r="T238" s="19">
        <v>31721925</v>
      </c>
      <c r="U238" s="19">
        <v>31721925</v>
      </c>
      <c r="V238" s="19">
        <v>7678075</v>
      </c>
      <c r="W238" s="19">
        <v>7678075</v>
      </c>
      <c r="X238" s="19">
        <v>0</v>
      </c>
      <c r="Y238" s="19">
        <v>7678075</v>
      </c>
      <c r="Z238" s="20">
        <f t="shared" si="29"/>
        <v>0.80512499999999998</v>
      </c>
      <c r="AA238" s="20">
        <f t="shared" si="30"/>
        <v>0.80512499999999998</v>
      </c>
      <c r="AB238" s="20">
        <f t="shared" si="31"/>
        <v>0</v>
      </c>
      <c r="AC238" s="21">
        <f t="shared" si="32"/>
        <v>0.80512499999999998</v>
      </c>
    </row>
    <row r="239" spans="1:29" ht="30" hidden="1" outlineLevel="4" x14ac:dyDescent="0.25">
      <c r="A239" s="15" t="s">
        <v>277</v>
      </c>
      <c r="B239" s="16" t="s">
        <v>282</v>
      </c>
      <c r="C239" s="16" t="s">
        <v>101</v>
      </c>
      <c r="D239" s="16" t="s">
        <v>120</v>
      </c>
      <c r="E239" s="16"/>
      <c r="F239" s="16" t="s">
        <v>37</v>
      </c>
      <c r="G239" s="16">
        <v>1120</v>
      </c>
      <c r="H239" s="16">
        <v>3480</v>
      </c>
      <c r="I239" s="17" t="s">
        <v>121</v>
      </c>
      <c r="J239" s="18">
        <v>38140000</v>
      </c>
      <c r="K239" s="19">
        <v>6000000</v>
      </c>
      <c r="L239" s="19">
        <v>0</v>
      </c>
      <c r="M239" s="19">
        <v>0</v>
      </c>
      <c r="N239" s="19">
        <v>0</v>
      </c>
      <c r="O239" s="19">
        <v>0</v>
      </c>
      <c r="P239" s="19">
        <v>6000000</v>
      </c>
      <c r="Q239" s="19">
        <v>0</v>
      </c>
      <c r="R239" s="19">
        <v>0</v>
      </c>
      <c r="S239" s="19">
        <v>0</v>
      </c>
      <c r="T239" s="19">
        <v>0</v>
      </c>
      <c r="U239" s="19">
        <v>0</v>
      </c>
      <c r="V239" s="19">
        <v>6000000</v>
      </c>
      <c r="W239" s="19">
        <v>6000000</v>
      </c>
      <c r="X239" s="19">
        <v>0</v>
      </c>
      <c r="Y239" s="19">
        <v>6000000</v>
      </c>
      <c r="Z239" s="20">
        <f t="shared" si="29"/>
        <v>0</v>
      </c>
      <c r="AA239" s="20">
        <f t="shared" si="30"/>
        <v>0</v>
      </c>
      <c r="AB239" s="20">
        <f t="shared" si="31"/>
        <v>0</v>
      </c>
      <c r="AC239" s="21">
        <f t="shared" si="32"/>
        <v>0</v>
      </c>
    </row>
    <row r="240" spans="1:29" ht="30" hidden="1" outlineLevel="4" x14ac:dyDescent="0.25">
      <c r="A240" s="15" t="s">
        <v>277</v>
      </c>
      <c r="B240" s="16" t="s">
        <v>282</v>
      </c>
      <c r="C240" s="16" t="s">
        <v>101</v>
      </c>
      <c r="D240" s="16" t="s">
        <v>263</v>
      </c>
      <c r="E240" s="16"/>
      <c r="F240" s="16" t="s">
        <v>37</v>
      </c>
      <c r="G240" s="16">
        <v>1120</v>
      </c>
      <c r="H240" s="16">
        <v>3480</v>
      </c>
      <c r="I240" s="17" t="s">
        <v>264</v>
      </c>
      <c r="J240" s="18">
        <v>66200000</v>
      </c>
      <c r="K240" s="19">
        <v>98340000</v>
      </c>
      <c r="L240" s="19">
        <v>0</v>
      </c>
      <c r="M240" s="19">
        <v>0</v>
      </c>
      <c r="N240" s="19">
        <v>0</v>
      </c>
      <c r="O240" s="19">
        <v>0</v>
      </c>
      <c r="P240" s="19">
        <v>98340000</v>
      </c>
      <c r="Q240" s="19">
        <v>0</v>
      </c>
      <c r="R240" s="19">
        <v>3672500</v>
      </c>
      <c r="S240" s="19">
        <v>0</v>
      </c>
      <c r="T240" s="19">
        <v>16737786</v>
      </c>
      <c r="U240" s="19">
        <v>0</v>
      </c>
      <c r="V240" s="19">
        <v>77929714</v>
      </c>
      <c r="W240" s="19">
        <v>77929714</v>
      </c>
      <c r="X240" s="19">
        <v>0</v>
      </c>
      <c r="Y240" s="19">
        <v>77929714</v>
      </c>
      <c r="Z240" s="20">
        <f t="shared" si="29"/>
        <v>0.17020323367907261</v>
      </c>
      <c r="AA240" s="20">
        <f t="shared" si="30"/>
        <v>0.17020323367907261</v>
      </c>
      <c r="AB240" s="20">
        <f t="shared" si="31"/>
        <v>3.7344925767744556E-2</v>
      </c>
      <c r="AC240" s="21">
        <f t="shared" si="32"/>
        <v>0.20754815944681718</v>
      </c>
    </row>
    <row r="241" spans="1:29" hidden="1" outlineLevel="3" x14ac:dyDescent="0.25">
      <c r="A241" s="22"/>
      <c r="B241" s="23"/>
      <c r="C241" s="23" t="s">
        <v>122</v>
      </c>
      <c r="D241" s="23"/>
      <c r="E241" s="23"/>
      <c r="F241" s="23"/>
      <c r="G241" s="23"/>
      <c r="H241" s="23"/>
      <c r="I241" s="24"/>
      <c r="J241" s="25">
        <f t="shared" ref="J241:Y241" si="41">SUBTOTAL(9,J233:J240)</f>
        <v>253668376</v>
      </c>
      <c r="K241" s="26">
        <f t="shared" si="41"/>
        <v>247968908</v>
      </c>
      <c r="L241" s="26">
        <f t="shared" si="41"/>
        <v>0</v>
      </c>
      <c r="M241" s="26">
        <f t="shared" si="41"/>
        <v>0</v>
      </c>
      <c r="N241" s="26">
        <f t="shared" si="41"/>
        <v>0</v>
      </c>
      <c r="O241" s="26">
        <f t="shared" si="41"/>
        <v>0</v>
      </c>
      <c r="P241" s="26">
        <f t="shared" si="41"/>
        <v>247968908</v>
      </c>
      <c r="Q241" s="26">
        <f t="shared" si="41"/>
        <v>0</v>
      </c>
      <c r="R241" s="26">
        <f t="shared" si="41"/>
        <v>12493082</v>
      </c>
      <c r="S241" s="26">
        <f t="shared" si="41"/>
        <v>0</v>
      </c>
      <c r="T241" s="26">
        <f t="shared" si="41"/>
        <v>131886870.83</v>
      </c>
      <c r="U241" s="26">
        <f t="shared" si="41"/>
        <v>115149084.83</v>
      </c>
      <c r="V241" s="26">
        <f t="shared" si="41"/>
        <v>95714946.829999998</v>
      </c>
      <c r="W241" s="26">
        <f t="shared" si="41"/>
        <v>103588955.17</v>
      </c>
      <c r="X241" s="26">
        <f t="shared" si="41"/>
        <v>0</v>
      </c>
      <c r="Y241" s="26">
        <f t="shared" si="41"/>
        <v>103588955.17</v>
      </c>
      <c r="Z241" s="27">
        <f t="shared" si="29"/>
        <v>0.53186857938657373</v>
      </c>
      <c r="AA241" s="27">
        <f t="shared" si="30"/>
        <v>0.53186857938657373</v>
      </c>
      <c r="AB241" s="27">
        <f t="shared" si="31"/>
        <v>5.0381647041007255E-2</v>
      </c>
      <c r="AC241" s="28">
        <f t="shared" si="32"/>
        <v>0.58225022642758095</v>
      </c>
    </row>
    <row r="242" spans="1:29" hidden="1" outlineLevel="4" x14ac:dyDescent="0.25">
      <c r="A242" s="15" t="s">
        <v>277</v>
      </c>
      <c r="B242" s="16" t="s">
        <v>282</v>
      </c>
      <c r="C242" s="16" t="s">
        <v>123</v>
      </c>
      <c r="D242" s="16" t="s">
        <v>124</v>
      </c>
      <c r="E242" s="16"/>
      <c r="F242" s="16">
        <v>280</v>
      </c>
      <c r="G242" s="16">
        <v>2210</v>
      </c>
      <c r="H242" s="16">
        <v>3480</v>
      </c>
      <c r="I242" s="17" t="s">
        <v>267</v>
      </c>
      <c r="J242" s="18">
        <v>538750</v>
      </c>
      <c r="K242" s="19">
        <v>538750</v>
      </c>
      <c r="L242" s="19">
        <v>0</v>
      </c>
      <c r="M242" s="19">
        <v>0</v>
      </c>
      <c r="N242" s="19">
        <v>0</v>
      </c>
      <c r="O242" s="19">
        <v>0</v>
      </c>
      <c r="P242" s="19">
        <v>538750</v>
      </c>
      <c r="Q242" s="19">
        <v>0</v>
      </c>
      <c r="R242" s="19">
        <v>0</v>
      </c>
      <c r="S242" s="19">
        <v>0</v>
      </c>
      <c r="T242" s="19">
        <v>0</v>
      </c>
      <c r="U242" s="19">
        <v>0</v>
      </c>
      <c r="V242" s="19">
        <v>538750</v>
      </c>
      <c r="W242" s="19">
        <v>538750</v>
      </c>
      <c r="X242" s="19">
        <v>0</v>
      </c>
      <c r="Y242" s="19">
        <v>538750</v>
      </c>
      <c r="Z242" s="20">
        <f t="shared" si="29"/>
        <v>0</v>
      </c>
      <c r="AA242" s="20">
        <f t="shared" si="30"/>
        <v>0</v>
      </c>
      <c r="AB242" s="20">
        <f t="shared" si="31"/>
        <v>0</v>
      </c>
      <c r="AC242" s="21">
        <f t="shared" si="32"/>
        <v>0</v>
      </c>
    </row>
    <row r="243" spans="1:29" hidden="1" outlineLevel="4" x14ac:dyDescent="0.25">
      <c r="A243" s="15" t="s">
        <v>277</v>
      </c>
      <c r="B243" s="16" t="s">
        <v>282</v>
      </c>
      <c r="C243" s="16" t="s">
        <v>123</v>
      </c>
      <c r="D243" s="16" t="s">
        <v>126</v>
      </c>
      <c r="E243" s="16"/>
      <c r="F243" s="16">
        <v>280</v>
      </c>
      <c r="G243" s="16">
        <v>2210</v>
      </c>
      <c r="H243" s="16">
        <v>3480</v>
      </c>
      <c r="I243" s="17" t="s">
        <v>127</v>
      </c>
      <c r="J243" s="18">
        <v>890000</v>
      </c>
      <c r="K243" s="19">
        <v>890000</v>
      </c>
      <c r="L243" s="19">
        <v>0</v>
      </c>
      <c r="M243" s="19">
        <v>0</v>
      </c>
      <c r="N243" s="19">
        <v>0</v>
      </c>
      <c r="O243" s="19">
        <v>0</v>
      </c>
      <c r="P243" s="19">
        <v>890000</v>
      </c>
      <c r="Q243" s="19">
        <v>868656</v>
      </c>
      <c r="R243" s="19">
        <v>0</v>
      </c>
      <c r="S243" s="19">
        <v>0</v>
      </c>
      <c r="T243" s="19">
        <v>0</v>
      </c>
      <c r="U243" s="19">
        <v>0</v>
      </c>
      <c r="V243" s="19">
        <v>21344</v>
      </c>
      <c r="W243" s="19">
        <v>21344</v>
      </c>
      <c r="X243" s="19">
        <v>0</v>
      </c>
      <c r="Y243" s="19">
        <v>21344</v>
      </c>
      <c r="Z243" s="20">
        <f t="shared" si="29"/>
        <v>0</v>
      </c>
      <c r="AA243" s="20">
        <f t="shared" si="30"/>
        <v>0</v>
      </c>
      <c r="AB243" s="20">
        <f t="shared" si="31"/>
        <v>0.97601797752808994</v>
      </c>
      <c r="AC243" s="21">
        <f t="shared" si="32"/>
        <v>0.97601797752808994</v>
      </c>
    </row>
    <row r="244" spans="1:29" hidden="1" outlineLevel="4" x14ac:dyDescent="0.25">
      <c r="A244" s="15" t="s">
        <v>277</v>
      </c>
      <c r="B244" s="16" t="s">
        <v>282</v>
      </c>
      <c r="C244" s="16" t="s">
        <v>123</v>
      </c>
      <c r="D244" s="16" t="s">
        <v>128</v>
      </c>
      <c r="E244" s="16"/>
      <c r="F244" s="16">
        <v>280</v>
      </c>
      <c r="G244" s="16">
        <v>2210</v>
      </c>
      <c r="H244" s="16">
        <v>3480</v>
      </c>
      <c r="I244" s="17" t="s">
        <v>129</v>
      </c>
      <c r="J244" s="18">
        <v>15338531</v>
      </c>
      <c r="K244" s="19">
        <v>15338531</v>
      </c>
      <c r="L244" s="19">
        <v>0</v>
      </c>
      <c r="M244" s="19">
        <v>0</v>
      </c>
      <c r="N244" s="19">
        <v>-2985469</v>
      </c>
      <c r="O244" s="19">
        <v>0</v>
      </c>
      <c r="P244" s="19">
        <v>12353062</v>
      </c>
      <c r="Q244" s="19">
        <v>0</v>
      </c>
      <c r="R244" s="19">
        <v>992889.3</v>
      </c>
      <c r="S244" s="19">
        <v>0</v>
      </c>
      <c r="T244" s="19">
        <v>11360172.5</v>
      </c>
      <c r="U244" s="19">
        <v>4715862.9000000004</v>
      </c>
      <c r="V244" s="19">
        <v>0</v>
      </c>
      <c r="W244" s="19">
        <v>2985469.2</v>
      </c>
      <c r="X244" s="19">
        <v>0</v>
      </c>
      <c r="Y244" s="19">
        <v>0.19999999925494194</v>
      </c>
      <c r="Z244" s="20">
        <f t="shared" si="29"/>
        <v>0.74062975783013385</v>
      </c>
      <c r="AA244" s="20">
        <f t="shared" si="30"/>
        <v>0.91962401710604225</v>
      </c>
      <c r="AB244" s="20">
        <f t="shared" si="31"/>
        <v>8.0375966703639959E-2</v>
      </c>
      <c r="AC244" s="21">
        <f t="shared" si="32"/>
        <v>0.99999998380968225</v>
      </c>
    </row>
    <row r="245" spans="1:29" ht="30" hidden="1" outlineLevel="4" x14ac:dyDescent="0.25">
      <c r="A245" s="15" t="s">
        <v>277</v>
      </c>
      <c r="B245" s="16" t="s">
        <v>282</v>
      </c>
      <c r="C245" s="16" t="s">
        <v>123</v>
      </c>
      <c r="D245" s="16" t="s">
        <v>286</v>
      </c>
      <c r="E245" s="16"/>
      <c r="F245" s="16">
        <v>280</v>
      </c>
      <c r="G245" s="16">
        <v>2210</v>
      </c>
      <c r="H245" s="16">
        <v>3480</v>
      </c>
      <c r="I245" s="17" t="s">
        <v>287</v>
      </c>
      <c r="J245" s="18">
        <v>788936000</v>
      </c>
      <c r="K245" s="19">
        <v>788936000</v>
      </c>
      <c r="L245" s="19">
        <v>0</v>
      </c>
      <c r="M245" s="19">
        <v>0</v>
      </c>
      <c r="N245" s="19">
        <v>0</v>
      </c>
      <c r="O245" s="19">
        <v>0</v>
      </c>
      <c r="P245" s="19">
        <v>788936000</v>
      </c>
      <c r="Q245" s="19">
        <v>0</v>
      </c>
      <c r="R245" s="19">
        <v>117970823.56999999</v>
      </c>
      <c r="S245" s="19">
        <v>26249220.870000001</v>
      </c>
      <c r="T245" s="19">
        <v>311696223.57999998</v>
      </c>
      <c r="U245" s="19">
        <v>122695813.58</v>
      </c>
      <c r="V245" s="19">
        <v>7552357</v>
      </c>
      <c r="W245" s="19">
        <v>333019731.98000002</v>
      </c>
      <c r="X245" s="19">
        <v>0</v>
      </c>
      <c r="Y245" s="19">
        <v>333019731.98000008</v>
      </c>
      <c r="Z245" s="20">
        <f t="shared" si="29"/>
        <v>0.39508429527870448</v>
      </c>
      <c r="AA245" s="20">
        <f t="shared" si="30"/>
        <v>0.39508429527870448</v>
      </c>
      <c r="AB245" s="20">
        <f t="shared" si="31"/>
        <v>0.18280322413985417</v>
      </c>
      <c r="AC245" s="21">
        <f t="shared" si="32"/>
        <v>0.57788751941855865</v>
      </c>
    </row>
    <row r="246" spans="1:29" hidden="1" outlineLevel="4" x14ac:dyDescent="0.25">
      <c r="A246" s="15" t="s">
        <v>277</v>
      </c>
      <c r="B246" s="16" t="s">
        <v>282</v>
      </c>
      <c r="C246" s="16" t="s">
        <v>123</v>
      </c>
      <c r="D246" s="16" t="s">
        <v>136</v>
      </c>
      <c r="E246" s="16"/>
      <c r="F246" s="16">
        <v>280</v>
      </c>
      <c r="G246" s="16">
        <v>2240</v>
      </c>
      <c r="H246" s="16">
        <v>3480</v>
      </c>
      <c r="I246" s="17" t="s">
        <v>137</v>
      </c>
      <c r="J246" s="18">
        <v>190000000</v>
      </c>
      <c r="K246" s="19">
        <v>190000000</v>
      </c>
      <c r="L246" s="19">
        <v>0</v>
      </c>
      <c r="M246" s="19">
        <v>0</v>
      </c>
      <c r="N246" s="19">
        <v>0</v>
      </c>
      <c r="O246" s="19">
        <v>0</v>
      </c>
      <c r="P246" s="19">
        <v>190000000</v>
      </c>
      <c r="Q246" s="19">
        <v>0</v>
      </c>
      <c r="R246" s="19">
        <v>0</v>
      </c>
      <c r="S246" s="19">
        <v>0</v>
      </c>
      <c r="T246" s="19">
        <v>0</v>
      </c>
      <c r="U246" s="19">
        <v>0</v>
      </c>
      <c r="V246" s="19">
        <v>190000000</v>
      </c>
      <c r="W246" s="19">
        <v>190000000</v>
      </c>
      <c r="X246" s="19">
        <v>0</v>
      </c>
      <c r="Y246" s="19">
        <v>190000000</v>
      </c>
      <c r="Z246" s="20">
        <f t="shared" si="29"/>
        <v>0</v>
      </c>
      <c r="AA246" s="20">
        <f t="shared" si="30"/>
        <v>0</v>
      </c>
      <c r="AB246" s="20">
        <f t="shared" si="31"/>
        <v>0</v>
      </c>
      <c r="AC246" s="21">
        <f t="shared" si="32"/>
        <v>0</v>
      </c>
    </row>
    <row r="247" spans="1:29" hidden="1" outlineLevel="3" x14ac:dyDescent="0.25">
      <c r="A247" s="22"/>
      <c r="B247" s="23"/>
      <c r="C247" s="23" t="s">
        <v>138</v>
      </c>
      <c r="D247" s="23"/>
      <c r="E247" s="23"/>
      <c r="F247" s="23"/>
      <c r="G247" s="23"/>
      <c r="H247" s="23"/>
      <c r="I247" s="24"/>
      <c r="J247" s="25">
        <f t="shared" ref="J247:Y247" si="42">SUBTOTAL(9,J242:J246)</f>
        <v>995703281</v>
      </c>
      <c r="K247" s="26">
        <f t="shared" si="42"/>
        <v>995703281</v>
      </c>
      <c r="L247" s="26">
        <f t="shared" si="42"/>
        <v>0</v>
      </c>
      <c r="M247" s="26">
        <f t="shared" si="42"/>
        <v>0</v>
      </c>
      <c r="N247" s="26">
        <f t="shared" si="42"/>
        <v>-2985469</v>
      </c>
      <c r="O247" s="26">
        <f t="shared" si="42"/>
        <v>0</v>
      </c>
      <c r="P247" s="26">
        <f t="shared" si="42"/>
        <v>992717812</v>
      </c>
      <c r="Q247" s="26">
        <f t="shared" si="42"/>
        <v>868656</v>
      </c>
      <c r="R247" s="26">
        <f t="shared" si="42"/>
        <v>118963712.86999999</v>
      </c>
      <c r="S247" s="26">
        <f t="shared" si="42"/>
        <v>26249220.870000001</v>
      </c>
      <c r="T247" s="26">
        <f t="shared" si="42"/>
        <v>323056396.07999998</v>
      </c>
      <c r="U247" s="26">
        <f t="shared" si="42"/>
        <v>127411676.48</v>
      </c>
      <c r="V247" s="26">
        <f t="shared" si="42"/>
        <v>198112451</v>
      </c>
      <c r="W247" s="26">
        <f t="shared" si="42"/>
        <v>526565295.18000001</v>
      </c>
      <c r="X247" s="26">
        <f t="shared" si="42"/>
        <v>0</v>
      </c>
      <c r="Y247" s="26">
        <f t="shared" si="42"/>
        <v>523579826.18000007</v>
      </c>
      <c r="Z247" s="27">
        <f t="shared" si="29"/>
        <v>0.32445046857287596</v>
      </c>
      <c r="AA247" s="27">
        <f t="shared" si="30"/>
        <v>0.32542621092810609</v>
      </c>
      <c r="AB247" s="27">
        <f t="shared" si="31"/>
        <v>0.14715318691189153</v>
      </c>
      <c r="AC247" s="28">
        <f t="shared" si="32"/>
        <v>0.47257939783999758</v>
      </c>
    </row>
    <row r="248" spans="1:29" ht="120" hidden="1" outlineLevel="4" x14ac:dyDescent="0.25">
      <c r="A248" s="15" t="s">
        <v>277</v>
      </c>
      <c r="B248" s="16" t="s">
        <v>282</v>
      </c>
      <c r="C248" s="16" t="s">
        <v>139</v>
      </c>
      <c r="D248" s="16" t="s">
        <v>140</v>
      </c>
      <c r="E248" s="16" t="s">
        <v>56</v>
      </c>
      <c r="F248" s="16" t="s">
        <v>37</v>
      </c>
      <c r="G248" s="16">
        <v>1310</v>
      </c>
      <c r="H248" s="16">
        <v>3480</v>
      </c>
      <c r="I248" s="17" t="s">
        <v>141</v>
      </c>
      <c r="J248" s="18">
        <v>26624989</v>
      </c>
      <c r="K248" s="19">
        <v>26624989</v>
      </c>
      <c r="L248" s="19">
        <v>0</v>
      </c>
      <c r="M248" s="19">
        <v>-33638</v>
      </c>
      <c r="N248" s="19">
        <v>0</v>
      </c>
      <c r="O248" s="19">
        <v>0</v>
      </c>
      <c r="P248" s="19">
        <v>26591351</v>
      </c>
      <c r="Q248" s="19">
        <v>0</v>
      </c>
      <c r="R248" s="19">
        <v>12872684.560000001</v>
      </c>
      <c r="S248" s="19">
        <v>0</v>
      </c>
      <c r="T248" s="19">
        <v>13718666.439999999</v>
      </c>
      <c r="U248" s="19">
        <v>13718666.439999999</v>
      </c>
      <c r="V248" s="19">
        <v>0</v>
      </c>
      <c r="W248" s="19">
        <v>33638</v>
      </c>
      <c r="X248" s="19">
        <v>0</v>
      </c>
      <c r="Y248" s="19">
        <v>0</v>
      </c>
      <c r="Z248" s="20">
        <f t="shared" ref="Z248:Z256" si="43">T248/K248</f>
        <v>0.51525529043411056</v>
      </c>
      <c r="AA248" s="20">
        <f t="shared" ref="AA248:AA256" si="44">T248/P248</f>
        <v>0.51590708723298784</v>
      </c>
      <c r="AB248" s="20">
        <f t="shared" ref="AB248:AB256" si="45">(Q248+R248+S248)/P248</f>
        <v>0.48409291276701211</v>
      </c>
      <c r="AC248" s="21">
        <f t="shared" ref="AC248:AC256" si="46">AA248+AB248</f>
        <v>1</v>
      </c>
    </row>
    <row r="249" spans="1:29" ht="120" hidden="1" outlineLevel="4" x14ac:dyDescent="0.25">
      <c r="A249" s="15" t="s">
        <v>277</v>
      </c>
      <c r="B249" s="16" t="s">
        <v>282</v>
      </c>
      <c r="C249" s="16" t="s">
        <v>139</v>
      </c>
      <c r="D249" s="16" t="s">
        <v>140</v>
      </c>
      <c r="E249" s="16" t="s">
        <v>142</v>
      </c>
      <c r="F249" s="16" t="s">
        <v>37</v>
      </c>
      <c r="G249" s="16">
        <v>1310</v>
      </c>
      <c r="H249" s="16">
        <v>3480</v>
      </c>
      <c r="I249" s="17" t="s">
        <v>143</v>
      </c>
      <c r="J249" s="18">
        <v>13735214</v>
      </c>
      <c r="K249" s="19">
        <v>13735214</v>
      </c>
      <c r="L249" s="19">
        <v>0</v>
      </c>
      <c r="M249" s="19">
        <v>-18929</v>
      </c>
      <c r="N249" s="19">
        <v>0</v>
      </c>
      <c r="O249" s="19">
        <v>0</v>
      </c>
      <c r="P249" s="19">
        <v>13716285</v>
      </c>
      <c r="Q249" s="19">
        <v>0</v>
      </c>
      <c r="R249" s="19">
        <v>4753009.34</v>
      </c>
      <c r="S249" s="19">
        <v>0</v>
      </c>
      <c r="T249" s="19">
        <v>8963275.6600000001</v>
      </c>
      <c r="U249" s="19">
        <v>8963275.6600000001</v>
      </c>
      <c r="V249" s="19">
        <v>0</v>
      </c>
      <c r="W249" s="19">
        <v>18929</v>
      </c>
      <c r="X249" s="19">
        <v>0</v>
      </c>
      <c r="Y249" s="19">
        <v>0</v>
      </c>
      <c r="Z249" s="20">
        <f t="shared" si="43"/>
        <v>0.65257633845384577</v>
      </c>
      <c r="AA249" s="20">
        <f t="shared" si="44"/>
        <v>0.65347691885958914</v>
      </c>
      <c r="AB249" s="20">
        <f t="shared" si="45"/>
        <v>0.3465230811404108</v>
      </c>
      <c r="AC249" s="21">
        <f t="shared" si="46"/>
        <v>1</v>
      </c>
    </row>
    <row r="250" spans="1:29" ht="135" hidden="1" outlineLevel="4" x14ac:dyDescent="0.25">
      <c r="A250" s="15" t="s">
        <v>277</v>
      </c>
      <c r="B250" s="16" t="s">
        <v>282</v>
      </c>
      <c r="C250" s="16" t="s">
        <v>139</v>
      </c>
      <c r="D250" s="16" t="s">
        <v>140</v>
      </c>
      <c r="E250" s="16" t="s">
        <v>288</v>
      </c>
      <c r="F250" s="16" t="s">
        <v>37</v>
      </c>
      <c r="G250" s="16">
        <v>1310</v>
      </c>
      <c r="H250" s="16">
        <v>3480</v>
      </c>
      <c r="I250" s="17" t="s">
        <v>289</v>
      </c>
      <c r="J250" s="18">
        <v>550000000</v>
      </c>
      <c r="K250" s="19">
        <v>550000000</v>
      </c>
      <c r="L250" s="19">
        <v>0</v>
      </c>
      <c r="M250" s="19">
        <v>0</v>
      </c>
      <c r="N250" s="19">
        <v>0</v>
      </c>
      <c r="O250" s="19">
        <v>-2599576</v>
      </c>
      <c r="P250" s="19">
        <v>547400424</v>
      </c>
      <c r="Q250" s="19">
        <v>0</v>
      </c>
      <c r="R250" s="19">
        <v>2336340.92</v>
      </c>
      <c r="S250" s="19">
        <v>0</v>
      </c>
      <c r="T250" s="19">
        <v>545064083.08000004</v>
      </c>
      <c r="U250" s="19">
        <v>545064083.08000004</v>
      </c>
      <c r="V250" s="19">
        <v>0</v>
      </c>
      <c r="W250" s="19">
        <v>2599576</v>
      </c>
      <c r="X250" s="19">
        <v>0</v>
      </c>
      <c r="Y250" s="19">
        <v>0</v>
      </c>
      <c r="Z250" s="20">
        <f t="shared" si="43"/>
        <v>0.99102560560000008</v>
      </c>
      <c r="AA250" s="20">
        <f t="shared" si="44"/>
        <v>0.99573193439835561</v>
      </c>
      <c r="AB250" s="20">
        <f t="shared" si="45"/>
        <v>4.2680656016444735E-3</v>
      </c>
      <c r="AC250" s="21">
        <f t="shared" si="46"/>
        <v>1</v>
      </c>
    </row>
    <row r="251" spans="1:29" ht="75" hidden="1" outlineLevel="4" x14ac:dyDescent="0.25">
      <c r="A251" s="15" t="s">
        <v>277</v>
      </c>
      <c r="B251" s="16" t="s">
        <v>282</v>
      </c>
      <c r="C251" s="16" t="s">
        <v>139</v>
      </c>
      <c r="D251" s="16" t="s">
        <v>140</v>
      </c>
      <c r="E251" s="16" t="s">
        <v>144</v>
      </c>
      <c r="F251" s="16" t="s">
        <v>37</v>
      </c>
      <c r="G251" s="16">
        <v>1310</v>
      </c>
      <c r="H251" s="16">
        <v>3480</v>
      </c>
      <c r="I251" s="17" t="s">
        <v>145</v>
      </c>
      <c r="J251" s="18">
        <v>59632154</v>
      </c>
      <c r="K251" s="19">
        <v>59632154</v>
      </c>
      <c r="L251" s="19">
        <v>0</v>
      </c>
      <c r="M251" s="19">
        <v>-76390</v>
      </c>
      <c r="N251" s="19">
        <v>0</v>
      </c>
      <c r="O251" s="19">
        <v>0</v>
      </c>
      <c r="P251" s="19">
        <v>59555764</v>
      </c>
      <c r="Q251" s="19">
        <v>0</v>
      </c>
      <c r="R251" s="19">
        <v>25178535.850000001</v>
      </c>
      <c r="S251" s="19">
        <v>0</v>
      </c>
      <c r="T251" s="19">
        <v>34377228.149999999</v>
      </c>
      <c r="U251" s="19">
        <v>34377228.149999999</v>
      </c>
      <c r="V251" s="19">
        <v>0</v>
      </c>
      <c r="W251" s="19">
        <v>76390</v>
      </c>
      <c r="X251" s="19">
        <v>0</v>
      </c>
      <c r="Y251" s="19">
        <v>0</v>
      </c>
      <c r="Z251" s="20">
        <f t="shared" si="43"/>
        <v>0.57648811662915944</v>
      </c>
      <c r="AA251" s="20">
        <f t="shared" si="44"/>
        <v>0.57722755684907334</v>
      </c>
      <c r="AB251" s="20">
        <f t="shared" si="45"/>
        <v>0.4227724431509266</v>
      </c>
      <c r="AC251" s="21">
        <f t="shared" si="46"/>
        <v>1</v>
      </c>
    </row>
    <row r="252" spans="1:29" ht="210" hidden="1" outlineLevel="4" x14ac:dyDescent="0.25">
      <c r="A252" s="15" t="s">
        <v>277</v>
      </c>
      <c r="B252" s="16" t="s">
        <v>282</v>
      </c>
      <c r="C252" s="16" t="s">
        <v>139</v>
      </c>
      <c r="D252" s="16" t="s">
        <v>140</v>
      </c>
      <c r="E252" s="16" t="s">
        <v>290</v>
      </c>
      <c r="F252" s="16" t="s">
        <v>37</v>
      </c>
      <c r="G252" s="16">
        <v>1310</v>
      </c>
      <c r="H252" s="16">
        <v>3480</v>
      </c>
      <c r="I252" s="17" t="s">
        <v>291</v>
      </c>
      <c r="J252" s="18">
        <v>200000000</v>
      </c>
      <c r="K252" s="19">
        <v>200000000</v>
      </c>
      <c r="L252" s="19">
        <v>0</v>
      </c>
      <c r="M252" s="19">
        <v>0</v>
      </c>
      <c r="N252" s="19">
        <v>0</v>
      </c>
      <c r="O252" s="19">
        <v>0</v>
      </c>
      <c r="P252" s="19">
        <v>200000000</v>
      </c>
      <c r="Q252" s="19">
        <v>0</v>
      </c>
      <c r="R252" s="19">
        <v>2000000</v>
      </c>
      <c r="S252" s="19">
        <v>0</v>
      </c>
      <c r="T252" s="19">
        <v>198000000</v>
      </c>
      <c r="U252" s="19">
        <v>198000000</v>
      </c>
      <c r="V252" s="19">
        <v>0</v>
      </c>
      <c r="W252" s="19">
        <v>0</v>
      </c>
      <c r="X252" s="19">
        <v>0</v>
      </c>
      <c r="Y252" s="19">
        <v>0</v>
      </c>
      <c r="Z252" s="20">
        <f t="shared" si="43"/>
        <v>0.99</v>
      </c>
      <c r="AA252" s="20">
        <f t="shared" si="44"/>
        <v>0.99</v>
      </c>
      <c r="AB252" s="20">
        <f t="shared" si="45"/>
        <v>0.01</v>
      </c>
      <c r="AC252" s="21">
        <f t="shared" si="46"/>
        <v>1</v>
      </c>
    </row>
    <row r="253" spans="1:29" ht="330" hidden="1" outlineLevel="4" x14ac:dyDescent="0.25">
      <c r="A253" s="15" t="s">
        <v>277</v>
      </c>
      <c r="B253" s="16" t="s">
        <v>282</v>
      </c>
      <c r="C253" s="16" t="s">
        <v>139</v>
      </c>
      <c r="D253" s="16" t="s">
        <v>140</v>
      </c>
      <c r="E253" s="16" t="s">
        <v>292</v>
      </c>
      <c r="F253" s="16" t="s">
        <v>37</v>
      </c>
      <c r="G253" s="16">
        <v>1310</v>
      </c>
      <c r="H253" s="16">
        <v>3480</v>
      </c>
      <c r="I253" s="17" t="s">
        <v>293</v>
      </c>
      <c r="J253" s="18">
        <v>250000000</v>
      </c>
      <c r="K253" s="19">
        <v>250000000</v>
      </c>
      <c r="L253" s="19">
        <v>0</v>
      </c>
      <c r="M253" s="19">
        <v>0</v>
      </c>
      <c r="N253" s="19">
        <v>0</v>
      </c>
      <c r="O253" s="19">
        <v>0</v>
      </c>
      <c r="P253" s="19">
        <v>250000000</v>
      </c>
      <c r="Q253" s="19">
        <v>0</v>
      </c>
      <c r="R253" s="19">
        <v>250000000</v>
      </c>
      <c r="S253" s="19">
        <v>0</v>
      </c>
      <c r="T253" s="19">
        <v>0</v>
      </c>
      <c r="U253" s="19">
        <v>0</v>
      </c>
      <c r="V253" s="19">
        <v>0</v>
      </c>
      <c r="W253" s="19">
        <v>0</v>
      </c>
      <c r="X253" s="19">
        <v>0</v>
      </c>
      <c r="Y253" s="19">
        <v>0</v>
      </c>
      <c r="Z253" s="20">
        <f t="shared" si="43"/>
        <v>0</v>
      </c>
      <c r="AA253" s="20">
        <f t="shared" si="44"/>
        <v>0</v>
      </c>
      <c r="AB253" s="20">
        <f t="shared" si="45"/>
        <v>1</v>
      </c>
      <c r="AC253" s="21">
        <f t="shared" si="46"/>
        <v>1</v>
      </c>
    </row>
    <row r="254" spans="1:29" ht="135" hidden="1" outlineLevel="4" x14ac:dyDescent="0.25">
      <c r="A254" s="15" t="s">
        <v>277</v>
      </c>
      <c r="B254" s="16" t="s">
        <v>282</v>
      </c>
      <c r="C254" s="16" t="s">
        <v>139</v>
      </c>
      <c r="D254" s="16" t="s">
        <v>140</v>
      </c>
      <c r="E254" s="16" t="s">
        <v>294</v>
      </c>
      <c r="F254" s="16" t="s">
        <v>37</v>
      </c>
      <c r="G254" s="16">
        <v>1310</v>
      </c>
      <c r="H254" s="16">
        <v>3480</v>
      </c>
      <c r="I254" s="17" t="s">
        <v>295</v>
      </c>
      <c r="J254" s="18">
        <v>60000000</v>
      </c>
      <c r="K254" s="19">
        <v>60000000</v>
      </c>
      <c r="L254" s="19">
        <v>0</v>
      </c>
      <c r="M254" s="19">
        <v>0</v>
      </c>
      <c r="N254" s="19">
        <v>0</v>
      </c>
      <c r="O254" s="19">
        <v>0</v>
      </c>
      <c r="P254" s="19">
        <v>60000000</v>
      </c>
      <c r="Q254" s="19">
        <v>0</v>
      </c>
      <c r="R254" s="19">
        <v>0</v>
      </c>
      <c r="S254" s="19">
        <v>0</v>
      </c>
      <c r="T254" s="19">
        <v>60000000</v>
      </c>
      <c r="U254" s="19">
        <v>60000000</v>
      </c>
      <c r="V254" s="19">
        <v>0</v>
      </c>
      <c r="W254" s="19">
        <v>0</v>
      </c>
      <c r="X254" s="19">
        <v>0</v>
      </c>
      <c r="Y254" s="19">
        <v>0</v>
      </c>
      <c r="Z254" s="20">
        <f t="shared" si="43"/>
        <v>1</v>
      </c>
      <c r="AA254" s="20">
        <f t="shared" si="44"/>
        <v>1</v>
      </c>
      <c r="AB254" s="20">
        <f t="shared" si="45"/>
        <v>0</v>
      </c>
      <c r="AC254" s="21">
        <f t="shared" si="46"/>
        <v>1</v>
      </c>
    </row>
    <row r="255" spans="1:29" ht="75" hidden="1" outlineLevel="4" x14ac:dyDescent="0.25">
      <c r="A255" s="15" t="s">
        <v>277</v>
      </c>
      <c r="B255" s="16" t="s">
        <v>282</v>
      </c>
      <c r="C255" s="16" t="s">
        <v>139</v>
      </c>
      <c r="D255" s="16" t="s">
        <v>296</v>
      </c>
      <c r="E255" s="16"/>
      <c r="F255" s="16" t="s">
        <v>37</v>
      </c>
      <c r="G255" s="16">
        <v>1320</v>
      </c>
      <c r="H255" s="16">
        <v>3480</v>
      </c>
      <c r="I255" s="17" t="s">
        <v>297</v>
      </c>
      <c r="J255" s="18">
        <v>1400000</v>
      </c>
      <c r="K255" s="19">
        <v>1400000</v>
      </c>
      <c r="L255" s="19">
        <v>0</v>
      </c>
      <c r="M255" s="19">
        <v>0</v>
      </c>
      <c r="N255" s="19">
        <v>0</v>
      </c>
      <c r="O255" s="19">
        <v>0</v>
      </c>
      <c r="P255" s="19">
        <v>1400000</v>
      </c>
      <c r="Q255" s="19">
        <v>0</v>
      </c>
      <c r="R255" s="19">
        <v>0</v>
      </c>
      <c r="S255" s="19">
        <v>0</v>
      </c>
      <c r="T255" s="19">
        <v>0</v>
      </c>
      <c r="U255" s="19">
        <v>0</v>
      </c>
      <c r="V255" s="19">
        <v>0</v>
      </c>
      <c r="W255" s="19">
        <v>1400000</v>
      </c>
      <c r="X255" s="19">
        <v>0</v>
      </c>
      <c r="Y255" s="19">
        <v>1400000</v>
      </c>
      <c r="Z255" s="20">
        <f t="shared" si="43"/>
        <v>0</v>
      </c>
      <c r="AA255" s="20">
        <f t="shared" si="44"/>
        <v>0</v>
      </c>
      <c r="AB255" s="20">
        <f t="shared" si="45"/>
        <v>0</v>
      </c>
      <c r="AC255" s="21">
        <f t="shared" si="46"/>
        <v>0</v>
      </c>
    </row>
    <row r="256" spans="1:29" ht="45" hidden="1" outlineLevel="4" x14ac:dyDescent="0.25">
      <c r="A256" s="15" t="s">
        <v>277</v>
      </c>
      <c r="B256" s="16" t="s">
        <v>282</v>
      </c>
      <c r="C256" s="16" t="s">
        <v>139</v>
      </c>
      <c r="D256" s="16" t="s">
        <v>174</v>
      </c>
      <c r="E256" s="16"/>
      <c r="F256" s="16" t="s">
        <v>37</v>
      </c>
      <c r="G256" s="16">
        <v>1320</v>
      </c>
      <c r="H256" s="16">
        <v>3480</v>
      </c>
      <c r="I256" s="17" t="s">
        <v>175</v>
      </c>
      <c r="J256" s="18">
        <v>62259920</v>
      </c>
      <c r="K256" s="19">
        <v>62259920</v>
      </c>
      <c r="L256" s="19">
        <v>0</v>
      </c>
      <c r="M256" s="19">
        <v>0</v>
      </c>
      <c r="N256" s="19">
        <v>0</v>
      </c>
      <c r="O256" s="19">
        <v>-11000000</v>
      </c>
      <c r="P256" s="19">
        <v>51259920</v>
      </c>
      <c r="Q256" s="19">
        <v>0</v>
      </c>
      <c r="R256" s="19">
        <v>0</v>
      </c>
      <c r="S256" s="19">
        <v>0</v>
      </c>
      <c r="T256" s="19">
        <v>14944888.390000001</v>
      </c>
      <c r="U256" s="19">
        <v>14944888.390000001</v>
      </c>
      <c r="V256" s="19">
        <v>36315031.609999999</v>
      </c>
      <c r="W256" s="19">
        <v>47315031.609999999</v>
      </c>
      <c r="X256" s="19">
        <v>0</v>
      </c>
      <c r="Y256" s="19">
        <v>36315031.609999999</v>
      </c>
      <c r="Z256" s="20">
        <f t="shared" si="43"/>
        <v>0.24004027615197707</v>
      </c>
      <c r="AA256" s="20">
        <f t="shared" si="44"/>
        <v>0.2915511454173163</v>
      </c>
      <c r="AB256" s="20">
        <f t="shared" si="45"/>
        <v>0</v>
      </c>
      <c r="AC256" s="21">
        <f t="shared" si="46"/>
        <v>0.2915511454173163</v>
      </c>
    </row>
    <row r="257" spans="1:29" ht="165" hidden="1" outlineLevel="4" x14ac:dyDescent="0.25">
      <c r="A257" s="15" t="s">
        <v>277</v>
      </c>
      <c r="B257" s="16" t="s">
        <v>282</v>
      </c>
      <c r="C257" s="16" t="s">
        <v>139</v>
      </c>
      <c r="D257" s="16" t="s">
        <v>298</v>
      </c>
      <c r="E257" s="16" t="s">
        <v>142</v>
      </c>
      <c r="F257" s="16" t="s">
        <v>37</v>
      </c>
      <c r="G257" s="16">
        <v>1320</v>
      </c>
      <c r="H257" s="16">
        <v>3480</v>
      </c>
      <c r="I257" s="17" t="s">
        <v>299</v>
      </c>
      <c r="J257" s="18">
        <v>77500000</v>
      </c>
      <c r="K257" s="19">
        <v>0</v>
      </c>
      <c r="L257" s="19">
        <v>0</v>
      </c>
      <c r="M257" s="19">
        <v>0</v>
      </c>
      <c r="N257" s="19">
        <v>0</v>
      </c>
      <c r="O257" s="19">
        <v>0</v>
      </c>
      <c r="P257" s="19">
        <v>0</v>
      </c>
      <c r="Q257" s="19">
        <v>0</v>
      </c>
      <c r="R257" s="19">
        <v>0</v>
      </c>
      <c r="S257" s="19">
        <v>0</v>
      </c>
      <c r="T257" s="19">
        <v>0</v>
      </c>
      <c r="U257" s="19">
        <v>0</v>
      </c>
      <c r="V257" s="19">
        <v>0</v>
      </c>
      <c r="W257" s="19">
        <v>0</v>
      </c>
      <c r="X257" s="19">
        <v>0</v>
      </c>
      <c r="Y257" s="19">
        <v>0</v>
      </c>
      <c r="Z257" s="20">
        <v>0</v>
      </c>
      <c r="AA257" s="20">
        <v>0</v>
      </c>
      <c r="AB257" s="20">
        <v>0</v>
      </c>
      <c r="AC257" s="21">
        <v>0</v>
      </c>
    </row>
    <row r="258" spans="1:29" ht="165" hidden="1" outlineLevel="4" x14ac:dyDescent="0.25">
      <c r="A258" s="15" t="s">
        <v>277</v>
      </c>
      <c r="B258" s="16" t="s">
        <v>282</v>
      </c>
      <c r="C258" s="16" t="s">
        <v>139</v>
      </c>
      <c r="D258" s="16" t="s">
        <v>298</v>
      </c>
      <c r="E258" s="16" t="s">
        <v>288</v>
      </c>
      <c r="F258" s="16" t="s">
        <v>37</v>
      </c>
      <c r="G258" s="16">
        <v>1320</v>
      </c>
      <c r="H258" s="16">
        <v>3480</v>
      </c>
      <c r="I258" s="17" t="s">
        <v>300</v>
      </c>
      <c r="J258" s="18">
        <v>4666001</v>
      </c>
      <c r="K258" s="19">
        <v>4666001</v>
      </c>
      <c r="L258" s="19">
        <v>0</v>
      </c>
      <c r="M258" s="19">
        <v>0</v>
      </c>
      <c r="N258" s="19">
        <v>0</v>
      </c>
      <c r="O258" s="19">
        <v>0</v>
      </c>
      <c r="P258" s="19">
        <v>4666001</v>
      </c>
      <c r="Q258" s="19">
        <v>0</v>
      </c>
      <c r="R258" s="19">
        <v>4666001</v>
      </c>
      <c r="S258" s="19">
        <v>0</v>
      </c>
      <c r="T258" s="19">
        <v>0</v>
      </c>
      <c r="U258" s="19">
        <v>0</v>
      </c>
      <c r="V258" s="19">
        <v>0</v>
      </c>
      <c r="W258" s="19">
        <v>0</v>
      </c>
      <c r="X258" s="19">
        <v>0</v>
      </c>
      <c r="Y258" s="19">
        <v>0</v>
      </c>
      <c r="Z258" s="20">
        <f>T258/K258</f>
        <v>0</v>
      </c>
      <c r="AA258" s="20">
        <f>T258/P258</f>
        <v>0</v>
      </c>
      <c r="AB258" s="20">
        <f>(Q258+R258+S258)/P258</f>
        <v>1</v>
      </c>
      <c r="AC258" s="21">
        <f>AA258+AB258</f>
        <v>1</v>
      </c>
    </row>
    <row r="259" spans="1:29" ht="300" hidden="1" outlineLevel="4" x14ac:dyDescent="0.25">
      <c r="A259" s="15" t="s">
        <v>277</v>
      </c>
      <c r="B259" s="16" t="s">
        <v>282</v>
      </c>
      <c r="C259" s="16" t="s">
        <v>139</v>
      </c>
      <c r="D259" s="16" t="s">
        <v>298</v>
      </c>
      <c r="E259" s="16" t="s">
        <v>144</v>
      </c>
      <c r="F259" s="16" t="s">
        <v>37</v>
      </c>
      <c r="G259" s="16">
        <v>1320</v>
      </c>
      <c r="H259" s="16">
        <v>3480</v>
      </c>
      <c r="I259" s="17" t="s">
        <v>301</v>
      </c>
      <c r="J259" s="18">
        <v>28350000</v>
      </c>
      <c r="K259" s="19">
        <v>0</v>
      </c>
      <c r="L259" s="19">
        <v>0</v>
      </c>
      <c r="M259" s="19">
        <v>0</v>
      </c>
      <c r="N259" s="19">
        <v>0</v>
      </c>
      <c r="O259" s="19">
        <v>0</v>
      </c>
      <c r="P259" s="19">
        <v>0</v>
      </c>
      <c r="Q259" s="19">
        <v>0</v>
      </c>
      <c r="R259" s="19">
        <v>0</v>
      </c>
      <c r="S259" s="19">
        <v>0</v>
      </c>
      <c r="T259" s="19">
        <v>0</v>
      </c>
      <c r="U259" s="19">
        <v>0</v>
      </c>
      <c r="V259" s="19">
        <v>0</v>
      </c>
      <c r="W259" s="19">
        <v>0</v>
      </c>
      <c r="X259" s="19">
        <v>0</v>
      </c>
      <c r="Y259" s="19">
        <v>0</v>
      </c>
      <c r="Z259" s="20">
        <v>0</v>
      </c>
      <c r="AA259" s="20">
        <v>0</v>
      </c>
      <c r="AB259" s="20">
        <v>0</v>
      </c>
      <c r="AC259" s="21">
        <v>0</v>
      </c>
    </row>
    <row r="260" spans="1:29" ht="150" hidden="1" outlineLevel="4" x14ac:dyDescent="0.25">
      <c r="A260" s="15" t="s">
        <v>277</v>
      </c>
      <c r="B260" s="16" t="s">
        <v>282</v>
      </c>
      <c r="C260" s="16" t="s">
        <v>139</v>
      </c>
      <c r="D260" s="16" t="s">
        <v>271</v>
      </c>
      <c r="E260" s="16" t="s">
        <v>144</v>
      </c>
      <c r="F260" s="16" t="s">
        <v>37</v>
      </c>
      <c r="G260" s="16">
        <v>1320</v>
      </c>
      <c r="H260" s="16">
        <v>3480</v>
      </c>
      <c r="I260" s="17" t="s">
        <v>302</v>
      </c>
      <c r="J260" s="18">
        <v>100000000</v>
      </c>
      <c r="K260" s="19">
        <v>100000000</v>
      </c>
      <c r="L260" s="19">
        <v>0</v>
      </c>
      <c r="M260" s="19">
        <v>0</v>
      </c>
      <c r="N260" s="19">
        <v>0</v>
      </c>
      <c r="O260" s="19">
        <v>0</v>
      </c>
      <c r="P260" s="19">
        <v>100000000</v>
      </c>
      <c r="Q260" s="19">
        <v>0</v>
      </c>
      <c r="R260" s="19">
        <v>0</v>
      </c>
      <c r="S260" s="19">
        <v>0</v>
      </c>
      <c r="T260" s="19">
        <v>100000000</v>
      </c>
      <c r="U260" s="19">
        <v>100000000</v>
      </c>
      <c r="V260" s="19">
        <v>0</v>
      </c>
      <c r="W260" s="19">
        <v>0</v>
      </c>
      <c r="X260" s="19">
        <v>0</v>
      </c>
      <c r="Y260" s="19">
        <v>0</v>
      </c>
      <c r="Z260" s="20">
        <f>T260/K260</f>
        <v>1</v>
      </c>
      <c r="AA260" s="20">
        <f>T260/P260</f>
        <v>1</v>
      </c>
      <c r="AB260" s="20">
        <f>(Q260+R260+S260)/P260</f>
        <v>0</v>
      </c>
      <c r="AC260" s="21">
        <f>AA260+AB260</f>
        <v>1</v>
      </c>
    </row>
    <row r="261" spans="1:29" ht="285" hidden="1" outlineLevel="4" x14ac:dyDescent="0.25">
      <c r="A261" s="15" t="s">
        <v>277</v>
      </c>
      <c r="B261" s="16" t="s">
        <v>282</v>
      </c>
      <c r="C261" s="16" t="s">
        <v>139</v>
      </c>
      <c r="D261" s="16" t="s">
        <v>271</v>
      </c>
      <c r="E261" s="16" t="s">
        <v>303</v>
      </c>
      <c r="F261" s="16" t="s">
        <v>37</v>
      </c>
      <c r="G261" s="16">
        <v>1320</v>
      </c>
      <c r="H261" s="16">
        <v>3480</v>
      </c>
      <c r="I261" s="17" t="s">
        <v>304</v>
      </c>
      <c r="J261" s="18">
        <v>67000000</v>
      </c>
      <c r="K261" s="19">
        <v>0</v>
      </c>
      <c r="L261" s="19">
        <v>0</v>
      </c>
      <c r="M261" s="19">
        <v>0</v>
      </c>
      <c r="N261" s="19">
        <v>0</v>
      </c>
      <c r="O261" s="19">
        <v>0</v>
      </c>
      <c r="P261" s="19">
        <v>0</v>
      </c>
      <c r="Q261" s="19">
        <v>0</v>
      </c>
      <c r="R261" s="19">
        <v>0</v>
      </c>
      <c r="S261" s="19">
        <v>0</v>
      </c>
      <c r="T261" s="19">
        <v>0</v>
      </c>
      <c r="U261" s="19">
        <v>0</v>
      </c>
      <c r="V261" s="19">
        <v>0</v>
      </c>
      <c r="W261" s="19">
        <v>0</v>
      </c>
      <c r="X261" s="19">
        <v>0</v>
      </c>
      <c r="Y261" s="19">
        <v>0</v>
      </c>
      <c r="Z261" s="20">
        <v>0</v>
      </c>
      <c r="AA261" s="20">
        <v>0</v>
      </c>
      <c r="AB261" s="20">
        <v>0</v>
      </c>
      <c r="AC261" s="21">
        <v>0</v>
      </c>
    </row>
    <row r="262" spans="1:29" ht="225" hidden="1" outlineLevel="4" x14ac:dyDescent="0.25">
      <c r="A262" s="15" t="s">
        <v>277</v>
      </c>
      <c r="B262" s="16" t="s">
        <v>282</v>
      </c>
      <c r="C262" s="16" t="s">
        <v>139</v>
      </c>
      <c r="D262" s="16" t="s">
        <v>274</v>
      </c>
      <c r="E262" s="16"/>
      <c r="F262" s="16" t="s">
        <v>37</v>
      </c>
      <c r="G262" s="16">
        <v>1320</v>
      </c>
      <c r="H262" s="16">
        <v>3480</v>
      </c>
      <c r="I262" s="17" t="s">
        <v>305</v>
      </c>
      <c r="J262" s="18">
        <v>0</v>
      </c>
      <c r="K262" s="19">
        <v>0</v>
      </c>
      <c r="L262" s="19">
        <v>0</v>
      </c>
      <c r="M262" s="19">
        <v>0</v>
      </c>
      <c r="N262" s="19">
        <v>0</v>
      </c>
      <c r="O262" s="19">
        <v>2599576</v>
      </c>
      <c r="P262" s="19">
        <v>2599576</v>
      </c>
      <c r="Q262" s="19">
        <v>0</v>
      </c>
      <c r="R262" s="19">
        <v>0</v>
      </c>
      <c r="S262" s="19">
        <v>0</v>
      </c>
      <c r="T262" s="19">
        <v>0</v>
      </c>
      <c r="U262" s="19">
        <v>0</v>
      </c>
      <c r="V262" s="19">
        <v>0</v>
      </c>
      <c r="W262" s="19">
        <v>0</v>
      </c>
      <c r="X262" s="19">
        <v>0</v>
      </c>
      <c r="Y262" s="19">
        <v>2599576</v>
      </c>
      <c r="Z262" s="20">
        <v>0</v>
      </c>
      <c r="AA262" s="20">
        <f t="shared" ref="AA262:AA281" si="47">T262/P262</f>
        <v>0</v>
      </c>
      <c r="AB262" s="20">
        <f t="shared" ref="AB262:AB281" si="48">(Q262+R262+S262)/P262</f>
        <v>0</v>
      </c>
      <c r="AC262" s="21">
        <f t="shared" ref="AC262:AC281" si="49">AA262+AB262</f>
        <v>0</v>
      </c>
    </row>
    <row r="263" spans="1:29" ht="180" hidden="1" outlineLevel="4" x14ac:dyDescent="0.25">
      <c r="A263" s="15" t="s">
        <v>277</v>
      </c>
      <c r="B263" s="16" t="s">
        <v>282</v>
      </c>
      <c r="C263" s="16" t="s">
        <v>139</v>
      </c>
      <c r="D263" s="16" t="s">
        <v>306</v>
      </c>
      <c r="E263" s="16" t="s">
        <v>56</v>
      </c>
      <c r="F263" s="16" t="s">
        <v>37</v>
      </c>
      <c r="G263" s="16">
        <v>1330</v>
      </c>
      <c r="H263" s="16">
        <v>3480</v>
      </c>
      <c r="I263" s="17" t="s">
        <v>307</v>
      </c>
      <c r="J263" s="18">
        <v>461938407</v>
      </c>
      <c r="K263" s="19">
        <v>461938407</v>
      </c>
      <c r="L263" s="19">
        <v>0</v>
      </c>
      <c r="M263" s="19">
        <v>0</v>
      </c>
      <c r="N263" s="19">
        <v>0</v>
      </c>
      <c r="O263" s="19">
        <v>0</v>
      </c>
      <c r="P263" s="19">
        <v>461938407</v>
      </c>
      <c r="Q263" s="19">
        <v>0</v>
      </c>
      <c r="R263" s="19">
        <v>332779517</v>
      </c>
      <c r="S263" s="19">
        <v>0</v>
      </c>
      <c r="T263" s="19">
        <v>129158890</v>
      </c>
      <c r="U263" s="19">
        <v>129158890</v>
      </c>
      <c r="V263" s="19">
        <v>0</v>
      </c>
      <c r="W263" s="19">
        <v>0</v>
      </c>
      <c r="X263" s="19">
        <v>0</v>
      </c>
      <c r="Y263" s="19">
        <v>0</v>
      </c>
      <c r="Z263" s="20">
        <f t="shared" ref="Z263:Z281" si="50">T263/K263</f>
        <v>0.27960197299636963</v>
      </c>
      <c r="AA263" s="20">
        <f t="shared" si="47"/>
        <v>0.27960197299636963</v>
      </c>
      <c r="AB263" s="20">
        <f t="shared" si="48"/>
        <v>0.72039802700363043</v>
      </c>
      <c r="AC263" s="21">
        <f t="shared" si="49"/>
        <v>1</v>
      </c>
    </row>
    <row r="264" spans="1:29" hidden="1" outlineLevel="3" x14ac:dyDescent="0.25">
      <c r="A264" s="22"/>
      <c r="B264" s="23"/>
      <c r="C264" s="23" t="s">
        <v>195</v>
      </c>
      <c r="D264" s="23"/>
      <c r="E264" s="23"/>
      <c r="F264" s="23"/>
      <c r="G264" s="23"/>
      <c r="H264" s="23"/>
      <c r="I264" s="24"/>
      <c r="J264" s="25">
        <f t="shared" ref="J264:Y264" si="51">SUBTOTAL(9,J248:J263)</f>
        <v>1963106685</v>
      </c>
      <c r="K264" s="26">
        <f t="shared" si="51"/>
        <v>1790256685</v>
      </c>
      <c r="L264" s="26">
        <f t="shared" si="51"/>
        <v>0</v>
      </c>
      <c r="M264" s="26">
        <f t="shared" si="51"/>
        <v>-128957</v>
      </c>
      <c r="N264" s="26">
        <f t="shared" si="51"/>
        <v>0</v>
      </c>
      <c r="O264" s="26">
        <f t="shared" si="51"/>
        <v>-11000000</v>
      </c>
      <c r="P264" s="26">
        <f t="shared" si="51"/>
        <v>1779127728</v>
      </c>
      <c r="Q264" s="26">
        <f t="shared" si="51"/>
        <v>0</v>
      </c>
      <c r="R264" s="26">
        <f t="shared" si="51"/>
        <v>634586088.67000008</v>
      </c>
      <c r="S264" s="26">
        <f t="shared" si="51"/>
        <v>0</v>
      </c>
      <c r="T264" s="26">
        <f t="shared" si="51"/>
        <v>1104227031.72</v>
      </c>
      <c r="U264" s="26">
        <f t="shared" si="51"/>
        <v>1104227031.72</v>
      </c>
      <c r="V264" s="26">
        <f t="shared" si="51"/>
        <v>36315031.609999999</v>
      </c>
      <c r="W264" s="26">
        <f t="shared" si="51"/>
        <v>51443564.609999999</v>
      </c>
      <c r="X264" s="26">
        <f t="shared" si="51"/>
        <v>0</v>
      </c>
      <c r="Y264" s="26">
        <f t="shared" si="51"/>
        <v>40314607.609999999</v>
      </c>
      <c r="Z264" s="27">
        <f t="shared" si="50"/>
        <v>0.61679816138767829</v>
      </c>
      <c r="AA264" s="27">
        <f t="shared" si="47"/>
        <v>0.62065641175820063</v>
      </c>
      <c r="AB264" s="27">
        <f t="shared" si="48"/>
        <v>0.35668382808207238</v>
      </c>
      <c r="AC264" s="28">
        <f t="shared" si="49"/>
        <v>0.97734023984027307</v>
      </c>
    </row>
    <row r="265" spans="1:29" outlineLevel="2" collapsed="1" x14ac:dyDescent="0.25">
      <c r="A265" s="22"/>
      <c r="B265" s="23" t="s">
        <v>308</v>
      </c>
      <c r="C265" s="23"/>
      <c r="D265" s="23"/>
      <c r="E265" s="23"/>
      <c r="F265" s="23"/>
      <c r="G265" s="23"/>
      <c r="H265" s="23"/>
      <c r="I265" s="24"/>
      <c r="J265" s="25">
        <f t="shared" ref="J265:Y265" si="52">SUBTOTAL(9,J211:J263)</f>
        <v>10608023949</v>
      </c>
      <c r="K265" s="26">
        <f t="shared" si="52"/>
        <v>10428950402</v>
      </c>
      <c r="L265" s="26">
        <f t="shared" si="52"/>
        <v>0</v>
      </c>
      <c r="M265" s="26">
        <f t="shared" si="52"/>
        <v>-9874346</v>
      </c>
      <c r="N265" s="26">
        <f t="shared" si="52"/>
        <v>-34645724</v>
      </c>
      <c r="O265" s="26">
        <f t="shared" si="52"/>
        <v>-37500000</v>
      </c>
      <c r="P265" s="26">
        <f t="shared" si="52"/>
        <v>10346930332</v>
      </c>
      <c r="Q265" s="26">
        <f t="shared" si="52"/>
        <v>1179456</v>
      </c>
      <c r="R265" s="26">
        <f t="shared" si="52"/>
        <v>1312083302.48</v>
      </c>
      <c r="S265" s="26">
        <f t="shared" si="52"/>
        <v>26249220.870000001</v>
      </c>
      <c r="T265" s="26">
        <f t="shared" si="52"/>
        <v>5908927773.1799984</v>
      </c>
      <c r="U265" s="26">
        <f t="shared" si="52"/>
        <v>5696217407.579998</v>
      </c>
      <c r="V265" s="26">
        <f t="shared" si="52"/>
        <v>2687217648.8600001</v>
      </c>
      <c r="W265" s="26">
        <f t="shared" si="52"/>
        <v>3180510649.4700003</v>
      </c>
      <c r="X265" s="26">
        <f t="shared" si="52"/>
        <v>0</v>
      </c>
      <c r="Y265" s="26">
        <f t="shared" si="52"/>
        <v>3098490579.4700003</v>
      </c>
      <c r="Z265" s="27">
        <f t="shared" si="50"/>
        <v>0.56658892270183014</v>
      </c>
      <c r="AA265" s="27">
        <f t="shared" si="47"/>
        <v>0.57108027053254917</v>
      </c>
      <c r="AB265" s="27">
        <f t="shared" si="48"/>
        <v>0.12945984329355006</v>
      </c>
      <c r="AC265" s="28">
        <f t="shared" si="49"/>
        <v>0.70054011382609926</v>
      </c>
    </row>
    <row r="266" spans="1:29" hidden="1" outlineLevel="4" x14ac:dyDescent="0.25">
      <c r="A266" s="15" t="s">
        <v>277</v>
      </c>
      <c r="B266" s="16" t="s">
        <v>309</v>
      </c>
      <c r="C266" s="16" t="s">
        <v>35</v>
      </c>
      <c r="D266" s="16" t="s">
        <v>36</v>
      </c>
      <c r="E266" s="16"/>
      <c r="F266" s="16" t="s">
        <v>37</v>
      </c>
      <c r="G266" s="16">
        <v>1111</v>
      </c>
      <c r="H266" s="16">
        <v>3480</v>
      </c>
      <c r="I266" s="17" t="s">
        <v>38</v>
      </c>
      <c r="J266" s="18">
        <v>470702520</v>
      </c>
      <c r="K266" s="19">
        <v>470702520</v>
      </c>
      <c r="L266" s="19">
        <v>0</v>
      </c>
      <c r="M266" s="19">
        <v>-4785536</v>
      </c>
      <c r="N266" s="19">
        <v>0</v>
      </c>
      <c r="O266" s="19">
        <v>0</v>
      </c>
      <c r="P266" s="19">
        <v>465916984</v>
      </c>
      <c r="Q266" s="19">
        <v>0</v>
      </c>
      <c r="R266" s="19">
        <v>0</v>
      </c>
      <c r="S266" s="19">
        <v>0</v>
      </c>
      <c r="T266" s="19">
        <v>281178483.17000002</v>
      </c>
      <c r="U266" s="19">
        <v>281178483.17000002</v>
      </c>
      <c r="V266" s="19">
        <v>184738500.83000001</v>
      </c>
      <c r="W266" s="19">
        <v>189524036.83000001</v>
      </c>
      <c r="X266" s="19">
        <v>0</v>
      </c>
      <c r="Y266" s="19">
        <v>184738500.82999998</v>
      </c>
      <c r="Z266" s="20">
        <f t="shared" si="50"/>
        <v>0.59735920506650364</v>
      </c>
      <c r="AA266" s="20">
        <f t="shared" si="47"/>
        <v>0.60349481308026331</v>
      </c>
      <c r="AB266" s="20">
        <f t="shared" si="48"/>
        <v>0</v>
      </c>
      <c r="AC266" s="21">
        <f t="shared" si="49"/>
        <v>0.60349481308026331</v>
      </c>
    </row>
    <row r="267" spans="1:29" hidden="1" outlineLevel="4" x14ac:dyDescent="0.25">
      <c r="A267" s="15" t="s">
        <v>277</v>
      </c>
      <c r="B267" s="16" t="s">
        <v>309</v>
      </c>
      <c r="C267" s="16" t="s">
        <v>35</v>
      </c>
      <c r="D267" s="16" t="s">
        <v>39</v>
      </c>
      <c r="E267" s="16"/>
      <c r="F267" s="16" t="s">
        <v>37</v>
      </c>
      <c r="G267" s="16">
        <v>1111</v>
      </c>
      <c r="H267" s="16">
        <v>3480</v>
      </c>
      <c r="I267" s="17" t="s">
        <v>40</v>
      </c>
      <c r="J267" s="18">
        <v>518949</v>
      </c>
      <c r="K267" s="19">
        <v>518949</v>
      </c>
      <c r="L267" s="19">
        <v>0</v>
      </c>
      <c r="M267" s="19">
        <v>0</v>
      </c>
      <c r="N267" s="19">
        <v>0</v>
      </c>
      <c r="O267" s="19">
        <v>3500000</v>
      </c>
      <c r="P267" s="19">
        <v>4018949</v>
      </c>
      <c r="Q267" s="19">
        <v>0</v>
      </c>
      <c r="R267" s="19">
        <v>0</v>
      </c>
      <c r="S267" s="19">
        <v>0</v>
      </c>
      <c r="T267" s="19">
        <v>0</v>
      </c>
      <c r="U267" s="19">
        <v>0</v>
      </c>
      <c r="V267" s="19">
        <v>518949</v>
      </c>
      <c r="W267" s="19">
        <v>518949</v>
      </c>
      <c r="X267" s="19">
        <v>0</v>
      </c>
      <c r="Y267" s="19">
        <v>4018949</v>
      </c>
      <c r="Z267" s="20">
        <f t="shared" si="50"/>
        <v>0</v>
      </c>
      <c r="AA267" s="20">
        <f t="shared" si="47"/>
        <v>0</v>
      </c>
      <c r="AB267" s="20">
        <f t="shared" si="48"/>
        <v>0</v>
      </c>
      <c r="AC267" s="21">
        <f t="shared" si="49"/>
        <v>0</v>
      </c>
    </row>
    <row r="268" spans="1:29" hidden="1" outlineLevel="4" x14ac:dyDescent="0.25">
      <c r="A268" s="15" t="s">
        <v>277</v>
      </c>
      <c r="B268" s="16" t="s">
        <v>309</v>
      </c>
      <c r="C268" s="16" t="s">
        <v>35</v>
      </c>
      <c r="D268" s="16" t="s">
        <v>41</v>
      </c>
      <c r="E268" s="16"/>
      <c r="F268" s="16" t="s">
        <v>37</v>
      </c>
      <c r="G268" s="16">
        <v>1111</v>
      </c>
      <c r="H268" s="16">
        <v>3480</v>
      </c>
      <c r="I268" s="17" t="s">
        <v>42</v>
      </c>
      <c r="J268" s="18">
        <v>3399060</v>
      </c>
      <c r="K268" s="19">
        <v>3399060</v>
      </c>
      <c r="L268" s="19">
        <v>0</v>
      </c>
      <c r="M268" s="19">
        <v>0</v>
      </c>
      <c r="N268" s="19">
        <v>0</v>
      </c>
      <c r="O268" s="19">
        <v>0</v>
      </c>
      <c r="P268" s="19">
        <v>3399060</v>
      </c>
      <c r="Q268" s="19">
        <v>0</v>
      </c>
      <c r="R268" s="19">
        <v>0</v>
      </c>
      <c r="S268" s="19">
        <v>0</v>
      </c>
      <c r="T268" s="19">
        <v>298227.51</v>
      </c>
      <c r="U268" s="19">
        <v>298227.51</v>
      </c>
      <c r="V268" s="19">
        <v>3100832.49</v>
      </c>
      <c r="W268" s="19">
        <v>3100832.49</v>
      </c>
      <c r="X268" s="19">
        <v>0</v>
      </c>
      <c r="Y268" s="19">
        <v>3100832.49</v>
      </c>
      <c r="Z268" s="20">
        <f t="shared" si="50"/>
        <v>8.7738230569628081E-2</v>
      </c>
      <c r="AA268" s="20">
        <f t="shared" si="47"/>
        <v>8.7738230569628081E-2</v>
      </c>
      <c r="AB268" s="20">
        <f t="shared" si="48"/>
        <v>0</v>
      </c>
      <c r="AC268" s="21">
        <f t="shared" si="49"/>
        <v>8.7738230569628081E-2</v>
      </c>
    </row>
    <row r="269" spans="1:29" hidden="1" outlineLevel="4" x14ac:dyDescent="0.25">
      <c r="A269" s="15" t="s">
        <v>277</v>
      </c>
      <c r="B269" s="16" t="s">
        <v>309</v>
      </c>
      <c r="C269" s="16" t="s">
        <v>35</v>
      </c>
      <c r="D269" s="16" t="s">
        <v>45</v>
      </c>
      <c r="E269" s="16"/>
      <c r="F269" s="16" t="s">
        <v>37</v>
      </c>
      <c r="G269" s="16">
        <v>1111</v>
      </c>
      <c r="H269" s="16">
        <v>3480</v>
      </c>
      <c r="I269" s="17" t="s">
        <v>46</v>
      </c>
      <c r="J269" s="18">
        <v>196004353</v>
      </c>
      <c r="K269" s="19">
        <v>196004353</v>
      </c>
      <c r="L269" s="19">
        <v>0</v>
      </c>
      <c r="M269" s="19">
        <v>0</v>
      </c>
      <c r="N269" s="19">
        <v>0</v>
      </c>
      <c r="O269" s="19">
        <v>0</v>
      </c>
      <c r="P269" s="19">
        <v>196004353</v>
      </c>
      <c r="Q269" s="19">
        <v>0</v>
      </c>
      <c r="R269" s="19">
        <v>0</v>
      </c>
      <c r="S269" s="19">
        <v>0</v>
      </c>
      <c r="T269" s="19">
        <v>114925447.51000001</v>
      </c>
      <c r="U269" s="19">
        <v>114925447.51000001</v>
      </c>
      <c r="V269" s="19">
        <v>81078905.489999995</v>
      </c>
      <c r="W269" s="19">
        <v>81078905.489999995</v>
      </c>
      <c r="X269" s="19">
        <v>0</v>
      </c>
      <c r="Y269" s="19">
        <v>81078905.489999995</v>
      </c>
      <c r="Z269" s="20">
        <f t="shared" si="50"/>
        <v>0.58634130186894373</v>
      </c>
      <c r="AA269" s="20">
        <f t="shared" si="47"/>
        <v>0.58634130186894373</v>
      </c>
      <c r="AB269" s="20">
        <f t="shared" si="48"/>
        <v>0</v>
      </c>
      <c r="AC269" s="21">
        <f t="shared" si="49"/>
        <v>0.58634130186894373</v>
      </c>
    </row>
    <row r="270" spans="1:29" ht="30" hidden="1" outlineLevel="4" x14ac:dyDescent="0.25">
      <c r="A270" s="15" t="s">
        <v>277</v>
      </c>
      <c r="B270" s="16" t="s">
        <v>309</v>
      </c>
      <c r="C270" s="16" t="s">
        <v>35</v>
      </c>
      <c r="D270" s="16" t="s">
        <v>47</v>
      </c>
      <c r="E270" s="16"/>
      <c r="F270" s="16" t="s">
        <v>37</v>
      </c>
      <c r="G270" s="16">
        <v>1111</v>
      </c>
      <c r="H270" s="16">
        <v>3480</v>
      </c>
      <c r="I270" s="17" t="s">
        <v>48</v>
      </c>
      <c r="J270" s="18">
        <v>229895435</v>
      </c>
      <c r="K270" s="19">
        <v>221395435</v>
      </c>
      <c r="L270" s="19">
        <v>0</v>
      </c>
      <c r="M270" s="19">
        <v>0</v>
      </c>
      <c r="N270" s="19">
        <v>0</v>
      </c>
      <c r="O270" s="19">
        <v>0</v>
      </c>
      <c r="P270" s="19">
        <v>221395435</v>
      </c>
      <c r="Q270" s="19">
        <v>0</v>
      </c>
      <c r="R270" s="19">
        <v>0</v>
      </c>
      <c r="S270" s="19">
        <v>0</v>
      </c>
      <c r="T270" s="19">
        <v>137325041.15000001</v>
      </c>
      <c r="U270" s="19">
        <v>137325041.15000001</v>
      </c>
      <c r="V270" s="19">
        <v>84070393.849999994</v>
      </c>
      <c r="W270" s="19">
        <v>84070393.849999994</v>
      </c>
      <c r="X270" s="19">
        <v>0</v>
      </c>
      <c r="Y270" s="19">
        <v>84070393.849999994</v>
      </c>
      <c r="Z270" s="20">
        <f t="shared" si="50"/>
        <v>0.62027042766261198</v>
      </c>
      <c r="AA270" s="20">
        <f t="shared" si="47"/>
        <v>0.62027042766261198</v>
      </c>
      <c r="AB270" s="20">
        <f t="shared" si="48"/>
        <v>0</v>
      </c>
      <c r="AC270" s="21">
        <f t="shared" si="49"/>
        <v>0.62027042766261198</v>
      </c>
    </row>
    <row r="271" spans="1:29" hidden="1" outlineLevel="4" x14ac:dyDescent="0.25">
      <c r="A271" s="15" t="s">
        <v>277</v>
      </c>
      <c r="B271" s="16" t="s">
        <v>309</v>
      </c>
      <c r="C271" s="16" t="s">
        <v>35</v>
      </c>
      <c r="D271" s="16" t="s">
        <v>49</v>
      </c>
      <c r="E271" s="16"/>
      <c r="F271" s="16" t="s">
        <v>37</v>
      </c>
      <c r="G271" s="16">
        <v>1111</v>
      </c>
      <c r="H271" s="16">
        <v>3480</v>
      </c>
      <c r="I271" s="17" t="s">
        <v>50</v>
      </c>
      <c r="J271" s="18">
        <v>93619669</v>
      </c>
      <c r="K271" s="19">
        <v>93619669</v>
      </c>
      <c r="L271" s="19">
        <v>0</v>
      </c>
      <c r="M271" s="19">
        <v>-398635</v>
      </c>
      <c r="N271" s="19">
        <v>0</v>
      </c>
      <c r="O271" s="19">
        <v>0</v>
      </c>
      <c r="P271" s="19">
        <v>93221034</v>
      </c>
      <c r="Q271" s="19">
        <v>0</v>
      </c>
      <c r="R271" s="19">
        <v>0</v>
      </c>
      <c r="S271" s="19">
        <v>0</v>
      </c>
      <c r="T271" s="19">
        <v>125673.88</v>
      </c>
      <c r="U271" s="19">
        <v>125673.88</v>
      </c>
      <c r="V271" s="19">
        <v>93095360.120000005</v>
      </c>
      <c r="W271" s="19">
        <v>93493995.120000005</v>
      </c>
      <c r="X271" s="19">
        <v>0</v>
      </c>
      <c r="Y271" s="19">
        <v>93095360.120000005</v>
      </c>
      <c r="Z271" s="20">
        <f t="shared" si="50"/>
        <v>1.3423875702871797E-3</v>
      </c>
      <c r="AA271" s="20">
        <f t="shared" si="47"/>
        <v>1.3481279343028956E-3</v>
      </c>
      <c r="AB271" s="20">
        <f t="shared" si="48"/>
        <v>0</v>
      </c>
      <c r="AC271" s="21">
        <f t="shared" si="49"/>
        <v>1.3481279343028956E-3</v>
      </c>
    </row>
    <row r="272" spans="1:29" hidden="1" outlineLevel="4" x14ac:dyDescent="0.25">
      <c r="A272" s="15" t="s">
        <v>277</v>
      </c>
      <c r="B272" s="16" t="s">
        <v>309</v>
      </c>
      <c r="C272" s="16" t="s">
        <v>35</v>
      </c>
      <c r="D272" s="16" t="s">
        <v>51</v>
      </c>
      <c r="E272" s="16"/>
      <c r="F272" s="16" t="s">
        <v>37</v>
      </c>
      <c r="G272" s="16">
        <v>1111</v>
      </c>
      <c r="H272" s="16">
        <v>3480</v>
      </c>
      <c r="I272" s="17" t="s">
        <v>52</v>
      </c>
      <c r="J272" s="18">
        <v>85497692</v>
      </c>
      <c r="K272" s="19">
        <v>78997692</v>
      </c>
      <c r="L272" s="19">
        <v>0</v>
      </c>
      <c r="M272" s="19">
        <v>0</v>
      </c>
      <c r="N272" s="19">
        <v>0</v>
      </c>
      <c r="O272" s="19">
        <v>0</v>
      </c>
      <c r="P272" s="19">
        <v>78997692</v>
      </c>
      <c r="Q272" s="19">
        <v>0</v>
      </c>
      <c r="R272" s="19">
        <v>0</v>
      </c>
      <c r="S272" s="19">
        <v>0</v>
      </c>
      <c r="T272" s="19">
        <v>78949575.760000005</v>
      </c>
      <c r="U272" s="19">
        <v>78949575.760000005</v>
      </c>
      <c r="V272" s="19">
        <v>48116.24</v>
      </c>
      <c r="W272" s="19">
        <v>48116.24</v>
      </c>
      <c r="X272" s="19">
        <v>0</v>
      </c>
      <c r="Y272" s="19">
        <v>48116.239999994636</v>
      </c>
      <c r="Z272" s="20">
        <f t="shared" si="50"/>
        <v>0.99939091587637785</v>
      </c>
      <c r="AA272" s="20">
        <f t="shared" si="47"/>
        <v>0.99939091587637785</v>
      </c>
      <c r="AB272" s="20">
        <f t="shared" si="48"/>
        <v>0</v>
      </c>
      <c r="AC272" s="21">
        <f t="shared" si="49"/>
        <v>0.99939091587637785</v>
      </c>
    </row>
    <row r="273" spans="1:29" hidden="1" outlineLevel="4" x14ac:dyDescent="0.25">
      <c r="A273" s="15" t="s">
        <v>277</v>
      </c>
      <c r="B273" s="16" t="s">
        <v>309</v>
      </c>
      <c r="C273" s="16" t="s">
        <v>35</v>
      </c>
      <c r="D273" s="16" t="s">
        <v>53</v>
      </c>
      <c r="E273" s="16"/>
      <c r="F273" s="16" t="s">
        <v>37</v>
      </c>
      <c r="G273" s="16">
        <v>1111</v>
      </c>
      <c r="H273" s="16">
        <v>3480</v>
      </c>
      <c r="I273" s="17" t="s">
        <v>54</v>
      </c>
      <c r="J273" s="18">
        <v>125701553</v>
      </c>
      <c r="K273" s="19">
        <v>125701553</v>
      </c>
      <c r="L273" s="19">
        <v>0</v>
      </c>
      <c r="M273" s="19">
        <v>0</v>
      </c>
      <c r="N273" s="19">
        <v>0</v>
      </c>
      <c r="O273" s="19">
        <v>0</v>
      </c>
      <c r="P273" s="19">
        <v>125701553</v>
      </c>
      <c r="Q273" s="19">
        <v>0</v>
      </c>
      <c r="R273" s="19">
        <v>0</v>
      </c>
      <c r="S273" s="19">
        <v>0</v>
      </c>
      <c r="T273" s="19">
        <v>75988213.599999994</v>
      </c>
      <c r="U273" s="19">
        <v>75988213.599999994</v>
      </c>
      <c r="V273" s="19">
        <v>49713339.399999999</v>
      </c>
      <c r="W273" s="19">
        <v>49713339.399999999</v>
      </c>
      <c r="X273" s="19">
        <v>0</v>
      </c>
      <c r="Y273" s="19">
        <v>49713339.400000006</v>
      </c>
      <c r="Z273" s="20">
        <f t="shared" si="50"/>
        <v>0.60451292594610984</v>
      </c>
      <c r="AA273" s="20">
        <f t="shared" si="47"/>
        <v>0.60451292594610984</v>
      </c>
      <c r="AB273" s="20">
        <f t="shared" si="48"/>
        <v>0</v>
      </c>
      <c r="AC273" s="21">
        <f t="shared" si="49"/>
        <v>0.60451292594610984</v>
      </c>
    </row>
    <row r="274" spans="1:29" ht="120" hidden="1" outlineLevel="4" x14ac:dyDescent="0.25">
      <c r="A274" s="15" t="s">
        <v>277</v>
      </c>
      <c r="B274" s="16" t="s">
        <v>309</v>
      </c>
      <c r="C274" s="16" t="s">
        <v>35</v>
      </c>
      <c r="D274" s="16" t="s">
        <v>55</v>
      </c>
      <c r="E274" s="16" t="s">
        <v>56</v>
      </c>
      <c r="F274" s="16" t="s">
        <v>37</v>
      </c>
      <c r="G274" s="16">
        <v>1112</v>
      </c>
      <c r="H274" s="16">
        <v>3480</v>
      </c>
      <c r="I274" s="17" t="s">
        <v>57</v>
      </c>
      <c r="J274" s="18">
        <v>102848951</v>
      </c>
      <c r="K274" s="19">
        <v>102848951</v>
      </c>
      <c r="L274" s="19">
        <v>0</v>
      </c>
      <c r="M274" s="19">
        <v>-442662</v>
      </c>
      <c r="N274" s="19">
        <v>0</v>
      </c>
      <c r="O274" s="19">
        <v>0</v>
      </c>
      <c r="P274" s="19">
        <v>102406289</v>
      </c>
      <c r="Q274" s="19">
        <v>0</v>
      </c>
      <c r="R274" s="19">
        <v>38714112</v>
      </c>
      <c r="S274" s="19">
        <v>0</v>
      </c>
      <c r="T274" s="19">
        <v>63692177</v>
      </c>
      <c r="U274" s="19">
        <v>63692177</v>
      </c>
      <c r="V274" s="19">
        <v>0</v>
      </c>
      <c r="W274" s="19">
        <v>442662</v>
      </c>
      <c r="X274" s="19">
        <v>0</v>
      </c>
      <c r="Y274" s="19">
        <v>0</v>
      </c>
      <c r="Z274" s="20">
        <f t="shared" si="50"/>
        <v>0.61927881986856625</v>
      </c>
      <c r="AA274" s="20">
        <f t="shared" si="47"/>
        <v>0.62195571797353189</v>
      </c>
      <c r="AB274" s="20">
        <f t="shared" si="48"/>
        <v>0.37804428202646811</v>
      </c>
      <c r="AC274" s="21">
        <f t="shared" si="49"/>
        <v>1</v>
      </c>
    </row>
    <row r="275" spans="1:29" ht="60" hidden="1" outlineLevel="4" x14ac:dyDescent="0.25">
      <c r="A275" s="15" t="s">
        <v>277</v>
      </c>
      <c r="B275" s="16" t="s">
        <v>309</v>
      </c>
      <c r="C275" s="16" t="s">
        <v>35</v>
      </c>
      <c r="D275" s="16" t="s">
        <v>58</v>
      </c>
      <c r="E275" s="16" t="s">
        <v>56</v>
      </c>
      <c r="F275" s="16" t="s">
        <v>37</v>
      </c>
      <c r="G275" s="16">
        <v>1112</v>
      </c>
      <c r="H275" s="16">
        <v>3480</v>
      </c>
      <c r="I275" s="17" t="s">
        <v>59</v>
      </c>
      <c r="J275" s="18">
        <v>5559403</v>
      </c>
      <c r="K275" s="19">
        <v>5559403</v>
      </c>
      <c r="L275" s="19">
        <v>0</v>
      </c>
      <c r="M275" s="19">
        <v>-23928</v>
      </c>
      <c r="N275" s="19">
        <v>0</v>
      </c>
      <c r="O275" s="19">
        <v>0</v>
      </c>
      <c r="P275" s="19">
        <v>5535475</v>
      </c>
      <c r="Q275" s="19">
        <v>0</v>
      </c>
      <c r="R275" s="19">
        <v>2092675</v>
      </c>
      <c r="S275" s="19">
        <v>0</v>
      </c>
      <c r="T275" s="19">
        <v>3442800</v>
      </c>
      <c r="U275" s="19">
        <v>3442800</v>
      </c>
      <c r="V275" s="19">
        <v>0</v>
      </c>
      <c r="W275" s="19">
        <v>23928</v>
      </c>
      <c r="X275" s="19">
        <v>0</v>
      </c>
      <c r="Y275" s="19">
        <v>0</v>
      </c>
      <c r="Z275" s="20">
        <f t="shared" si="50"/>
        <v>0.61927512720340661</v>
      </c>
      <c r="AA275" s="20">
        <f t="shared" si="47"/>
        <v>0.62195204566907081</v>
      </c>
      <c r="AB275" s="20">
        <f t="shared" si="48"/>
        <v>0.37804795433092914</v>
      </c>
      <c r="AC275" s="21">
        <f t="shared" si="49"/>
        <v>1</v>
      </c>
    </row>
    <row r="276" spans="1:29" ht="120" hidden="1" outlineLevel="4" x14ac:dyDescent="0.25">
      <c r="A276" s="15" t="s">
        <v>277</v>
      </c>
      <c r="B276" s="16" t="s">
        <v>309</v>
      </c>
      <c r="C276" s="16" t="s">
        <v>35</v>
      </c>
      <c r="D276" s="16" t="s">
        <v>60</v>
      </c>
      <c r="E276" s="16" t="s">
        <v>56</v>
      </c>
      <c r="F276" s="16" t="s">
        <v>37</v>
      </c>
      <c r="G276" s="16">
        <v>1112</v>
      </c>
      <c r="H276" s="16">
        <v>3480</v>
      </c>
      <c r="I276" s="17" t="s">
        <v>61</v>
      </c>
      <c r="J276" s="18">
        <v>18601664</v>
      </c>
      <c r="K276" s="19">
        <v>18601664</v>
      </c>
      <c r="L276" s="19">
        <v>0</v>
      </c>
      <c r="M276" s="19">
        <v>-83852</v>
      </c>
      <c r="N276" s="19">
        <v>0</v>
      </c>
      <c r="O276" s="19">
        <v>0</v>
      </c>
      <c r="P276" s="19">
        <v>18517812</v>
      </c>
      <c r="Q276" s="19">
        <v>0</v>
      </c>
      <c r="R276" s="19">
        <v>8216219</v>
      </c>
      <c r="S276" s="19">
        <v>0</v>
      </c>
      <c r="T276" s="19">
        <v>10301593</v>
      </c>
      <c r="U276" s="19">
        <v>10301593</v>
      </c>
      <c r="V276" s="19">
        <v>0</v>
      </c>
      <c r="W276" s="19">
        <v>83852</v>
      </c>
      <c r="X276" s="19">
        <v>0</v>
      </c>
      <c r="Y276" s="19">
        <v>0</v>
      </c>
      <c r="Z276" s="20">
        <f t="shared" si="50"/>
        <v>0.55379954180443214</v>
      </c>
      <c r="AA276" s="20">
        <f t="shared" si="47"/>
        <v>0.55630724623405836</v>
      </c>
      <c r="AB276" s="20">
        <f t="shared" si="48"/>
        <v>0.44369275376594169</v>
      </c>
      <c r="AC276" s="21">
        <f t="shared" si="49"/>
        <v>1</v>
      </c>
    </row>
    <row r="277" spans="1:29" ht="90" hidden="1" outlineLevel="4" x14ac:dyDescent="0.25">
      <c r="A277" s="15" t="s">
        <v>277</v>
      </c>
      <c r="B277" s="16" t="s">
        <v>309</v>
      </c>
      <c r="C277" s="16" t="s">
        <v>35</v>
      </c>
      <c r="D277" s="16" t="s">
        <v>62</v>
      </c>
      <c r="E277" s="16" t="s">
        <v>56</v>
      </c>
      <c r="F277" s="16" t="s">
        <v>37</v>
      </c>
      <c r="G277" s="16">
        <v>1112</v>
      </c>
      <c r="H277" s="16">
        <v>3480</v>
      </c>
      <c r="I277" s="17" t="s">
        <v>63</v>
      </c>
      <c r="J277" s="18">
        <v>33356416</v>
      </c>
      <c r="K277" s="19">
        <v>33356416</v>
      </c>
      <c r="L277" s="19">
        <v>0</v>
      </c>
      <c r="M277" s="19">
        <v>-143566</v>
      </c>
      <c r="N277" s="19">
        <v>0</v>
      </c>
      <c r="O277" s="19">
        <v>0</v>
      </c>
      <c r="P277" s="19">
        <v>33212850</v>
      </c>
      <c r="Q277" s="19">
        <v>0</v>
      </c>
      <c r="R277" s="19">
        <v>12556000</v>
      </c>
      <c r="S277" s="19">
        <v>0</v>
      </c>
      <c r="T277" s="19">
        <v>20656850</v>
      </c>
      <c r="U277" s="19">
        <v>20656850</v>
      </c>
      <c r="V277" s="19">
        <v>0</v>
      </c>
      <c r="W277" s="19">
        <v>143566</v>
      </c>
      <c r="X277" s="19">
        <v>0</v>
      </c>
      <c r="Y277" s="19">
        <v>0</v>
      </c>
      <c r="Z277" s="20">
        <f t="shared" si="50"/>
        <v>0.61927666329620068</v>
      </c>
      <c r="AA277" s="20">
        <f t="shared" si="47"/>
        <v>0.62195355111048889</v>
      </c>
      <c r="AB277" s="20">
        <f t="shared" si="48"/>
        <v>0.37804644888951111</v>
      </c>
      <c r="AC277" s="21">
        <f t="shared" si="49"/>
        <v>1</v>
      </c>
    </row>
    <row r="278" spans="1:29" ht="90" hidden="1" outlineLevel="4" x14ac:dyDescent="0.25">
      <c r="A278" s="15" t="s">
        <v>277</v>
      </c>
      <c r="B278" s="16" t="s">
        <v>309</v>
      </c>
      <c r="C278" s="16" t="s">
        <v>35</v>
      </c>
      <c r="D278" s="16" t="s">
        <v>64</v>
      </c>
      <c r="E278" s="16" t="s">
        <v>56</v>
      </c>
      <c r="F278" s="16" t="s">
        <v>37</v>
      </c>
      <c r="G278" s="16">
        <v>1112</v>
      </c>
      <c r="H278" s="16">
        <v>3480</v>
      </c>
      <c r="I278" s="17" t="s">
        <v>65</v>
      </c>
      <c r="J278" s="18">
        <v>16678208</v>
      </c>
      <c r="K278" s="19">
        <v>16678208</v>
      </c>
      <c r="L278" s="19">
        <v>0</v>
      </c>
      <c r="M278" s="19">
        <v>-71783</v>
      </c>
      <c r="N278" s="19">
        <v>0</v>
      </c>
      <c r="O278" s="19">
        <v>0</v>
      </c>
      <c r="P278" s="19">
        <v>16606425</v>
      </c>
      <c r="Q278" s="19">
        <v>0</v>
      </c>
      <c r="R278" s="19">
        <v>6277987</v>
      </c>
      <c r="S278" s="19">
        <v>0</v>
      </c>
      <c r="T278" s="19">
        <v>10328438</v>
      </c>
      <c r="U278" s="19">
        <v>10328438</v>
      </c>
      <c r="V278" s="19">
        <v>0</v>
      </c>
      <c r="W278" s="19">
        <v>71783</v>
      </c>
      <c r="X278" s="19">
        <v>0</v>
      </c>
      <c r="Y278" s="19">
        <v>0</v>
      </c>
      <c r="Z278" s="20">
        <f t="shared" si="50"/>
        <v>0.61927744275644003</v>
      </c>
      <c r="AA278" s="20">
        <f t="shared" si="47"/>
        <v>0.62195433394002619</v>
      </c>
      <c r="AB278" s="20">
        <f t="shared" si="48"/>
        <v>0.37804566605997375</v>
      </c>
      <c r="AC278" s="21">
        <f t="shared" si="49"/>
        <v>1</v>
      </c>
    </row>
    <row r="279" spans="1:29" ht="60" hidden="1" outlineLevel="4" x14ac:dyDescent="0.25">
      <c r="A279" s="15" t="s">
        <v>277</v>
      </c>
      <c r="B279" s="16" t="s">
        <v>309</v>
      </c>
      <c r="C279" s="16" t="s">
        <v>35</v>
      </c>
      <c r="D279" s="16" t="s">
        <v>66</v>
      </c>
      <c r="E279" s="16" t="s">
        <v>56</v>
      </c>
      <c r="F279" s="16" t="s">
        <v>37</v>
      </c>
      <c r="G279" s="16">
        <v>1112</v>
      </c>
      <c r="H279" s="16">
        <v>3480</v>
      </c>
      <c r="I279" s="17" t="s">
        <v>67</v>
      </c>
      <c r="J279" s="18">
        <v>52039393</v>
      </c>
      <c r="K279" s="19">
        <v>52039393</v>
      </c>
      <c r="L279" s="19">
        <v>0</v>
      </c>
      <c r="M279" s="19">
        <v>-225449</v>
      </c>
      <c r="N279" s="19">
        <v>0</v>
      </c>
      <c r="O279" s="19">
        <v>0</v>
      </c>
      <c r="P279" s="19">
        <v>51813944</v>
      </c>
      <c r="Q279" s="19">
        <v>0</v>
      </c>
      <c r="R279" s="19">
        <v>22684257.109999999</v>
      </c>
      <c r="S279" s="19">
        <v>0</v>
      </c>
      <c r="T279" s="19">
        <v>29129686.890000001</v>
      </c>
      <c r="U279" s="19">
        <v>29129686.890000001</v>
      </c>
      <c r="V279" s="19">
        <v>0</v>
      </c>
      <c r="W279" s="19">
        <v>225449</v>
      </c>
      <c r="X279" s="19">
        <v>0</v>
      </c>
      <c r="Y279" s="19">
        <v>0</v>
      </c>
      <c r="Z279" s="20">
        <f t="shared" si="50"/>
        <v>0.55976223415980275</v>
      </c>
      <c r="AA279" s="20">
        <f t="shared" si="47"/>
        <v>0.56219783018254699</v>
      </c>
      <c r="AB279" s="20">
        <f t="shared" si="48"/>
        <v>0.43780216981745301</v>
      </c>
      <c r="AC279" s="21">
        <f t="shared" si="49"/>
        <v>1</v>
      </c>
    </row>
    <row r="280" spans="1:29" hidden="1" outlineLevel="3" x14ac:dyDescent="0.25">
      <c r="A280" s="22"/>
      <c r="B280" s="23"/>
      <c r="C280" s="23" t="s">
        <v>68</v>
      </c>
      <c r="D280" s="23"/>
      <c r="E280" s="23"/>
      <c r="F280" s="23"/>
      <c r="G280" s="23"/>
      <c r="H280" s="23"/>
      <c r="I280" s="24"/>
      <c r="J280" s="25">
        <f t="shared" ref="J280:Y280" si="53">SUBTOTAL(9,J266:J279)</f>
        <v>1434423266</v>
      </c>
      <c r="K280" s="26">
        <f t="shared" si="53"/>
        <v>1419423266</v>
      </c>
      <c r="L280" s="26">
        <f t="shared" si="53"/>
        <v>0</v>
      </c>
      <c r="M280" s="26">
        <f t="shared" si="53"/>
        <v>-6175411</v>
      </c>
      <c r="N280" s="26">
        <f t="shared" si="53"/>
        <v>0</v>
      </c>
      <c r="O280" s="26">
        <f t="shared" si="53"/>
        <v>3500000</v>
      </c>
      <c r="P280" s="26">
        <f t="shared" si="53"/>
        <v>1416747855</v>
      </c>
      <c r="Q280" s="26">
        <f t="shared" si="53"/>
        <v>0</v>
      </c>
      <c r="R280" s="26">
        <f t="shared" si="53"/>
        <v>90541250.109999999</v>
      </c>
      <c r="S280" s="26">
        <f t="shared" si="53"/>
        <v>0</v>
      </c>
      <c r="T280" s="26">
        <f t="shared" si="53"/>
        <v>826342207.47000003</v>
      </c>
      <c r="U280" s="26">
        <f t="shared" si="53"/>
        <v>826342207.47000003</v>
      </c>
      <c r="V280" s="26">
        <f t="shared" si="53"/>
        <v>496364397.41999996</v>
      </c>
      <c r="W280" s="26">
        <f t="shared" si="53"/>
        <v>502539808.41999996</v>
      </c>
      <c r="X280" s="26">
        <f t="shared" si="53"/>
        <v>0</v>
      </c>
      <c r="Y280" s="26">
        <f t="shared" si="53"/>
        <v>499864397.41999996</v>
      </c>
      <c r="Z280" s="27">
        <f t="shared" si="50"/>
        <v>0.58216757979363709</v>
      </c>
      <c r="AA280" s="27">
        <f t="shared" si="47"/>
        <v>0.58326695505743331</v>
      </c>
      <c r="AB280" s="27">
        <f t="shared" si="48"/>
        <v>6.3907808146990278E-2</v>
      </c>
      <c r="AC280" s="28">
        <f t="shared" si="49"/>
        <v>0.64717476320442358</v>
      </c>
    </row>
    <row r="281" spans="1:29" ht="30" hidden="1" outlineLevel="4" x14ac:dyDescent="0.25">
      <c r="A281" s="15" t="s">
        <v>277</v>
      </c>
      <c r="B281" s="16" t="s">
        <v>309</v>
      </c>
      <c r="C281" s="16" t="s">
        <v>69</v>
      </c>
      <c r="D281" s="16" t="s">
        <v>217</v>
      </c>
      <c r="E281" s="16"/>
      <c r="F281" s="16" t="s">
        <v>37</v>
      </c>
      <c r="G281" s="16">
        <v>1120</v>
      </c>
      <c r="H281" s="16">
        <v>3480</v>
      </c>
      <c r="I281" s="17" t="s">
        <v>218</v>
      </c>
      <c r="J281" s="18">
        <v>100000</v>
      </c>
      <c r="K281" s="19">
        <v>50000</v>
      </c>
      <c r="L281" s="19">
        <v>0</v>
      </c>
      <c r="M281" s="19">
        <v>0</v>
      </c>
      <c r="N281" s="19">
        <v>0</v>
      </c>
      <c r="O281" s="19">
        <v>0</v>
      </c>
      <c r="P281" s="19">
        <v>50000</v>
      </c>
      <c r="Q281" s="19">
        <v>0</v>
      </c>
      <c r="R281" s="19">
        <v>0</v>
      </c>
      <c r="S281" s="19">
        <v>0</v>
      </c>
      <c r="T281" s="19">
        <v>49236</v>
      </c>
      <c r="U281" s="19">
        <v>572</v>
      </c>
      <c r="V281" s="19">
        <v>764</v>
      </c>
      <c r="W281" s="19">
        <v>764</v>
      </c>
      <c r="X281" s="19">
        <v>0</v>
      </c>
      <c r="Y281" s="19">
        <v>764</v>
      </c>
      <c r="Z281" s="20">
        <f t="shared" si="50"/>
        <v>0.98472000000000004</v>
      </c>
      <c r="AA281" s="20">
        <f t="shared" si="47"/>
        <v>0.98472000000000004</v>
      </c>
      <c r="AB281" s="20">
        <f t="shared" si="48"/>
        <v>0</v>
      </c>
      <c r="AC281" s="21">
        <f t="shared" si="49"/>
        <v>0.98472000000000004</v>
      </c>
    </row>
    <row r="282" spans="1:29" ht="90" hidden="1" outlineLevel="4" x14ac:dyDescent="0.25">
      <c r="A282" s="15" t="s">
        <v>277</v>
      </c>
      <c r="B282" s="16" t="s">
        <v>309</v>
      </c>
      <c r="C282" s="16" t="s">
        <v>69</v>
      </c>
      <c r="D282" s="16" t="s">
        <v>80</v>
      </c>
      <c r="E282" s="16"/>
      <c r="F282" s="16" t="s">
        <v>37</v>
      </c>
      <c r="G282" s="16">
        <v>1120</v>
      </c>
      <c r="H282" s="16">
        <v>3480</v>
      </c>
      <c r="I282" s="17" t="s">
        <v>310</v>
      </c>
      <c r="J282" s="18">
        <v>2800000</v>
      </c>
      <c r="K282" s="19">
        <v>0</v>
      </c>
      <c r="L282" s="19">
        <v>0</v>
      </c>
      <c r="M282" s="19">
        <v>0</v>
      </c>
      <c r="N282" s="19">
        <v>0</v>
      </c>
      <c r="O282" s="19">
        <v>0</v>
      </c>
      <c r="P282" s="19">
        <v>0</v>
      </c>
      <c r="Q282" s="19">
        <v>0</v>
      </c>
      <c r="R282" s="19">
        <v>0</v>
      </c>
      <c r="S282" s="19">
        <v>0</v>
      </c>
      <c r="T282" s="19">
        <v>0</v>
      </c>
      <c r="U282" s="19">
        <v>0</v>
      </c>
      <c r="V282" s="19">
        <v>0</v>
      </c>
      <c r="W282" s="19">
        <v>0</v>
      </c>
      <c r="X282" s="19">
        <v>0</v>
      </c>
      <c r="Y282" s="19">
        <v>0</v>
      </c>
      <c r="Z282" s="20">
        <v>0</v>
      </c>
      <c r="AA282" s="20">
        <v>0</v>
      </c>
      <c r="AB282" s="20">
        <v>0</v>
      </c>
      <c r="AC282" s="21">
        <v>0</v>
      </c>
    </row>
    <row r="283" spans="1:29" ht="105" hidden="1" outlineLevel="4" x14ac:dyDescent="0.25">
      <c r="A283" s="15" t="s">
        <v>277</v>
      </c>
      <c r="B283" s="16" t="s">
        <v>309</v>
      </c>
      <c r="C283" s="16" t="s">
        <v>69</v>
      </c>
      <c r="D283" s="16" t="s">
        <v>222</v>
      </c>
      <c r="E283" s="16"/>
      <c r="F283" s="16" t="s">
        <v>37</v>
      </c>
      <c r="G283" s="16">
        <v>1120</v>
      </c>
      <c r="H283" s="16">
        <v>3480</v>
      </c>
      <c r="I283" s="17" t="s">
        <v>311</v>
      </c>
      <c r="J283" s="18">
        <v>243407696</v>
      </c>
      <c r="K283" s="19">
        <v>349936420</v>
      </c>
      <c r="L283" s="19">
        <v>0</v>
      </c>
      <c r="M283" s="19">
        <v>0</v>
      </c>
      <c r="N283" s="19">
        <v>0</v>
      </c>
      <c r="O283" s="19">
        <v>0</v>
      </c>
      <c r="P283" s="19">
        <v>349936420</v>
      </c>
      <c r="Q283" s="19">
        <v>0</v>
      </c>
      <c r="R283" s="19">
        <v>0</v>
      </c>
      <c r="S283" s="19">
        <v>0</v>
      </c>
      <c r="T283" s="19">
        <v>127017483.89</v>
      </c>
      <c r="U283" s="19">
        <v>125680274.73999999</v>
      </c>
      <c r="V283" s="19">
        <v>162067012.11000001</v>
      </c>
      <c r="W283" s="19">
        <v>222918936.11000001</v>
      </c>
      <c r="X283" s="19">
        <v>0</v>
      </c>
      <c r="Y283" s="19">
        <v>222918936.11000001</v>
      </c>
      <c r="Z283" s="20">
        <f t="shared" ref="Z283:Z291" si="54">T283/K283</f>
        <v>0.36297303347276627</v>
      </c>
      <c r="AA283" s="20">
        <f t="shared" ref="AA283:AA291" si="55">T283/P283</f>
        <v>0.36297303347276627</v>
      </c>
      <c r="AB283" s="20">
        <f t="shared" ref="AB283:AB291" si="56">(Q283+R283+S283)/P283</f>
        <v>0</v>
      </c>
      <c r="AC283" s="21">
        <f t="shared" ref="AC283:AC291" si="57">AA283+AB283</f>
        <v>0.36297303347276627</v>
      </c>
    </row>
    <row r="284" spans="1:29" hidden="1" outlineLevel="4" x14ac:dyDescent="0.25">
      <c r="A284" s="15" t="s">
        <v>277</v>
      </c>
      <c r="B284" s="16" t="s">
        <v>309</v>
      </c>
      <c r="C284" s="16" t="s">
        <v>69</v>
      </c>
      <c r="D284" s="16" t="s">
        <v>84</v>
      </c>
      <c r="E284" s="16"/>
      <c r="F284" s="16" t="s">
        <v>37</v>
      </c>
      <c r="G284" s="16">
        <v>1120</v>
      </c>
      <c r="H284" s="16">
        <v>3480</v>
      </c>
      <c r="I284" s="17" t="s">
        <v>85</v>
      </c>
      <c r="J284" s="18">
        <v>8564856</v>
      </c>
      <c r="K284" s="19">
        <v>2564856</v>
      </c>
      <c r="L284" s="19">
        <v>0</v>
      </c>
      <c r="M284" s="19">
        <v>0</v>
      </c>
      <c r="N284" s="19">
        <v>0</v>
      </c>
      <c r="O284" s="19">
        <v>0</v>
      </c>
      <c r="P284" s="19">
        <v>2564856</v>
      </c>
      <c r="Q284" s="19">
        <v>0</v>
      </c>
      <c r="R284" s="19">
        <v>0</v>
      </c>
      <c r="S284" s="19">
        <v>0</v>
      </c>
      <c r="T284" s="19">
        <v>0</v>
      </c>
      <c r="U284" s="19">
        <v>0</v>
      </c>
      <c r="V284" s="19">
        <v>1923642</v>
      </c>
      <c r="W284" s="19">
        <v>2564856</v>
      </c>
      <c r="X284" s="19">
        <v>0</v>
      </c>
      <c r="Y284" s="19">
        <v>2564856</v>
      </c>
      <c r="Z284" s="20">
        <f t="shared" si="54"/>
        <v>0</v>
      </c>
      <c r="AA284" s="20">
        <f t="shared" si="55"/>
        <v>0</v>
      </c>
      <c r="AB284" s="20">
        <f t="shared" si="56"/>
        <v>0</v>
      </c>
      <c r="AC284" s="21">
        <f t="shared" si="57"/>
        <v>0</v>
      </c>
    </row>
    <row r="285" spans="1:29" hidden="1" outlineLevel="4" x14ac:dyDescent="0.25">
      <c r="A285" s="15" t="s">
        <v>277</v>
      </c>
      <c r="B285" s="16" t="s">
        <v>309</v>
      </c>
      <c r="C285" s="16" t="s">
        <v>69</v>
      </c>
      <c r="D285" s="16" t="s">
        <v>86</v>
      </c>
      <c r="E285" s="16"/>
      <c r="F285" s="16" t="s">
        <v>37</v>
      </c>
      <c r="G285" s="16">
        <v>1120</v>
      </c>
      <c r="H285" s="16">
        <v>3480</v>
      </c>
      <c r="I285" s="17" t="s">
        <v>87</v>
      </c>
      <c r="J285" s="18">
        <v>19911200</v>
      </c>
      <c r="K285" s="19">
        <v>4911200</v>
      </c>
      <c r="L285" s="19">
        <v>0</v>
      </c>
      <c r="M285" s="19">
        <v>0</v>
      </c>
      <c r="N285" s="19">
        <v>0</v>
      </c>
      <c r="O285" s="19">
        <v>0</v>
      </c>
      <c r="P285" s="19">
        <v>4911200</v>
      </c>
      <c r="Q285" s="19">
        <v>0</v>
      </c>
      <c r="R285" s="19">
        <v>0</v>
      </c>
      <c r="S285" s="19">
        <v>0</v>
      </c>
      <c r="T285" s="19">
        <v>0</v>
      </c>
      <c r="U285" s="19">
        <v>0</v>
      </c>
      <c r="V285" s="19">
        <v>0</v>
      </c>
      <c r="W285" s="19">
        <v>4911200</v>
      </c>
      <c r="X285" s="19">
        <v>0</v>
      </c>
      <c r="Y285" s="19">
        <v>4911200</v>
      </c>
      <c r="Z285" s="20">
        <f t="shared" si="54"/>
        <v>0</v>
      </c>
      <c r="AA285" s="20">
        <f t="shared" si="55"/>
        <v>0</v>
      </c>
      <c r="AB285" s="20">
        <f t="shared" si="56"/>
        <v>0</v>
      </c>
      <c r="AC285" s="21">
        <f t="shared" si="57"/>
        <v>0</v>
      </c>
    </row>
    <row r="286" spans="1:29" hidden="1" outlineLevel="4" x14ac:dyDescent="0.25">
      <c r="A286" s="15" t="s">
        <v>277</v>
      </c>
      <c r="B286" s="16" t="s">
        <v>309</v>
      </c>
      <c r="C286" s="16" t="s">
        <v>69</v>
      </c>
      <c r="D286" s="16" t="s">
        <v>88</v>
      </c>
      <c r="E286" s="16"/>
      <c r="F286" s="16" t="s">
        <v>37</v>
      </c>
      <c r="G286" s="16">
        <v>1120</v>
      </c>
      <c r="H286" s="16">
        <v>3480</v>
      </c>
      <c r="I286" s="17" t="s">
        <v>89</v>
      </c>
      <c r="J286" s="18">
        <v>10305680</v>
      </c>
      <c r="K286" s="19">
        <v>2842623</v>
      </c>
      <c r="L286" s="19">
        <v>0</v>
      </c>
      <c r="M286" s="19">
        <v>0</v>
      </c>
      <c r="N286" s="19">
        <v>0</v>
      </c>
      <c r="O286" s="19">
        <v>0</v>
      </c>
      <c r="P286" s="19">
        <v>2842623</v>
      </c>
      <c r="Q286" s="19">
        <v>0</v>
      </c>
      <c r="R286" s="19">
        <v>0</v>
      </c>
      <c r="S286" s="19">
        <v>0</v>
      </c>
      <c r="T286" s="19">
        <v>0</v>
      </c>
      <c r="U286" s="19">
        <v>0</v>
      </c>
      <c r="V286" s="19">
        <v>266203</v>
      </c>
      <c r="W286" s="19">
        <v>2842623</v>
      </c>
      <c r="X286" s="19">
        <v>0</v>
      </c>
      <c r="Y286" s="19">
        <v>2842623</v>
      </c>
      <c r="Z286" s="20">
        <f t="shared" si="54"/>
        <v>0</v>
      </c>
      <c r="AA286" s="20">
        <f t="shared" si="55"/>
        <v>0</v>
      </c>
      <c r="AB286" s="20">
        <f t="shared" si="56"/>
        <v>0</v>
      </c>
      <c r="AC286" s="21">
        <f t="shared" si="57"/>
        <v>0</v>
      </c>
    </row>
    <row r="287" spans="1:29" hidden="1" outlineLevel="4" x14ac:dyDescent="0.25">
      <c r="A287" s="15" t="s">
        <v>277</v>
      </c>
      <c r="B287" s="16" t="s">
        <v>309</v>
      </c>
      <c r="C287" s="16" t="s">
        <v>69</v>
      </c>
      <c r="D287" s="16" t="s">
        <v>90</v>
      </c>
      <c r="E287" s="16"/>
      <c r="F287" s="16" t="s">
        <v>37</v>
      </c>
      <c r="G287" s="16">
        <v>1120</v>
      </c>
      <c r="H287" s="16">
        <v>3480</v>
      </c>
      <c r="I287" s="17" t="s">
        <v>91</v>
      </c>
      <c r="J287" s="18">
        <v>10432044</v>
      </c>
      <c r="K287" s="19">
        <v>3707377</v>
      </c>
      <c r="L287" s="19">
        <v>0</v>
      </c>
      <c r="M287" s="19">
        <v>0</v>
      </c>
      <c r="N287" s="19">
        <v>0</v>
      </c>
      <c r="O287" s="19">
        <v>0</v>
      </c>
      <c r="P287" s="19">
        <v>3707377</v>
      </c>
      <c r="Q287" s="19">
        <v>0</v>
      </c>
      <c r="R287" s="19">
        <v>0</v>
      </c>
      <c r="S287" s="19">
        <v>0</v>
      </c>
      <c r="T287" s="19">
        <v>0</v>
      </c>
      <c r="U287" s="19">
        <v>0</v>
      </c>
      <c r="V287" s="19">
        <v>1099366</v>
      </c>
      <c r="W287" s="19">
        <v>3707377</v>
      </c>
      <c r="X287" s="19">
        <v>0</v>
      </c>
      <c r="Y287" s="19">
        <v>3707377</v>
      </c>
      <c r="Z287" s="20">
        <f t="shared" si="54"/>
        <v>0</v>
      </c>
      <c r="AA287" s="20">
        <f t="shared" si="55"/>
        <v>0</v>
      </c>
      <c r="AB287" s="20">
        <f t="shared" si="56"/>
        <v>0</v>
      </c>
      <c r="AC287" s="21">
        <f t="shared" si="57"/>
        <v>0</v>
      </c>
    </row>
    <row r="288" spans="1:29" hidden="1" outlineLevel="4" x14ac:dyDescent="0.25">
      <c r="A288" s="15" t="s">
        <v>277</v>
      </c>
      <c r="B288" s="16" t="s">
        <v>309</v>
      </c>
      <c r="C288" s="16" t="s">
        <v>69</v>
      </c>
      <c r="D288" s="16" t="s">
        <v>92</v>
      </c>
      <c r="E288" s="16"/>
      <c r="F288" s="16" t="s">
        <v>37</v>
      </c>
      <c r="G288" s="16">
        <v>1120</v>
      </c>
      <c r="H288" s="16">
        <v>3480</v>
      </c>
      <c r="I288" s="17" t="s">
        <v>224</v>
      </c>
      <c r="J288" s="18">
        <v>3000000</v>
      </c>
      <c r="K288" s="19">
        <v>1339000</v>
      </c>
      <c r="L288" s="19">
        <v>0</v>
      </c>
      <c r="M288" s="19">
        <v>0</v>
      </c>
      <c r="N288" s="19">
        <v>0</v>
      </c>
      <c r="O288" s="19">
        <v>0</v>
      </c>
      <c r="P288" s="19">
        <v>1339000</v>
      </c>
      <c r="Q288" s="19">
        <v>0</v>
      </c>
      <c r="R288" s="19">
        <v>0</v>
      </c>
      <c r="S288" s="19">
        <v>0</v>
      </c>
      <c r="T288" s="19">
        <v>1338324.3799999999</v>
      </c>
      <c r="U288" s="19">
        <v>1338324.3799999999</v>
      </c>
      <c r="V288" s="19">
        <v>0</v>
      </c>
      <c r="W288" s="19">
        <v>675.62</v>
      </c>
      <c r="X288" s="19">
        <v>0</v>
      </c>
      <c r="Y288" s="19">
        <v>675.62000000011176</v>
      </c>
      <c r="Z288" s="20">
        <f t="shared" si="54"/>
        <v>0.99949542942494396</v>
      </c>
      <c r="AA288" s="20">
        <f t="shared" si="55"/>
        <v>0.99949542942494396</v>
      </c>
      <c r="AB288" s="20">
        <f t="shared" si="56"/>
        <v>0</v>
      </c>
      <c r="AC288" s="21">
        <f t="shared" si="57"/>
        <v>0.99949542942494396</v>
      </c>
    </row>
    <row r="289" spans="1:29" ht="135" hidden="1" outlineLevel="4" x14ac:dyDescent="0.25">
      <c r="A289" s="15" t="s">
        <v>277</v>
      </c>
      <c r="B289" s="16" t="s">
        <v>309</v>
      </c>
      <c r="C289" s="16" t="s">
        <v>69</v>
      </c>
      <c r="D289" s="16" t="s">
        <v>94</v>
      </c>
      <c r="E289" s="16"/>
      <c r="F289" s="16" t="s">
        <v>37</v>
      </c>
      <c r="G289" s="16">
        <v>1120</v>
      </c>
      <c r="H289" s="16">
        <v>3480</v>
      </c>
      <c r="I289" s="17" t="s">
        <v>312</v>
      </c>
      <c r="J289" s="18">
        <v>46609475</v>
      </c>
      <c r="K289" s="19">
        <v>33559475</v>
      </c>
      <c r="L289" s="19">
        <v>0</v>
      </c>
      <c r="M289" s="19">
        <v>0</v>
      </c>
      <c r="N289" s="19">
        <v>0</v>
      </c>
      <c r="O289" s="19">
        <v>0</v>
      </c>
      <c r="P289" s="19">
        <v>33559475</v>
      </c>
      <c r="Q289" s="19">
        <v>0</v>
      </c>
      <c r="R289" s="19">
        <v>0</v>
      </c>
      <c r="S289" s="19">
        <v>0</v>
      </c>
      <c r="T289" s="19">
        <v>22272608.600000001</v>
      </c>
      <c r="U289" s="19">
        <v>13697639.98</v>
      </c>
      <c r="V289" s="19">
        <v>11286866.4</v>
      </c>
      <c r="W289" s="19">
        <v>11286866.4</v>
      </c>
      <c r="X289" s="19">
        <v>0</v>
      </c>
      <c r="Y289" s="19">
        <v>11286866.399999999</v>
      </c>
      <c r="Z289" s="20">
        <f t="shared" si="54"/>
        <v>0.66367571602356712</v>
      </c>
      <c r="AA289" s="20">
        <f t="shared" si="55"/>
        <v>0.66367571602356712</v>
      </c>
      <c r="AB289" s="20">
        <f t="shared" si="56"/>
        <v>0</v>
      </c>
      <c r="AC289" s="21">
        <f t="shared" si="57"/>
        <v>0.66367571602356712</v>
      </c>
    </row>
    <row r="290" spans="1:29" ht="30" hidden="1" outlineLevel="4" x14ac:dyDescent="0.25">
      <c r="A290" s="15" t="s">
        <v>277</v>
      </c>
      <c r="B290" s="16" t="s">
        <v>309</v>
      </c>
      <c r="C290" s="16" t="s">
        <v>69</v>
      </c>
      <c r="D290" s="16" t="s">
        <v>96</v>
      </c>
      <c r="E290" s="16"/>
      <c r="F290" s="16" t="s">
        <v>37</v>
      </c>
      <c r="G290" s="16">
        <v>1120</v>
      </c>
      <c r="H290" s="16">
        <v>3480</v>
      </c>
      <c r="I290" s="17" t="s">
        <v>97</v>
      </c>
      <c r="J290" s="18">
        <v>33400000</v>
      </c>
      <c r="K290" s="19">
        <v>4909235</v>
      </c>
      <c r="L290" s="19">
        <v>0</v>
      </c>
      <c r="M290" s="19">
        <v>0</v>
      </c>
      <c r="N290" s="19">
        <v>0</v>
      </c>
      <c r="O290" s="19">
        <v>0</v>
      </c>
      <c r="P290" s="19">
        <v>4909235</v>
      </c>
      <c r="Q290" s="19">
        <v>0</v>
      </c>
      <c r="R290" s="19">
        <v>0</v>
      </c>
      <c r="S290" s="19">
        <v>0</v>
      </c>
      <c r="T290" s="19">
        <v>0</v>
      </c>
      <c r="U290" s="19">
        <v>0</v>
      </c>
      <c r="V290" s="19">
        <v>0</v>
      </c>
      <c r="W290" s="19">
        <v>4909235</v>
      </c>
      <c r="X290" s="19">
        <v>0</v>
      </c>
      <c r="Y290" s="19">
        <v>4909235</v>
      </c>
      <c r="Z290" s="20">
        <f t="shared" si="54"/>
        <v>0</v>
      </c>
      <c r="AA290" s="20">
        <f t="shared" si="55"/>
        <v>0</v>
      </c>
      <c r="AB290" s="20">
        <f t="shared" si="56"/>
        <v>0</v>
      </c>
      <c r="AC290" s="21">
        <f t="shared" si="57"/>
        <v>0</v>
      </c>
    </row>
    <row r="291" spans="1:29" ht="30" hidden="1" outlineLevel="4" x14ac:dyDescent="0.25">
      <c r="A291" s="15" t="s">
        <v>277</v>
      </c>
      <c r="B291" s="16" t="s">
        <v>309</v>
      </c>
      <c r="C291" s="16" t="s">
        <v>69</v>
      </c>
      <c r="D291" s="16" t="s">
        <v>231</v>
      </c>
      <c r="E291" s="16"/>
      <c r="F291" s="16" t="s">
        <v>37</v>
      </c>
      <c r="G291" s="16">
        <v>1120</v>
      </c>
      <c r="H291" s="16">
        <v>3480</v>
      </c>
      <c r="I291" s="17" t="s">
        <v>232</v>
      </c>
      <c r="J291" s="18">
        <v>10000000</v>
      </c>
      <c r="K291" s="19">
        <v>1590765</v>
      </c>
      <c r="L291" s="19">
        <v>0</v>
      </c>
      <c r="M291" s="19">
        <v>0</v>
      </c>
      <c r="N291" s="19">
        <v>0</v>
      </c>
      <c r="O291" s="19">
        <v>0</v>
      </c>
      <c r="P291" s="19">
        <v>1590765</v>
      </c>
      <c r="Q291" s="19">
        <v>0</v>
      </c>
      <c r="R291" s="19">
        <v>0</v>
      </c>
      <c r="S291" s="19">
        <v>0</v>
      </c>
      <c r="T291" s="19">
        <v>0</v>
      </c>
      <c r="U291" s="19">
        <v>0</v>
      </c>
      <c r="V291" s="19">
        <v>0</v>
      </c>
      <c r="W291" s="19">
        <v>1590765</v>
      </c>
      <c r="X291" s="19">
        <v>0</v>
      </c>
      <c r="Y291" s="19">
        <v>1590765</v>
      </c>
      <c r="Z291" s="20">
        <f t="shared" si="54"/>
        <v>0</v>
      </c>
      <c r="AA291" s="20">
        <f t="shared" si="55"/>
        <v>0</v>
      </c>
      <c r="AB291" s="20">
        <f t="shared" si="56"/>
        <v>0</v>
      </c>
      <c r="AC291" s="21">
        <f t="shared" si="57"/>
        <v>0</v>
      </c>
    </row>
    <row r="292" spans="1:29" ht="45" hidden="1" outlineLevel="4" x14ac:dyDescent="0.25">
      <c r="A292" s="15" t="s">
        <v>277</v>
      </c>
      <c r="B292" s="16" t="s">
        <v>309</v>
      </c>
      <c r="C292" s="16" t="s">
        <v>69</v>
      </c>
      <c r="D292" s="16" t="s">
        <v>98</v>
      </c>
      <c r="E292" s="16"/>
      <c r="F292" s="16" t="s">
        <v>37</v>
      </c>
      <c r="G292" s="16">
        <v>1120</v>
      </c>
      <c r="H292" s="16">
        <v>3480</v>
      </c>
      <c r="I292" s="17" t="s">
        <v>99</v>
      </c>
      <c r="J292" s="18">
        <v>15880000</v>
      </c>
      <c r="K292" s="19">
        <v>0</v>
      </c>
      <c r="L292" s="19">
        <v>0</v>
      </c>
      <c r="M292" s="19">
        <v>0</v>
      </c>
      <c r="N292" s="19">
        <v>0</v>
      </c>
      <c r="O292" s="19">
        <v>0</v>
      </c>
      <c r="P292" s="19">
        <v>0</v>
      </c>
      <c r="Q292" s="19">
        <v>0</v>
      </c>
      <c r="R292" s="19">
        <v>0</v>
      </c>
      <c r="S292" s="19">
        <v>0</v>
      </c>
      <c r="T292" s="19">
        <v>0</v>
      </c>
      <c r="U292" s="19">
        <v>0</v>
      </c>
      <c r="V292" s="19">
        <v>0</v>
      </c>
      <c r="W292" s="19">
        <v>0</v>
      </c>
      <c r="X292" s="19">
        <v>0</v>
      </c>
      <c r="Y292" s="19">
        <v>0</v>
      </c>
      <c r="Z292" s="20">
        <v>0</v>
      </c>
      <c r="AA292" s="20">
        <v>0</v>
      </c>
      <c r="AB292" s="20">
        <v>0</v>
      </c>
      <c r="AC292" s="21">
        <v>0</v>
      </c>
    </row>
    <row r="293" spans="1:29" hidden="1" outlineLevel="4" x14ac:dyDescent="0.25">
      <c r="A293" s="15" t="s">
        <v>277</v>
      </c>
      <c r="B293" s="16" t="s">
        <v>309</v>
      </c>
      <c r="C293" s="16" t="s">
        <v>69</v>
      </c>
      <c r="D293" s="16" t="s">
        <v>235</v>
      </c>
      <c r="E293" s="16"/>
      <c r="F293" s="16" t="s">
        <v>37</v>
      </c>
      <c r="G293" s="16">
        <v>1310</v>
      </c>
      <c r="H293" s="16">
        <v>3480</v>
      </c>
      <c r="I293" s="17" t="s">
        <v>236</v>
      </c>
      <c r="J293" s="18">
        <v>1000000</v>
      </c>
      <c r="K293" s="19">
        <v>0</v>
      </c>
      <c r="L293" s="19">
        <v>0</v>
      </c>
      <c r="M293" s="19">
        <v>0</v>
      </c>
      <c r="N293" s="19">
        <v>0</v>
      </c>
      <c r="O293" s="19">
        <v>0</v>
      </c>
      <c r="P293" s="19">
        <v>0</v>
      </c>
      <c r="Q293" s="19">
        <v>0</v>
      </c>
      <c r="R293" s="19">
        <v>0</v>
      </c>
      <c r="S293" s="19">
        <v>0</v>
      </c>
      <c r="T293" s="19">
        <v>0</v>
      </c>
      <c r="U293" s="19">
        <v>0</v>
      </c>
      <c r="V293" s="19">
        <v>0</v>
      </c>
      <c r="W293" s="19">
        <v>0</v>
      </c>
      <c r="X293" s="19">
        <v>0</v>
      </c>
      <c r="Y293" s="19">
        <v>0</v>
      </c>
      <c r="Z293" s="20">
        <v>0</v>
      </c>
      <c r="AA293" s="20">
        <v>0</v>
      </c>
      <c r="AB293" s="20">
        <v>0</v>
      </c>
      <c r="AC293" s="21">
        <v>0</v>
      </c>
    </row>
    <row r="294" spans="1:29" hidden="1" outlineLevel="3" x14ac:dyDescent="0.25">
      <c r="A294" s="22"/>
      <c r="B294" s="23"/>
      <c r="C294" s="23" t="s">
        <v>100</v>
      </c>
      <c r="D294" s="23"/>
      <c r="E294" s="23"/>
      <c r="F294" s="23"/>
      <c r="G294" s="23"/>
      <c r="H294" s="23"/>
      <c r="I294" s="24"/>
      <c r="J294" s="25">
        <f t="shared" ref="J294:Y294" si="58">SUBTOTAL(9,J281:J293)</f>
        <v>405410951</v>
      </c>
      <c r="K294" s="26">
        <f t="shared" si="58"/>
        <v>405410951</v>
      </c>
      <c r="L294" s="26">
        <f t="shared" si="58"/>
        <v>0</v>
      </c>
      <c r="M294" s="26">
        <f t="shared" si="58"/>
        <v>0</v>
      </c>
      <c r="N294" s="26">
        <f t="shared" si="58"/>
        <v>0</v>
      </c>
      <c r="O294" s="26">
        <f t="shared" si="58"/>
        <v>0</v>
      </c>
      <c r="P294" s="26">
        <f t="shared" si="58"/>
        <v>405410951</v>
      </c>
      <c r="Q294" s="26">
        <f t="shared" si="58"/>
        <v>0</v>
      </c>
      <c r="R294" s="26">
        <f t="shared" si="58"/>
        <v>0</v>
      </c>
      <c r="S294" s="26">
        <f t="shared" si="58"/>
        <v>0</v>
      </c>
      <c r="T294" s="26">
        <f t="shared" si="58"/>
        <v>150677652.87</v>
      </c>
      <c r="U294" s="26">
        <f t="shared" si="58"/>
        <v>140716811.09999999</v>
      </c>
      <c r="V294" s="26">
        <f t="shared" si="58"/>
        <v>176643853.51000002</v>
      </c>
      <c r="W294" s="26">
        <f t="shared" si="58"/>
        <v>254733298.13000003</v>
      </c>
      <c r="X294" s="26">
        <f t="shared" si="58"/>
        <v>0</v>
      </c>
      <c r="Y294" s="26">
        <f t="shared" si="58"/>
        <v>254733298.13000003</v>
      </c>
      <c r="Z294" s="27">
        <f t="shared" ref="Z294:Z357" si="59">T294/K294</f>
        <v>0.37166645967094264</v>
      </c>
      <c r="AA294" s="27">
        <f t="shared" ref="AA294:AA357" si="60">T294/P294</f>
        <v>0.37166645967094264</v>
      </c>
      <c r="AB294" s="27">
        <f t="shared" ref="AB294:AB357" si="61">(Q294+R294+S294)/P294</f>
        <v>0</v>
      </c>
      <c r="AC294" s="28">
        <f t="shared" ref="AC294:AC357" si="62">AA294+AB294</f>
        <v>0.37166645967094264</v>
      </c>
    </row>
    <row r="295" spans="1:29" ht="30" hidden="1" outlineLevel="4" x14ac:dyDescent="0.25">
      <c r="A295" s="15" t="s">
        <v>277</v>
      </c>
      <c r="B295" s="16" t="s">
        <v>309</v>
      </c>
      <c r="C295" s="16" t="s">
        <v>101</v>
      </c>
      <c r="D295" s="16" t="s">
        <v>241</v>
      </c>
      <c r="E295" s="16"/>
      <c r="F295" s="16" t="s">
        <v>37</v>
      </c>
      <c r="G295" s="16">
        <v>1120</v>
      </c>
      <c r="H295" s="16">
        <v>3480</v>
      </c>
      <c r="I295" s="17" t="s">
        <v>242</v>
      </c>
      <c r="J295" s="18">
        <v>89470</v>
      </c>
      <c r="K295" s="19">
        <v>89470</v>
      </c>
      <c r="L295" s="19">
        <v>0</v>
      </c>
      <c r="M295" s="19">
        <v>0</v>
      </c>
      <c r="N295" s="19">
        <v>0</v>
      </c>
      <c r="O295" s="19">
        <v>0</v>
      </c>
      <c r="P295" s="19">
        <v>89470</v>
      </c>
      <c r="Q295" s="19">
        <v>0</v>
      </c>
      <c r="R295" s="19">
        <v>0</v>
      </c>
      <c r="S295" s="19">
        <v>0</v>
      </c>
      <c r="T295" s="19">
        <v>0</v>
      </c>
      <c r="U295" s="19">
        <v>0</v>
      </c>
      <c r="V295" s="19">
        <v>67095</v>
      </c>
      <c r="W295" s="19">
        <v>89470</v>
      </c>
      <c r="X295" s="19">
        <v>0</v>
      </c>
      <c r="Y295" s="19">
        <v>89470</v>
      </c>
      <c r="Z295" s="20">
        <f t="shared" si="59"/>
        <v>0</v>
      </c>
      <c r="AA295" s="20">
        <f t="shared" si="60"/>
        <v>0</v>
      </c>
      <c r="AB295" s="20">
        <f t="shared" si="61"/>
        <v>0</v>
      </c>
      <c r="AC295" s="21">
        <f t="shared" si="62"/>
        <v>0</v>
      </c>
    </row>
    <row r="296" spans="1:29" hidden="1" outlineLevel="4" x14ac:dyDescent="0.25">
      <c r="A296" s="15" t="s">
        <v>277</v>
      </c>
      <c r="B296" s="16" t="s">
        <v>309</v>
      </c>
      <c r="C296" s="16" t="s">
        <v>101</v>
      </c>
      <c r="D296" s="16" t="s">
        <v>104</v>
      </c>
      <c r="E296" s="16"/>
      <c r="F296" s="16" t="s">
        <v>37</v>
      </c>
      <c r="G296" s="16">
        <v>1120</v>
      </c>
      <c r="H296" s="16">
        <v>3480</v>
      </c>
      <c r="I296" s="17" t="s">
        <v>105</v>
      </c>
      <c r="J296" s="18">
        <v>9707550</v>
      </c>
      <c r="K296" s="19">
        <v>9707550</v>
      </c>
      <c r="L296" s="19">
        <v>0</v>
      </c>
      <c r="M296" s="19">
        <v>0</v>
      </c>
      <c r="N296" s="19">
        <v>0</v>
      </c>
      <c r="O296" s="19">
        <v>0</v>
      </c>
      <c r="P296" s="19">
        <v>9707550</v>
      </c>
      <c r="Q296" s="19">
        <v>0</v>
      </c>
      <c r="R296" s="19">
        <v>0</v>
      </c>
      <c r="S296" s="19">
        <v>0</v>
      </c>
      <c r="T296" s="19">
        <v>0</v>
      </c>
      <c r="U296" s="19">
        <v>0</v>
      </c>
      <c r="V296" s="19">
        <v>3223120</v>
      </c>
      <c r="W296" s="19">
        <v>9707550</v>
      </c>
      <c r="X296" s="19">
        <v>0</v>
      </c>
      <c r="Y296" s="19">
        <v>9707550</v>
      </c>
      <c r="Z296" s="20">
        <f t="shared" si="59"/>
        <v>0</v>
      </c>
      <c r="AA296" s="20">
        <f t="shared" si="60"/>
        <v>0</v>
      </c>
      <c r="AB296" s="20">
        <f t="shared" si="61"/>
        <v>0</v>
      </c>
      <c r="AC296" s="21">
        <f t="shared" si="62"/>
        <v>0</v>
      </c>
    </row>
    <row r="297" spans="1:29" ht="30" hidden="1" outlineLevel="4" x14ac:dyDescent="0.25">
      <c r="A297" s="15" t="s">
        <v>277</v>
      </c>
      <c r="B297" s="16" t="s">
        <v>309</v>
      </c>
      <c r="C297" s="16" t="s">
        <v>101</v>
      </c>
      <c r="D297" s="16" t="s">
        <v>108</v>
      </c>
      <c r="E297" s="16"/>
      <c r="F297" s="16" t="s">
        <v>37</v>
      </c>
      <c r="G297" s="16">
        <v>1120</v>
      </c>
      <c r="H297" s="16">
        <v>3480</v>
      </c>
      <c r="I297" s="17" t="s">
        <v>109</v>
      </c>
      <c r="J297" s="18">
        <v>1745678</v>
      </c>
      <c r="K297" s="19">
        <v>1745678</v>
      </c>
      <c r="L297" s="19">
        <v>0</v>
      </c>
      <c r="M297" s="19">
        <v>0</v>
      </c>
      <c r="N297" s="19">
        <v>0</v>
      </c>
      <c r="O297" s="19">
        <v>0</v>
      </c>
      <c r="P297" s="19">
        <v>1745678</v>
      </c>
      <c r="Q297" s="19">
        <v>0</v>
      </c>
      <c r="R297" s="19">
        <v>0</v>
      </c>
      <c r="S297" s="19">
        <v>0</v>
      </c>
      <c r="T297" s="19">
        <v>54222.92</v>
      </c>
      <c r="U297" s="19">
        <v>54222.92</v>
      </c>
      <c r="V297" s="19">
        <v>255034.08</v>
      </c>
      <c r="W297" s="19">
        <v>1691455.08</v>
      </c>
      <c r="X297" s="19">
        <v>0</v>
      </c>
      <c r="Y297" s="19">
        <v>1691455.08</v>
      </c>
      <c r="Z297" s="20">
        <f t="shared" si="59"/>
        <v>3.1061238097747693E-2</v>
      </c>
      <c r="AA297" s="20">
        <f t="shared" si="60"/>
        <v>3.1061238097747693E-2</v>
      </c>
      <c r="AB297" s="20">
        <f t="shared" si="61"/>
        <v>0</v>
      </c>
      <c r="AC297" s="21">
        <f t="shared" si="62"/>
        <v>3.1061238097747693E-2</v>
      </c>
    </row>
    <row r="298" spans="1:29" hidden="1" outlineLevel="4" x14ac:dyDescent="0.25">
      <c r="A298" s="15" t="s">
        <v>277</v>
      </c>
      <c r="B298" s="16" t="s">
        <v>309</v>
      </c>
      <c r="C298" s="16" t="s">
        <v>101</v>
      </c>
      <c r="D298" s="16" t="s">
        <v>110</v>
      </c>
      <c r="E298" s="16"/>
      <c r="F298" s="16" t="s">
        <v>37</v>
      </c>
      <c r="G298" s="16">
        <v>1120</v>
      </c>
      <c r="H298" s="16">
        <v>3480</v>
      </c>
      <c r="I298" s="17" t="s">
        <v>111</v>
      </c>
      <c r="J298" s="18">
        <v>53670</v>
      </c>
      <c r="K298" s="19">
        <v>53670</v>
      </c>
      <c r="L298" s="19">
        <v>0</v>
      </c>
      <c r="M298" s="19">
        <v>0</v>
      </c>
      <c r="N298" s="19">
        <v>0</v>
      </c>
      <c r="O298" s="19">
        <v>0</v>
      </c>
      <c r="P298" s="19">
        <v>53670</v>
      </c>
      <c r="Q298" s="19">
        <v>0</v>
      </c>
      <c r="R298" s="19">
        <v>0</v>
      </c>
      <c r="S298" s="19">
        <v>0</v>
      </c>
      <c r="T298" s="19">
        <v>0</v>
      </c>
      <c r="U298" s="19">
        <v>0</v>
      </c>
      <c r="V298" s="19">
        <v>40245</v>
      </c>
      <c r="W298" s="19">
        <v>53670</v>
      </c>
      <c r="X298" s="19">
        <v>0</v>
      </c>
      <c r="Y298" s="19">
        <v>53670</v>
      </c>
      <c r="Z298" s="20">
        <f t="shared" si="59"/>
        <v>0</v>
      </c>
      <c r="AA298" s="20">
        <f t="shared" si="60"/>
        <v>0</v>
      </c>
      <c r="AB298" s="20">
        <f t="shared" si="61"/>
        <v>0</v>
      </c>
      <c r="AC298" s="21">
        <f t="shared" si="62"/>
        <v>0</v>
      </c>
    </row>
    <row r="299" spans="1:29" ht="30" hidden="1" outlineLevel="4" x14ac:dyDescent="0.25">
      <c r="A299" s="15" t="s">
        <v>277</v>
      </c>
      <c r="B299" s="16" t="s">
        <v>309</v>
      </c>
      <c r="C299" s="16" t="s">
        <v>101</v>
      </c>
      <c r="D299" s="16" t="s">
        <v>114</v>
      </c>
      <c r="E299" s="16"/>
      <c r="F299" s="16" t="s">
        <v>37</v>
      </c>
      <c r="G299" s="16">
        <v>1120</v>
      </c>
      <c r="H299" s="16">
        <v>3480</v>
      </c>
      <c r="I299" s="17" t="s">
        <v>115</v>
      </c>
      <c r="J299" s="18">
        <v>1502000</v>
      </c>
      <c r="K299" s="19">
        <v>1502000</v>
      </c>
      <c r="L299" s="19">
        <v>0</v>
      </c>
      <c r="M299" s="19">
        <v>0</v>
      </c>
      <c r="N299" s="19">
        <v>0</v>
      </c>
      <c r="O299" s="19">
        <v>0</v>
      </c>
      <c r="P299" s="19">
        <v>1502000</v>
      </c>
      <c r="Q299" s="19">
        <v>0</v>
      </c>
      <c r="R299" s="19">
        <v>0</v>
      </c>
      <c r="S299" s="19">
        <v>0</v>
      </c>
      <c r="T299" s="19">
        <v>0</v>
      </c>
      <c r="U299" s="19">
        <v>0</v>
      </c>
      <c r="V299" s="19">
        <v>0</v>
      </c>
      <c r="W299" s="19">
        <v>1502000</v>
      </c>
      <c r="X299" s="19">
        <v>0</v>
      </c>
      <c r="Y299" s="19">
        <v>1502000</v>
      </c>
      <c r="Z299" s="20">
        <f t="shared" si="59"/>
        <v>0</v>
      </c>
      <c r="AA299" s="20">
        <f t="shared" si="60"/>
        <v>0</v>
      </c>
      <c r="AB299" s="20">
        <f t="shared" si="61"/>
        <v>0</v>
      </c>
      <c r="AC299" s="21">
        <f t="shared" si="62"/>
        <v>0</v>
      </c>
    </row>
    <row r="300" spans="1:29" ht="30" hidden="1" outlineLevel="4" x14ac:dyDescent="0.25">
      <c r="A300" s="15" t="s">
        <v>277</v>
      </c>
      <c r="B300" s="16" t="s">
        <v>309</v>
      </c>
      <c r="C300" s="16" t="s">
        <v>101</v>
      </c>
      <c r="D300" s="16" t="s">
        <v>116</v>
      </c>
      <c r="E300" s="16"/>
      <c r="F300" s="16" t="s">
        <v>37</v>
      </c>
      <c r="G300" s="16">
        <v>1120</v>
      </c>
      <c r="H300" s="16">
        <v>3480</v>
      </c>
      <c r="I300" s="17" t="s">
        <v>117</v>
      </c>
      <c r="J300" s="18">
        <v>280000</v>
      </c>
      <c r="K300" s="19">
        <v>280000</v>
      </c>
      <c r="L300" s="19">
        <v>0</v>
      </c>
      <c r="M300" s="19">
        <v>0</v>
      </c>
      <c r="N300" s="19">
        <v>0</v>
      </c>
      <c r="O300" s="19">
        <v>0</v>
      </c>
      <c r="P300" s="19">
        <v>280000</v>
      </c>
      <c r="Q300" s="19">
        <v>0</v>
      </c>
      <c r="R300" s="19">
        <v>0</v>
      </c>
      <c r="S300" s="19">
        <v>0</v>
      </c>
      <c r="T300" s="19">
        <v>67500</v>
      </c>
      <c r="U300" s="19">
        <v>67500</v>
      </c>
      <c r="V300" s="19">
        <v>0</v>
      </c>
      <c r="W300" s="19">
        <v>212500</v>
      </c>
      <c r="X300" s="19">
        <v>0</v>
      </c>
      <c r="Y300" s="19">
        <v>212500</v>
      </c>
      <c r="Z300" s="20">
        <f t="shared" si="59"/>
        <v>0.24107142857142858</v>
      </c>
      <c r="AA300" s="20">
        <f t="shared" si="60"/>
        <v>0.24107142857142858</v>
      </c>
      <c r="AB300" s="20">
        <f t="shared" si="61"/>
        <v>0</v>
      </c>
      <c r="AC300" s="21">
        <f t="shared" si="62"/>
        <v>0.24107142857142858</v>
      </c>
    </row>
    <row r="301" spans="1:29" hidden="1" outlineLevel="4" x14ac:dyDescent="0.25">
      <c r="A301" s="15" t="s">
        <v>277</v>
      </c>
      <c r="B301" s="16" t="s">
        <v>309</v>
      </c>
      <c r="C301" s="16" t="s">
        <v>101</v>
      </c>
      <c r="D301" s="16" t="s">
        <v>118</v>
      </c>
      <c r="E301" s="16"/>
      <c r="F301" s="16" t="s">
        <v>37</v>
      </c>
      <c r="G301" s="16">
        <v>1120</v>
      </c>
      <c r="H301" s="16">
        <v>3480</v>
      </c>
      <c r="I301" s="17" t="s">
        <v>119</v>
      </c>
      <c r="J301" s="18">
        <v>104907</v>
      </c>
      <c r="K301" s="19">
        <v>104907</v>
      </c>
      <c r="L301" s="19">
        <v>0</v>
      </c>
      <c r="M301" s="19">
        <v>0</v>
      </c>
      <c r="N301" s="19">
        <v>0</v>
      </c>
      <c r="O301" s="19">
        <v>0</v>
      </c>
      <c r="P301" s="19">
        <v>104907</v>
      </c>
      <c r="Q301" s="19">
        <v>0</v>
      </c>
      <c r="R301" s="19">
        <v>0</v>
      </c>
      <c r="S301" s="19">
        <v>0</v>
      </c>
      <c r="T301" s="19">
        <v>0</v>
      </c>
      <c r="U301" s="19">
        <v>0</v>
      </c>
      <c r="V301" s="19">
        <v>78675</v>
      </c>
      <c r="W301" s="19">
        <v>104907</v>
      </c>
      <c r="X301" s="19">
        <v>0</v>
      </c>
      <c r="Y301" s="19">
        <v>104907</v>
      </c>
      <c r="Z301" s="20">
        <f t="shared" si="59"/>
        <v>0</v>
      </c>
      <c r="AA301" s="20">
        <f t="shared" si="60"/>
        <v>0</v>
      </c>
      <c r="AB301" s="20">
        <f t="shared" si="61"/>
        <v>0</v>
      </c>
      <c r="AC301" s="21">
        <f t="shared" si="62"/>
        <v>0</v>
      </c>
    </row>
    <row r="302" spans="1:29" hidden="1" outlineLevel="3" x14ac:dyDescent="0.25">
      <c r="A302" s="22"/>
      <c r="B302" s="23"/>
      <c r="C302" s="23" t="s">
        <v>122</v>
      </c>
      <c r="D302" s="23"/>
      <c r="E302" s="23"/>
      <c r="F302" s="23"/>
      <c r="G302" s="23"/>
      <c r="H302" s="23"/>
      <c r="I302" s="24"/>
      <c r="J302" s="25">
        <f t="shared" ref="J302:Y302" si="63">SUBTOTAL(9,J295:J301)</f>
        <v>13483275</v>
      </c>
      <c r="K302" s="26">
        <f t="shared" si="63"/>
        <v>13483275</v>
      </c>
      <c r="L302" s="26">
        <f t="shared" si="63"/>
        <v>0</v>
      </c>
      <c r="M302" s="26">
        <f t="shared" si="63"/>
        <v>0</v>
      </c>
      <c r="N302" s="26">
        <f t="shared" si="63"/>
        <v>0</v>
      </c>
      <c r="O302" s="26">
        <f t="shared" si="63"/>
        <v>0</v>
      </c>
      <c r="P302" s="26">
        <f t="shared" si="63"/>
        <v>13483275</v>
      </c>
      <c r="Q302" s="26">
        <f t="shared" si="63"/>
        <v>0</v>
      </c>
      <c r="R302" s="26">
        <f t="shared" si="63"/>
        <v>0</v>
      </c>
      <c r="S302" s="26">
        <f t="shared" si="63"/>
        <v>0</v>
      </c>
      <c r="T302" s="26">
        <f t="shared" si="63"/>
        <v>121722.92</v>
      </c>
      <c r="U302" s="26">
        <f t="shared" si="63"/>
        <v>121722.92</v>
      </c>
      <c r="V302" s="26">
        <f t="shared" si="63"/>
        <v>3664169.08</v>
      </c>
      <c r="W302" s="26">
        <f t="shared" si="63"/>
        <v>13361552.08</v>
      </c>
      <c r="X302" s="26">
        <f t="shared" si="63"/>
        <v>0</v>
      </c>
      <c r="Y302" s="26">
        <f t="shared" si="63"/>
        <v>13361552.08</v>
      </c>
      <c r="Z302" s="27">
        <f t="shared" si="59"/>
        <v>9.0276969059816699E-3</v>
      </c>
      <c r="AA302" s="27">
        <f t="shared" si="60"/>
        <v>9.0276969059816699E-3</v>
      </c>
      <c r="AB302" s="27">
        <f t="shared" si="61"/>
        <v>0</v>
      </c>
      <c r="AC302" s="28">
        <f t="shared" si="62"/>
        <v>9.0276969059816699E-3</v>
      </c>
    </row>
    <row r="303" spans="1:29" hidden="1" outlineLevel="4" x14ac:dyDescent="0.25">
      <c r="A303" s="15" t="s">
        <v>277</v>
      </c>
      <c r="B303" s="16" t="s">
        <v>309</v>
      </c>
      <c r="C303" s="16" t="s">
        <v>123</v>
      </c>
      <c r="D303" s="16" t="s">
        <v>128</v>
      </c>
      <c r="E303" s="16"/>
      <c r="F303" s="16">
        <v>280</v>
      </c>
      <c r="G303" s="16">
        <v>2210</v>
      </c>
      <c r="H303" s="16">
        <v>3480</v>
      </c>
      <c r="I303" s="17" t="s">
        <v>129</v>
      </c>
      <c r="J303" s="18">
        <v>189641</v>
      </c>
      <c r="K303" s="19">
        <v>189641</v>
      </c>
      <c r="L303" s="19">
        <v>0</v>
      </c>
      <c r="M303" s="19">
        <v>0</v>
      </c>
      <c r="N303" s="19">
        <v>0</v>
      </c>
      <c r="O303" s="19">
        <v>0</v>
      </c>
      <c r="P303" s="19">
        <v>189641</v>
      </c>
      <c r="Q303" s="19">
        <v>0</v>
      </c>
      <c r="R303" s="19">
        <v>0</v>
      </c>
      <c r="S303" s="19">
        <v>0</v>
      </c>
      <c r="T303" s="19">
        <v>0</v>
      </c>
      <c r="U303" s="19">
        <v>0</v>
      </c>
      <c r="V303" s="19">
        <v>142230</v>
      </c>
      <c r="W303" s="19">
        <v>189641</v>
      </c>
      <c r="X303" s="19">
        <v>0</v>
      </c>
      <c r="Y303" s="19">
        <v>189641</v>
      </c>
      <c r="Z303" s="20">
        <f t="shared" si="59"/>
        <v>0</v>
      </c>
      <c r="AA303" s="20">
        <f t="shared" si="60"/>
        <v>0</v>
      </c>
      <c r="AB303" s="20">
        <f t="shared" si="61"/>
        <v>0</v>
      </c>
      <c r="AC303" s="21">
        <f t="shared" si="62"/>
        <v>0</v>
      </c>
    </row>
    <row r="304" spans="1:29" hidden="1" outlineLevel="4" x14ac:dyDescent="0.25">
      <c r="A304" s="15" t="s">
        <v>277</v>
      </c>
      <c r="B304" s="16" t="s">
        <v>309</v>
      </c>
      <c r="C304" s="16" t="s">
        <v>123</v>
      </c>
      <c r="D304" s="16" t="s">
        <v>130</v>
      </c>
      <c r="E304" s="16"/>
      <c r="F304" s="16">
        <v>280</v>
      </c>
      <c r="G304" s="16">
        <v>2210</v>
      </c>
      <c r="H304" s="16">
        <v>3480</v>
      </c>
      <c r="I304" s="17" t="s">
        <v>131</v>
      </c>
      <c r="J304" s="18">
        <v>17465700</v>
      </c>
      <c r="K304" s="19">
        <v>17465700</v>
      </c>
      <c r="L304" s="19">
        <v>0</v>
      </c>
      <c r="M304" s="19">
        <v>0</v>
      </c>
      <c r="N304" s="19">
        <v>0</v>
      </c>
      <c r="O304" s="19">
        <v>0</v>
      </c>
      <c r="P304" s="19">
        <v>17465700</v>
      </c>
      <c r="Q304" s="19">
        <v>0</v>
      </c>
      <c r="R304" s="19">
        <v>0</v>
      </c>
      <c r="S304" s="19">
        <v>0</v>
      </c>
      <c r="T304" s="19">
        <v>0</v>
      </c>
      <c r="U304" s="19">
        <v>0</v>
      </c>
      <c r="V304" s="19">
        <v>7633575</v>
      </c>
      <c r="W304" s="19">
        <v>17465700</v>
      </c>
      <c r="X304" s="19">
        <v>0</v>
      </c>
      <c r="Y304" s="19">
        <v>17465700</v>
      </c>
      <c r="Z304" s="20">
        <f t="shared" si="59"/>
        <v>0</v>
      </c>
      <c r="AA304" s="20">
        <f t="shared" si="60"/>
        <v>0</v>
      </c>
      <c r="AB304" s="20">
        <f t="shared" si="61"/>
        <v>0</v>
      </c>
      <c r="AC304" s="21">
        <f t="shared" si="62"/>
        <v>0</v>
      </c>
    </row>
    <row r="305" spans="1:29" ht="30" hidden="1" outlineLevel="4" x14ac:dyDescent="0.25">
      <c r="A305" s="15" t="s">
        <v>277</v>
      </c>
      <c r="B305" s="16" t="s">
        <v>309</v>
      </c>
      <c r="C305" s="16" t="s">
        <v>123</v>
      </c>
      <c r="D305" s="16" t="s">
        <v>286</v>
      </c>
      <c r="E305" s="16"/>
      <c r="F305" s="16">
        <v>280</v>
      </c>
      <c r="G305" s="16">
        <v>2210</v>
      </c>
      <c r="H305" s="16">
        <v>3480</v>
      </c>
      <c r="I305" s="17" t="s">
        <v>287</v>
      </c>
      <c r="J305" s="18">
        <v>32000000</v>
      </c>
      <c r="K305" s="19">
        <v>32000000</v>
      </c>
      <c r="L305" s="19">
        <v>0</v>
      </c>
      <c r="M305" s="19">
        <v>0</v>
      </c>
      <c r="N305" s="19">
        <v>0</v>
      </c>
      <c r="O305" s="19">
        <v>0</v>
      </c>
      <c r="P305" s="19">
        <v>32000000</v>
      </c>
      <c r="Q305" s="19">
        <v>0</v>
      </c>
      <c r="R305" s="19">
        <v>0</v>
      </c>
      <c r="S305" s="19">
        <v>0</v>
      </c>
      <c r="T305" s="19">
        <v>0</v>
      </c>
      <c r="U305" s="19">
        <v>0</v>
      </c>
      <c r="V305" s="19">
        <v>24000000</v>
      </c>
      <c r="W305" s="19">
        <v>32000000</v>
      </c>
      <c r="X305" s="19">
        <v>0</v>
      </c>
      <c r="Y305" s="19">
        <v>32000000</v>
      </c>
      <c r="Z305" s="20">
        <f t="shared" si="59"/>
        <v>0</v>
      </c>
      <c r="AA305" s="20">
        <f t="shared" si="60"/>
        <v>0</v>
      </c>
      <c r="AB305" s="20">
        <f t="shared" si="61"/>
        <v>0</v>
      </c>
      <c r="AC305" s="21">
        <f t="shared" si="62"/>
        <v>0</v>
      </c>
    </row>
    <row r="306" spans="1:29" hidden="1" outlineLevel="4" x14ac:dyDescent="0.25">
      <c r="A306" s="15" t="s">
        <v>277</v>
      </c>
      <c r="B306" s="16" t="s">
        <v>309</v>
      </c>
      <c r="C306" s="16" t="s">
        <v>123</v>
      </c>
      <c r="D306" s="16" t="s">
        <v>136</v>
      </c>
      <c r="E306" s="16"/>
      <c r="F306" s="16">
        <v>280</v>
      </c>
      <c r="G306" s="16">
        <v>2240</v>
      </c>
      <c r="H306" s="16">
        <v>3480</v>
      </c>
      <c r="I306" s="17" t="s">
        <v>137</v>
      </c>
      <c r="J306" s="18">
        <v>51735000</v>
      </c>
      <c r="K306" s="19">
        <v>51735000</v>
      </c>
      <c r="L306" s="19">
        <v>0</v>
      </c>
      <c r="M306" s="19">
        <v>0</v>
      </c>
      <c r="N306" s="19">
        <v>0</v>
      </c>
      <c r="O306" s="19">
        <v>0</v>
      </c>
      <c r="P306" s="19">
        <v>51735000</v>
      </c>
      <c r="Q306" s="19">
        <v>0</v>
      </c>
      <c r="R306" s="19">
        <v>0</v>
      </c>
      <c r="S306" s="19">
        <v>0</v>
      </c>
      <c r="T306" s="19">
        <v>485094.15</v>
      </c>
      <c r="U306" s="19">
        <v>485094.15</v>
      </c>
      <c r="V306" s="19">
        <v>22316155.850000001</v>
      </c>
      <c r="W306" s="19">
        <v>51249905.850000001</v>
      </c>
      <c r="X306" s="19">
        <v>0</v>
      </c>
      <c r="Y306" s="19">
        <v>51249905.850000001</v>
      </c>
      <c r="Z306" s="20">
        <f t="shared" si="59"/>
        <v>9.3765178312554369E-3</v>
      </c>
      <c r="AA306" s="20">
        <f t="shared" si="60"/>
        <v>9.3765178312554369E-3</v>
      </c>
      <c r="AB306" s="20">
        <f t="shared" si="61"/>
        <v>0</v>
      </c>
      <c r="AC306" s="21">
        <f t="shared" si="62"/>
        <v>9.3765178312554369E-3</v>
      </c>
    </row>
    <row r="307" spans="1:29" hidden="1" outlineLevel="3" x14ac:dyDescent="0.25">
      <c r="A307" s="22"/>
      <c r="B307" s="23"/>
      <c r="C307" s="23" t="s">
        <v>138</v>
      </c>
      <c r="D307" s="23"/>
      <c r="E307" s="23"/>
      <c r="F307" s="23"/>
      <c r="G307" s="23"/>
      <c r="H307" s="23"/>
      <c r="I307" s="24"/>
      <c r="J307" s="25">
        <f t="shared" ref="J307:Y307" si="64">SUBTOTAL(9,J303:J306)</f>
        <v>101390341</v>
      </c>
      <c r="K307" s="26">
        <f t="shared" si="64"/>
        <v>101390341</v>
      </c>
      <c r="L307" s="26">
        <f t="shared" si="64"/>
        <v>0</v>
      </c>
      <c r="M307" s="26">
        <f t="shared" si="64"/>
        <v>0</v>
      </c>
      <c r="N307" s="26">
        <f t="shared" si="64"/>
        <v>0</v>
      </c>
      <c r="O307" s="26">
        <f t="shared" si="64"/>
        <v>0</v>
      </c>
      <c r="P307" s="26">
        <f t="shared" si="64"/>
        <v>101390341</v>
      </c>
      <c r="Q307" s="26">
        <f t="shared" si="64"/>
        <v>0</v>
      </c>
      <c r="R307" s="26">
        <f t="shared" si="64"/>
        <v>0</v>
      </c>
      <c r="S307" s="26">
        <f t="shared" si="64"/>
        <v>0</v>
      </c>
      <c r="T307" s="26">
        <f t="shared" si="64"/>
        <v>485094.15</v>
      </c>
      <c r="U307" s="26">
        <f t="shared" si="64"/>
        <v>485094.15</v>
      </c>
      <c r="V307" s="26">
        <f t="shared" si="64"/>
        <v>54091960.850000001</v>
      </c>
      <c r="W307" s="26">
        <f t="shared" si="64"/>
        <v>100905246.84999999</v>
      </c>
      <c r="X307" s="26">
        <f t="shared" si="64"/>
        <v>0</v>
      </c>
      <c r="Y307" s="26">
        <f t="shared" si="64"/>
        <v>100905246.84999999</v>
      </c>
      <c r="Z307" s="27">
        <f t="shared" si="59"/>
        <v>4.784421723169863E-3</v>
      </c>
      <c r="AA307" s="27">
        <f t="shared" si="60"/>
        <v>4.784421723169863E-3</v>
      </c>
      <c r="AB307" s="27">
        <f t="shared" si="61"/>
        <v>0</v>
      </c>
      <c r="AC307" s="28">
        <f t="shared" si="62"/>
        <v>4.784421723169863E-3</v>
      </c>
    </row>
    <row r="308" spans="1:29" ht="120" hidden="1" outlineLevel="4" x14ac:dyDescent="0.25">
      <c r="A308" s="15" t="s">
        <v>277</v>
      </c>
      <c r="B308" s="16" t="s">
        <v>309</v>
      </c>
      <c r="C308" s="16" t="s">
        <v>139</v>
      </c>
      <c r="D308" s="16" t="s">
        <v>140</v>
      </c>
      <c r="E308" s="16" t="s">
        <v>56</v>
      </c>
      <c r="F308" s="16" t="s">
        <v>37</v>
      </c>
      <c r="G308" s="16">
        <v>1310</v>
      </c>
      <c r="H308" s="16">
        <v>3480</v>
      </c>
      <c r="I308" s="17" t="s">
        <v>141</v>
      </c>
      <c r="J308" s="18">
        <v>5388305</v>
      </c>
      <c r="K308" s="19">
        <v>5388305</v>
      </c>
      <c r="L308" s="19">
        <v>0</v>
      </c>
      <c r="M308" s="19">
        <v>-21263</v>
      </c>
      <c r="N308" s="19">
        <v>0</v>
      </c>
      <c r="O308" s="19">
        <v>0</v>
      </c>
      <c r="P308" s="19">
        <v>5367042</v>
      </c>
      <c r="Q308" s="19">
        <v>0</v>
      </c>
      <c r="R308" s="19">
        <v>2453651.12</v>
      </c>
      <c r="S308" s="19">
        <v>0</v>
      </c>
      <c r="T308" s="19">
        <v>2913390.88</v>
      </c>
      <c r="U308" s="19">
        <v>2913390.88</v>
      </c>
      <c r="V308" s="19">
        <v>0</v>
      </c>
      <c r="W308" s="19">
        <v>21263</v>
      </c>
      <c r="X308" s="19">
        <v>0</v>
      </c>
      <c r="Y308" s="19">
        <v>0</v>
      </c>
      <c r="Z308" s="20">
        <f t="shared" si="59"/>
        <v>0.54068781926784026</v>
      </c>
      <c r="AA308" s="20">
        <f t="shared" si="60"/>
        <v>0.54282990146154997</v>
      </c>
      <c r="AB308" s="20">
        <f t="shared" si="61"/>
        <v>0.45717009853845009</v>
      </c>
      <c r="AC308" s="21">
        <f t="shared" si="62"/>
        <v>1</v>
      </c>
    </row>
    <row r="309" spans="1:29" ht="120" hidden="1" outlineLevel="4" x14ac:dyDescent="0.25">
      <c r="A309" s="15" t="s">
        <v>277</v>
      </c>
      <c r="B309" s="16" t="s">
        <v>309</v>
      </c>
      <c r="C309" s="16" t="s">
        <v>139</v>
      </c>
      <c r="D309" s="16" t="s">
        <v>140</v>
      </c>
      <c r="E309" s="16" t="s">
        <v>142</v>
      </c>
      <c r="F309" s="16" t="s">
        <v>37</v>
      </c>
      <c r="G309" s="16">
        <v>1310</v>
      </c>
      <c r="H309" s="16">
        <v>3480</v>
      </c>
      <c r="I309" s="17" t="s">
        <v>143</v>
      </c>
      <c r="J309" s="18">
        <v>2779701</v>
      </c>
      <c r="K309" s="19">
        <v>2779701</v>
      </c>
      <c r="L309" s="19">
        <v>0</v>
      </c>
      <c r="M309" s="19">
        <v>-11964</v>
      </c>
      <c r="N309" s="19">
        <v>0</v>
      </c>
      <c r="O309" s="19">
        <v>0</v>
      </c>
      <c r="P309" s="19">
        <v>2767737</v>
      </c>
      <c r="Q309" s="19">
        <v>0</v>
      </c>
      <c r="R309" s="19">
        <v>1046333.59</v>
      </c>
      <c r="S309" s="19">
        <v>0</v>
      </c>
      <c r="T309" s="19">
        <v>1721403.41</v>
      </c>
      <c r="U309" s="19">
        <v>1721403.41</v>
      </c>
      <c r="V309" s="19">
        <v>0</v>
      </c>
      <c r="W309" s="19">
        <v>11964</v>
      </c>
      <c r="X309" s="19">
        <v>0</v>
      </c>
      <c r="Y309" s="19">
        <v>2.3283064365386963E-10</v>
      </c>
      <c r="Z309" s="20">
        <f t="shared" si="59"/>
        <v>0.61927646534645275</v>
      </c>
      <c r="AA309" s="20">
        <f t="shared" si="60"/>
        <v>0.62195339008005457</v>
      </c>
      <c r="AB309" s="20">
        <f t="shared" si="61"/>
        <v>0.37804660991994543</v>
      </c>
      <c r="AC309" s="21">
        <f t="shared" si="62"/>
        <v>1</v>
      </c>
    </row>
    <row r="310" spans="1:29" ht="75" hidden="1" outlineLevel="4" x14ac:dyDescent="0.25">
      <c r="A310" s="15" t="s">
        <v>277</v>
      </c>
      <c r="B310" s="16" t="s">
        <v>309</v>
      </c>
      <c r="C310" s="16" t="s">
        <v>139</v>
      </c>
      <c r="D310" s="16" t="s">
        <v>140</v>
      </c>
      <c r="E310" s="16" t="s">
        <v>144</v>
      </c>
      <c r="F310" s="16" t="s">
        <v>37</v>
      </c>
      <c r="G310" s="16">
        <v>1310</v>
      </c>
      <c r="H310" s="16">
        <v>3480</v>
      </c>
      <c r="I310" s="17" t="s">
        <v>145</v>
      </c>
      <c r="J310" s="18">
        <v>12068220</v>
      </c>
      <c r="K310" s="19">
        <v>12068220</v>
      </c>
      <c r="L310" s="19">
        <v>0</v>
      </c>
      <c r="M310" s="19">
        <v>-46084</v>
      </c>
      <c r="N310" s="19">
        <v>0</v>
      </c>
      <c r="O310" s="19">
        <v>0</v>
      </c>
      <c r="P310" s="19">
        <v>12022136</v>
      </c>
      <c r="Q310" s="19">
        <v>0</v>
      </c>
      <c r="R310" s="19">
        <v>5479085.8300000001</v>
      </c>
      <c r="S310" s="19">
        <v>0</v>
      </c>
      <c r="T310" s="19">
        <v>6543050.1699999999</v>
      </c>
      <c r="U310" s="19">
        <v>6543050.1699999999</v>
      </c>
      <c r="V310" s="19">
        <v>0</v>
      </c>
      <c r="W310" s="19">
        <v>46084</v>
      </c>
      <c r="X310" s="19">
        <v>0</v>
      </c>
      <c r="Y310" s="19">
        <v>0</v>
      </c>
      <c r="Z310" s="20">
        <f t="shared" si="59"/>
        <v>0.54217193339199976</v>
      </c>
      <c r="AA310" s="20">
        <f t="shared" si="60"/>
        <v>0.54425022059307926</v>
      </c>
      <c r="AB310" s="20">
        <f t="shared" si="61"/>
        <v>0.45574977940692069</v>
      </c>
      <c r="AC310" s="21">
        <f t="shared" si="62"/>
        <v>1</v>
      </c>
    </row>
    <row r="311" spans="1:29" ht="45" hidden="1" outlineLevel="4" x14ac:dyDescent="0.25">
      <c r="A311" s="15" t="s">
        <v>277</v>
      </c>
      <c r="B311" s="16" t="s">
        <v>309</v>
      </c>
      <c r="C311" s="16" t="s">
        <v>139</v>
      </c>
      <c r="D311" s="16" t="s">
        <v>174</v>
      </c>
      <c r="E311" s="16"/>
      <c r="F311" s="16" t="s">
        <v>37</v>
      </c>
      <c r="G311" s="16">
        <v>1320</v>
      </c>
      <c r="H311" s="16">
        <v>3480</v>
      </c>
      <c r="I311" s="17" t="s">
        <v>175</v>
      </c>
      <c r="J311" s="18">
        <v>4622194</v>
      </c>
      <c r="K311" s="19">
        <v>19622194</v>
      </c>
      <c r="L311" s="19">
        <v>0</v>
      </c>
      <c r="M311" s="19">
        <v>0</v>
      </c>
      <c r="N311" s="19">
        <v>0</v>
      </c>
      <c r="O311" s="19">
        <v>10000000</v>
      </c>
      <c r="P311" s="19">
        <v>29622194</v>
      </c>
      <c r="Q311" s="19">
        <v>0</v>
      </c>
      <c r="R311" s="19">
        <v>0</v>
      </c>
      <c r="S311" s="19">
        <v>0</v>
      </c>
      <c r="T311" s="19">
        <v>14936804</v>
      </c>
      <c r="U311" s="19">
        <v>14936804</v>
      </c>
      <c r="V311" s="19">
        <v>4685390</v>
      </c>
      <c r="W311" s="19">
        <v>4685390</v>
      </c>
      <c r="X311" s="19">
        <v>0</v>
      </c>
      <c r="Y311" s="19">
        <v>14685390</v>
      </c>
      <c r="Z311" s="20">
        <f t="shared" si="59"/>
        <v>0.76121987174319039</v>
      </c>
      <c r="AA311" s="20">
        <f t="shared" si="60"/>
        <v>0.5042436762111544</v>
      </c>
      <c r="AB311" s="20">
        <f t="shared" si="61"/>
        <v>0</v>
      </c>
      <c r="AC311" s="21">
        <f t="shared" si="62"/>
        <v>0.5042436762111544</v>
      </c>
    </row>
    <row r="312" spans="1:29" ht="135" hidden="1" outlineLevel="4" x14ac:dyDescent="0.25">
      <c r="A312" s="15" t="s">
        <v>277</v>
      </c>
      <c r="B312" s="16" t="s">
        <v>309</v>
      </c>
      <c r="C312" s="16" t="s">
        <v>139</v>
      </c>
      <c r="D312" s="16" t="s">
        <v>274</v>
      </c>
      <c r="E312" s="16"/>
      <c r="F312" s="16" t="s">
        <v>37</v>
      </c>
      <c r="G312" s="16">
        <v>1320</v>
      </c>
      <c r="H312" s="16">
        <v>3480</v>
      </c>
      <c r="I312" s="17" t="s">
        <v>313</v>
      </c>
      <c r="J312" s="18">
        <v>1000000</v>
      </c>
      <c r="K312" s="19">
        <v>6000000</v>
      </c>
      <c r="L312" s="19">
        <v>0</v>
      </c>
      <c r="M312" s="19">
        <v>0</v>
      </c>
      <c r="N312" s="19">
        <v>0</v>
      </c>
      <c r="O312" s="19">
        <v>0</v>
      </c>
      <c r="P312" s="19">
        <v>6000000</v>
      </c>
      <c r="Q312" s="19">
        <v>0</v>
      </c>
      <c r="R312" s="19">
        <v>0</v>
      </c>
      <c r="S312" s="19">
        <v>0</v>
      </c>
      <c r="T312" s="19">
        <v>0</v>
      </c>
      <c r="U312" s="19">
        <v>0</v>
      </c>
      <c r="V312" s="19">
        <v>5750000</v>
      </c>
      <c r="W312" s="19">
        <v>6000000</v>
      </c>
      <c r="X312" s="19">
        <v>0</v>
      </c>
      <c r="Y312" s="19">
        <v>6000000</v>
      </c>
      <c r="Z312" s="20">
        <f t="shared" si="59"/>
        <v>0</v>
      </c>
      <c r="AA312" s="20">
        <f t="shared" si="60"/>
        <v>0</v>
      </c>
      <c r="AB312" s="20">
        <f t="shared" si="61"/>
        <v>0</v>
      </c>
      <c r="AC312" s="21">
        <f t="shared" si="62"/>
        <v>0</v>
      </c>
    </row>
    <row r="313" spans="1:29" ht="409.5" hidden="1" outlineLevel="4" x14ac:dyDescent="0.25">
      <c r="A313" s="15" t="s">
        <v>277</v>
      </c>
      <c r="B313" s="16" t="s">
        <v>309</v>
      </c>
      <c r="C313" s="16" t="s">
        <v>139</v>
      </c>
      <c r="D313" s="16" t="s">
        <v>179</v>
      </c>
      <c r="E313" s="16" t="s">
        <v>144</v>
      </c>
      <c r="F313" s="16" t="s">
        <v>37</v>
      </c>
      <c r="G313" s="16">
        <v>1330</v>
      </c>
      <c r="H313" s="16">
        <v>3480</v>
      </c>
      <c r="I313" s="17" t="s">
        <v>314</v>
      </c>
      <c r="J313" s="18">
        <v>29993218</v>
      </c>
      <c r="K313" s="19">
        <v>24993218</v>
      </c>
      <c r="L313" s="19">
        <v>0</v>
      </c>
      <c r="M313" s="19">
        <v>0</v>
      </c>
      <c r="N313" s="19">
        <v>0</v>
      </c>
      <c r="O313" s="19">
        <v>0</v>
      </c>
      <c r="P313" s="19">
        <v>24993218</v>
      </c>
      <c r="Q313" s="19">
        <v>0</v>
      </c>
      <c r="R313" s="19">
        <v>0</v>
      </c>
      <c r="S313" s="19">
        <v>0</v>
      </c>
      <c r="T313" s="19">
        <v>0</v>
      </c>
      <c r="U313" s="19">
        <v>0</v>
      </c>
      <c r="V313" s="19">
        <v>0</v>
      </c>
      <c r="W313" s="19">
        <v>24993218</v>
      </c>
      <c r="X313" s="19">
        <v>0</v>
      </c>
      <c r="Y313" s="19">
        <v>24993218</v>
      </c>
      <c r="Z313" s="20">
        <f t="shared" si="59"/>
        <v>0</v>
      </c>
      <c r="AA313" s="20">
        <f t="shared" si="60"/>
        <v>0</v>
      </c>
      <c r="AB313" s="20">
        <f t="shared" si="61"/>
        <v>0</v>
      </c>
      <c r="AC313" s="21">
        <f t="shared" si="62"/>
        <v>0</v>
      </c>
    </row>
    <row r="314" spans="1:29" hidden="1" outlineLevel="3" x14ac:dyDescent="0.25">
      <c r="A314" s="22"/>
      <c r="B314" s="23"/>
      <c r="C314" s="23" t="s">
        <v>195</v>
      </c>
      <c r="D314" s="23"/>
      <c r="E314" s="23"/>
      <c r="F314" s="23"/>
      <c r="G314" s="23"/>
      <c r="H314" s="23"/>
      <c r="I314" s="24"/>
      <c r="J314" s="25">
        <f t="shared" ref="J314:Y314" si="65">SUBTOTAL(9,J308:J313)</f>
        <v>55851638</v>
      </c>
      <c r="K314" s="26">
        <f t="shared" si="65"/>
        <v>70851638</v>
      </c>
      <c r="L314" s="26">
        <f t="shared" si="65"/>
        <v>0</v>
      </c>
      <c r="M314" s="26">
        <f t="shared" si="65"/>
        <v>-79311</v>
      </c>
      <c r="N314" s="26">
        <f t="shared" si="65"/>
        <v>0</v>
      </c>
      <c r="O314" s="26">
        <f t="shared" si="65"/>
        <v>10000000</v>
      </c>
      <c r="P314" s="26">
        <f t="shared" si="65"/>
        <v>80772327</v>
      </c>
      <c r="Q314" s="26">
        <f t="shared" si="65"/>
        <v>0</v>
      </c>
      <c r="R314" s="26">
        <f t="shared" si="65"/>
        <v>8979070.5399999991</v>
      </c>
      <c r="S314" s="26">
        <f t="shared" si="65"/>
        <v>0</v>
      </c>
      <c r="T314" s="26">
        <f t="shared" si="65"/>
        <v>26114648.460000001</v>
      </c>
      <c r="U314" s="26">
        <f t="shared" si="65"/>
        <v>26114648.460000001</v>
      </c>
      <c r="V314" s="26">
        <f t="shared" si="65"/>
        <v>10435390</v>
      </c>
      <c r="W314" s="26">
        <f t="shared" si="65"/>
        <v>35757919</v>
      </c>
      <c r="X314" s="26">
        <f t="shared" si="65"/>
        <v>0</v>
      </c>
      <c r="Y314" s="26">
        <f t="shared" si="65"/>
        <v>45678608</v>
      </c>
      <c r="Z314" s="27">
        <f t="shared" si="59"/>
        <v>0.36858214146015933</v>
      </c>
      <c r="AA314" s="27">
        <f t="shared" si="60"/>
        <v>0.32331182510069323</v>
      </c>
      <c r="AB314" s="27">
        <f t="shared" si="61"/>
        <v>0.11116518334305261</v>
      </c>
      <c r="AC314" s="28">
        <f t="shared" si="62"/>
        <v>0.43447700844374582</v>
      </c>
    </row>
    <row r="315" spans="1:29" outlineLevel="2" collapsed="1" x14ac:dyDescent="0.25">
      <c r="A315" s="22"/>
      <c r="B315" s="23" t="s">
        <v>315</v>
      </c>
      <c r="C315" s="23"/>
      <c r="D315" s="23"/>
      <c r="E315" s="23"/>
      <c r="F315" s="23"/>
      <c r="G315" s="23"/>
      <c r="H315" s="23"/>
      <c r="I315" s="24"/>
      <c r="J315" s="25">
        <f t="shared" ref="J315:Y315" si="66">SUBTOTAL(9,J266:J313)</f>
        <v>2010559471</v>
      </c>
      <c r="K315" s="26">
        <f t="shared" si="66"/>
        <v>2010559471</v>
      </c>
      <c r="L315" s="26">
        <f t="shared" si="66"/>
        <v>0</v>
      </c>
      <c r="M315" s="26">
        <f t="shared" si="66"/>
        <v>-6254722</v>
      </c>
      <c r="N315" s="26">
        <f t="shared" si="66"/>
        <v>0</v>
      </c>
      <c r="O315" s="26">
        <f t="shared" si="66"/>
        <v>13500000</v>
      </c>
      <c r="P315" s="26">
        <f t="shared" si="66"/>
        <v>2017804749</v>
      </c>
      <c r="Q315" s="26">
        <f t="shared" si="66"/>
        <v>0</v>
      </c>
      <c r="R315" s="26">
        <f t="shared" si="66"/>
        <v>99520320.650000006</v>
      </c>
      <c r="S315" s="26">
        <f t="shared" si="66"/>
        <v>0</v>
      </c>
      <c r="T315" s="26">
        <f t="shared" si="66"/>
        <v>1003741325.8699999</v>
      </c>
      <c r="U315" s="26">
        <f t="shared" si="66"/>
        <v>993780484.0999999</v>
      </c>
      <c r="V315" s="26">
        <f t="shared" si="66"/>
        <v>741199770.86000001</v>
      </c>
      <c r="W315" s="26">
        <f t="shared" si="66"/>
        <v>907297824.48000002</v>
      </c>
      <c r="X315" s="26">
        <f t="shared" si="66"/>
        <v>0</v>
      </c>
      <c r="Y315" s="26">
        <f t="shared" si="66"/>
        <v>914543102.48000002</v>
      </c>
      <c r="Z315" s="27">
        <f t="shared" si="59"/>
        <v>0.49923483505353117</v>
      </c>
      <c r="AA315" s="27">
        <f t="shared" si="60"/>
        <v>0.49744224577102525</v>
      </c>
      <c r="AB315" s="27">
        <f t="shared" si="61"/>
        <v>4.93210855506813E-2</v>
      </c>
      <c r="AC315" s="28">
        <f t="shared" si="62"/>
        <v>0.54676333132170651</v>
      </c>
    </row>
    <row r="316" spans="1:29" outlineLevel="1" x14ac:dyDescent="0.25">
      <c r="A316" s="22" t="s">
        <v>316</v>
      </c>
      <c r="B316" s="23"/>
      <c r="C316" s="23"/>
      <c r="D316" s="23"/>
      <c r="E316" s="23"/>
      <c r="F316" s="23"/>
      <c r="G316" s="23"/>
      <c r="H316" s="23"/>
      <c r="I316" s="24"/>
      <c r="J316" s="25">
        <f t="shared" ref="J316:Y316" si="67">SUBTOTAL(9,J175:J313)</f>
        <v>13062916254</v>
      </c>
      <c r="K316" s="26">
        <f t="shared" si="67"/>
        <v>12883842707</v>
      </c>
      <c r="L316" s="26">
        <f t="shared" si="67"/>
        <v>0</v>
      </c>
      <c r="M316" s="26">
        <f t="shared" si="67"/>
        <v>-17386448</v>
      </c>
      <c r="N316" s="26">
        <f t="shared" si="67"/>
        <v>-34645724</v>
      </c>
      <c r="O316" s="26">
        <f t="shared" si="67"/>
        <v>0</v>
      </c>
      <c r="P316" s="26">
        <f t="shared" si="67"/>
        <v>12831810535</v>
      </c>
      <c r="Q316" s="26">
        <f t="shared" si="67"/>
        <v>1179456</v>
      </c>
      <c r="R316" s="26">
        <f t="shared" si="67"/>
        <v>1440768629.6199994</v>
      </c>
      <c r="S316" s="26">
        <f t="shared" si="67"/>
        <v>26249220.870000001</v>
      </c>
      <c r="T316" s="26">
        <f t="shared" si="67"/>
        <v>7163946024.6900015</v>
      </c>
      <c r="U316" s="26">
        <f t="shared" si="67"/>
        <v>6941274817.3199997</v>
      </c>
      <c r="V316" s="26">
        <f t="shared" si="67"/>
        <v>3585823458.5899992</v>
      </c>
      <c r="W316" s="26">
        <f t="shared" si="67"/>
        <v>4251699375.8199992</v>
      </c>
      <c r="X316" s="26">
        <f t="shared" si="67"/>
        <v>0</v>
      </c>
      <c r="Y316" s="26">
        <f t="shared" si="67"/>
        <v>4199667203.8199992</v>
      </c>
      <c r="Z316" s="27">
        <f t="shared" si="59"/>
        <v>0.55604109640346</v>
      </c>
      <c r="AA316" s="27">
        <f t="shared" si="60"/>
        <v>0.55829580752845809</v>
      </c>
      <c r="AB316" s="27">
        <f t="shared" si="61"/>
        <v>0.11441856178326119</v>
      </c>
      <c r="AC316" s="28">
        <f t="shared" si="62"/>
        <v>0.67271436931171924</v>
      </c>
    </row>
    <row r="317" spans="1:29" hidden="1" outlineLevel="4" x14ac:dyDescent="0.25">
      <c r="A317" s="15" t="s">
        <v>317</v>
      </c>
      <c r="B317" s="16" t="s">
        <v>34</v>
      </c>
      <c r="C317" s="16" t="s">
        <v>35</v>
      </c>
      <c r="D317" s="16" t="s">
        <v>36</v>
      </c>
      <c r="E317" s="16"/>
      <c r="F317" s="16" t="s">
        <v>37</v>
      </c>
      <c r="G317" s="16">
        <v>1111</v>
      </c>
      <c r="H317" s="16">
        <v>3480</v>
      </c>
      <c r="I317" s="17" t="s">
        <v>38</v>
      </c>
      <c r="J317" s="18">
        <v>756358134</v>
      </c>
      <c r="K317" s="19">
        <v>756358134</v>
      </c>
      <c r="L317" s="19">
        <v>0</v>
      </c>
      <c r="M317" s="19">
        <v>-5883247</v>
      </c>
      <c r="N317" s="19">
        <v>0</v>
      </c>
      <c r="O317" s="19">
        <v>0</v>
      </c>
      <c r="P317" s="19">
        <v>750474887</v>
      </c>
      <c r="Q317" s="19">
        <v>0</v>
      </c>
      <c r="R317" s="19">
        <v>0</v>
      </c>
      <c r="S317" s="19">
        <v>0</v>
      </c>
      <c r="T317" s="19">
        <v>465070163.24000001</v>
      </c>
      <c r="U317" s="19">
        <v>465070163.24000001</v>
      </c>
      <c r="V317" s="19">
        <v>276637561.75999999</v>
      </c>
      <c r="W317" s="19">
        <v>291287970.75999999</v>
      </c>
      <c r="X317" s="19">
        <v>0</v>
      </c>
      <c r="Y317" s="19">
        <v>285404723.75999999</v>
      </c>
      <c r="Z317" s="20">
        <f t="shared" si="59"/>
        <v>0.61488089085586539</v>
      </c>
      <c r="AA317" s="20">
        <f t="shared" si="60"/>
        <v>0.61970116694924127</v>
      </c>
      <c r="AB317" s="20">
        <f t="shared" si="61"/>
        <v>0</v>
      </c>
      <c r="AC317" s="21">
        <f t="shared" si="62"/>
        <v>0.61970116694924127</v>
      </c>
    </row>
    <row r="318" spans="1:29" hidden="1" outlineLevel="4" x14ac:dyDescent="0.25">
      <c r="A318" s="15" t="s">
        <v>317</v>
      </c>
      <c r="B318" s="16" t="s">
        <v>34</v>
      </c>
      <c r="C318" s="16" t="s">
        <v>35</v>
      </c>
      <c r="D318" s="16" t="s">
        <v>318</v>
      </c>
      <c r="E318" s="16"/>
      <c r="F318" s="16" t="s">
        <v>37</v>
      </c>
      <c r="G318" s="16">
        <v>1111</v>
      </c>
      <c r="H318" s="16">
        <v>3480</v>
      </c>
      <c r="I318" s="17" t="s">
        <v>319</v>
      </c>
      <c r="J318" s="18">
        <v>125910000</v>
      </c>
      <c r="K318" s="19">
        <v>125910000</v>
      </c>
      <c r="L318" s="19">
        <v>0</v>
      </c>
      <c r="M318" s="19">
        <v>-13290540</v>
      </c>
      <c r="N318" s="19">
        <v>0</v>
      </c>
      <c r="O318" s="19">
        <v>0</v>
      </c>
      <c r="P318" s="19">
        <v>112619460</v>
      </c>
      <c r="Q318" s="19">
        <v>0</v>
      </c>
      <c r="R318" s="19">
        <v>0</v>
      </c>
      <c r="S318" s="19">
        <v>0</v>
      </c>
      <c r="T318" s="19">
        <v>74937120.849999994</v>
      </c>
      <c r="U318" s="19">
        <v>74937120.849999994</v>
      </c>
      <c r="V318" s="19">
        <v>37682339.149999999</v>
      </c>
      <c r="W318" s="19">
        <v>50972879.149999999</v>
      </c>
      <c r="X318" s="19">
        <v>0</v>
      </c>
      <c r="Y318" s="19">
        <v>37682339.150000006</v>
      </c>
      <c r="Z318" s="20">
        <f t="shared" si="59"/>
        <v>0.5951641716305297</v>
      </c>
      <c r="AA318" s="20">
        <f t="shared" si="60"/>
        <v>0.66540117356272166</v>
      </c>
      <c r="AB318" s="20">
        <f t="shared" si="61"/>
        <v>0</v>
      </c>
      <c r="AC318" s="21">
        <f t="shared" si="62"/>
        <v>0.66540117356272166</v>
      </c>
    </row>
    <row r="319" spans="1:29" hidden="1" outlineLevel="4" x14ac:dyDescent="0.25">
      <c r="A319" s="15" t="s">
        <v>317</v>
      </c>
      <c r="B319" s="16" t="s">
        <v>34</v>
      </c>
      <c r="C319" s="16" t="s">
        <v>35</v>
      </c>
      <c r="D319" s="16" t="s">
        <v>39</v>
      </c>
      <c r="E319" s="16"/>
      <c r="F319" s="16" t="s">
        <v>37</v>
      </c>
      <c r="G319" s="16">
        <v>1111</v>
      </c>
      <c r="H319" s="16">
        <v>3480</v>
      </c>
      <c r="I319" s="17" t="s">
        <v>40</v>
      </c>
      <c r="J319" s="18">
        <v>3736760</v>
      </c>
      <c r="K319" s="19">
        <v>3736760</v>
      </c>
      <c r="L319" s="19">
        <v>0</v>
      </c>
      <c r="M319" s="19">
        <v>0</v>
      </c>
      <c r="N319" s="19">
        <v>0</v>
      </c>
      <c r="O319" s="19">
        <v>3500000</v>
      </c>
      <c r="P319" s="19">
        <v>7236760</v>
      </c>
      <c r="Q319" s="19">
        <v>0</v>
      </c>
      <c r="R319" s="19">
        <v>0</v>
      </c>
      <c r="S319" s="19">
        <v>0</v>
      </c>
      <c r="T319" s="19">
        <v>2273152.5099999998</v>
      </c>
      <c r="U319" s="19">
        <v>2273152.5099999998</v>
      </c>
      <c r="V319" s="19">
        <v>1463607.49</v>
      </c>
      <c r="W319" s="19">
        <v>1463607.49</v>
      </c>
      <c r="X319" s="19">
        <v>0</v>
      </c>
      <c r="Y319" s="19">
        <v>4963607.49</v>
      </c>
      <c r="Z319" s="20">
        <f t="shared" si="59"/>
        <v>0.60832178411243965</v>
      </c>
      <c r="AA319" s="20">
        <f t="shared" si="60"/>
        <v>0.31411191057876725</v>
      </c>
      <c r="AB319" s="20">
        <f t="shared" si="61"/>
        <v>0</v>
      </c>
      <c r="AC319" s="21">
        <f t="shared" si="62"/>
        <v>0.31411191057876725</v>
      </c>
    </row>
    <row r="320" spans="1:29" hidden="1" outlineLevel="4" x14ac:dyDescent="0.25">
      <c r="A320" s="15" t="s">
        <v>317</v>
      </c>
      <c r="B320" s="16" t="s">
        <v>34</v>
      </c>
      <c r="C320" s="16" t="s">
        <v>35</v>
      </c>
      <c r="D320" s="16" t="s">
        <v>41</v>
      </c>
      <c r="E320" s="16"/>
      <c r="F320" s="16" t="s">
        <v>37</v>
      </c>
      <c r="G320" s="16">
        <v>1111</v>
      </c>
      <c r="H320" s="16">
        <v>3480</v>
      </c>
      <c r="I320" s="17" t="s">
        <v>42</v>
      </c>
      <c r="J320" s="18">
        <v>13462298</v>
      </c>
      <c r="K320" s="19">
        <v>13462298</v>
      </c>
      <c r="L320" s="19">
        <v>0</v>
      </c>
      <c r="M320" s="19">
        <v>0</v>
      </c>
      <c r="N320" s="19">
        <v>0</v>
      </c>
      <c r="O320" s="19">
        <v>0</v>
      </c>
      <c r="P320" s="19">
        <v>13462298</v>
      </c>
      <c r="Q320" s="19">
        <v>0</v>
      </c>
      <c r="R320" s="19">
        <v>0</v>
      </c>
      <c r="S320" s="19">
        <v>0</v>
      </c>
      <c r="T320" s="19">
        <v>4410490.24</v>
      </c>
      <c r="U320" s="19">
        <v>4410490.24</v>
      </c>
      <c r="V320" s="19">
        <v>9051807.7599999998</v>
      </c>
      <c r="W320" s="19">
        <v>9051807.7599999998</v>
      </c>
      <c r="X320" s="19">
        <v>0</v>
      </c>
      <c r="Y320" s="19">
        <v>9051807.7599999998</v>
      </c>
      <c r="Z320" s="20">
        <f t="shared" si="59"/>
        <v>0.32761793268875788</v>
      </c>
      <c r="AA320" s="20">
        <f t="shared" si="60"/>
        <v>0.32761793268875788</v>
      </c>
      <c r="AB320" s="20">
        <f t="shared" si="61"/>
        <v>0</v>
      </c>
      <c r="AC320" s="21">
        <f t="shared" si="62"/>
        <v>0.32761793268875788</v>
      </c>
    </row>
    <row r="321" spans="1:29" hidden="1" outlineLevel="4" x14ac:dyDescent="0.25">
      <c r="A321" s="15" t="s">
        <v>317</v>
      </c>
      <c r="B321" s="16" t="s">
        <v>34</v>
      </c>
      <c r="C321" s="16" t="s">
        <v>35</v>
      </c>
      <c r="D321" s="16" t="s">
        <v>45</v>
      </c>
      <c r="E321" s="16"/>
      <c r="F321" s="16" t="s">
        <v>37</v>
      </c>
      <c r="G321" s="16">
        <v>1111</v>
      </c>
      <c r="H321" s="16">
        <v>3480</v>
      </c>
      <c r="I321" s="17" t="s">
        <v>46</v>
      </c>
      <c r="J321" s="18">
        <v>202495013</v>
      </c>
      <c r="K321" s="19">
        <v>202495013</v>
      </c>
      <c r="L321" s="19">
        <v>0</v>
      </c>
      <c r="M321" s="19">
        <v>0</v>
      </c>
      <c r="N321" s="19">
        <v>0</v>
      </c>
      <c r="O321" s="19">
        <v>0</v>
      </c>
      <c r="P321" s="19">
        <v>202495013</v>
      </c>
      <c r="Q321" s="19">
        <v>0</v>
      </c>
      <c r="R321" s="19">
        <v>0</v>
      </c>
      <c r="S321" s="19">
        <v>0</v>
      </c>
      <c r="T321" s="19">
        <v>127022918</v>
      </c>
      <c r="U321" s="19">
        <v>127022918</v>
      </c>
      <c r="V321" s="19">
        <v>75472095</v>
      </c>
      <c r="W321" s="19">
        <v>75472095</v>
      </c>
      <c r="X321" s="19">
        <v>0</v>
      </c>
      <c r="Y321" s="19">
        <v>75472095</v>
      </c>
      <c r="Z321" s="20">
        <f t="shared" si="59"/>
        <v>0.62728911748557481</v>
      </c>
      <c r="AA321" s="20">
        <f t="shared" si="60"/>
        <v>0.62728911748557481</v>
      </c>
      <c r="AB321" s="20">
        <f t="shared" si="61"/>
        <v>0</v>
      </c>
      <c r="AC321" s="21">
        <f t="shared" si="62"/>
        <v>0.62728911748557481</v>
      </c>
    </row>
    <row r="322" spans="1:29" ht="30" hidden="1" outlineLevel="4" x14ac:dyDescent="0.25">
      <c r="A322" s="15" t="s">
        <v>317</v>
      </c>
      <c r="B322" s="16" t="s">
        <v>34</v>
      </c>
      <c r="C322" s="16" t="s">
        <v>35</v>
      </c>
      <c r="D322" s="16" t="s">
        <v>47</v>
      </c>
      <c r="E322" s="16"/>
      <c r="F322" s="16" t="s">
        <v>37</v>
      </c>
      <c r="G322" s="16">
        <v>1111</v>
      </c>
      <c r="H322" s="16">
        <v>3480</v>
      </c>
      <c r="I322" s="17" t="s">
        <v>48</v>
      </c>
      <c r="J322" s="18">
        <v>434087621</v>
      </c>
      <c r="K322" s="19">
        <v>434087621</v>
      </c>
      <c r="L322" s="19">
        <v>0</v>
      </c>
      <c r="M322" s="19">
        <v>0</v>
      </c>
      <c r="N322" s="19">
        <v>-25000000</v>
      </c>
      <c r="O322" s="19">
        <v>0</v>
      </c>
      <c r="P322" s="19">
        <v>409087621</v>
      </c>
      <c r="Q322" s="19">
        <v>0</v>
      </c>
      <c r="R322" s="19">
        <v>0</v>
      </c>
      <c r="S322" s="19">
        <v>0</v>
      </c>
      <c r="T322" s="19">
        <v>245848690.15000001</v>
      </c>
      <c r="U322" s="19">
        <v>245848690.15000001</v>
      </c>
      <c r="V322" s="19">
        <v>163238930.84999999</v>
      </c>
      <c r="W322" s="19">
        <v>188238930.84999999</v>
      </c>
      <c r="X322" s="19">
        <v>0</v>
      </c>
      <c r="Y322" s="19">
        <v>163238930.84999999</v>
      </c>
      <c r="Z322" s="20">
        <f t="shared" si="59"/>
        <v>0.56635729345066954</v>
      </c>
      <c r="AA322" s="20">
        <f t="shared" si="60"/>
        <v>0.60096829512717032</v>
      </c>
      <c r="AB322" s="20">
        <f t="shared" si="61"/>
        <v>0</v>
      </c>
      <c r="AC322" s="21">
        <f t="shared" si="62"/>
        <v>0.60096829512717032</v>
      </c>
    </row>
    <row r="323" spans="1:29" hidden="1" outlineLevel="4" x14ac:dyDescent="0.25">
      <c r="A323" s="15" t="s">
        <v>317</v>
      </c>
      <c r="B323" s="16" t="s">
        <v>34</v>
      </c>
      <c r="C323" s="16" t="s">
        <v>35</v>
      </c>
      <c r="D323" s="16" t="s">
        <v>49</v>
      </c>
      <c r="E323" s="16"/>
      <c r="F323" s="16" t="s">
        <v>37</v>
      </c>
      <c r="G323" s="16">
        <v>1111</v>
      </c>
      <c r="H323" s="16">
        <v>3480</v>
      </c>
      <c r="I323" s="17" t="s">
        <v>50</v>
      </c>
      <c r="J323" s="18">
        <v>151577633</v>
      </c>
      <c r="K323" s="19">
        <v>151577633</v>
      </c>
      <c r="L323" s="19">
        <v>0</v>
      </c>
      <c r="M323" s="19">
        <v>-1597177</v>
      </c>
      <c r="N323" s="19">
        <v>0</v>
      </c>
      <c r="O323" s="19">
        <v>0</v>
      </c>
      <c r="P323" s="19">
        <v>149980456</v>
      </c>
      <c r="Q323" s="19">
        <v>0</v>
      </c>
      <c r="R323" s="19">
        <v>0</v>
      </c>
      <c r="S323" s="19">
        <v>0</v>
      </c>
      <c r="T323" s="19">
        <v>139804.01999999999</v>
      </c>
      <c r="U323" s="19">
        <v>139804.01999999999</v>
      </c>
      <c r="V323" s="19">
        <v>149840651.97999999</v>
      </c>
      <c r="W323" s="19">
        <v>151437828.97999999</v>
      </c>
      <c r="X323" s="19">
        <v>0</v>
      </c>
      <c r="Y323" s="19">
        <v>149840651.97999999</v>
      </c>
      <c r="Z323" s="20">
        <f t="shared" si="59"/>
        <v>9.2232618515688256E-4</v>
      </c>
      <c r="AA323" s="20">
        <f t="shared" si="60"/>
        <v>9.3214825270300549E-4</v>
      </c>
      <c r="AB323" s="20">
        <f t="shared" si="61"/>
        <v>0</v>
      </c>
      <c r="AC323" s="21">
        <f t="shared" si="62"/>
        <v>9.3214825270300549E-4</v>
      </c>
    </row>
    <row r="324" spans="1:29" hidden="1" outlineLevel="4" x14ac:dyDescent="0.25">
      <c r="A324" s="15" t="s">
        <v>317</v>
      </c>
      <c r="B324" s="16" t="s">
        <v>34</v>
      </c>
      <c r="C324" s="16" t="s">
        <v>35</v>
      </c>
      <c r="D324" s="16" t="s">
        <v>51</v>
      </c>
      <c r="E324" s="16"/>
      <c r="F324" s="16" t="s">
        <v>37</v>
      </c>
      <c r="G324" s="16">
        <v>1111</v>
      </c>
      <c r="H324" s="16">
        <v>3480</v>
      </c>
      <c r="I324" s="17" t="s">
        <v>52</v>
      </c>
      <c r="J324" s="18">
        <v>137131062</v>
      </c>
      <c r="K324" s="19">
        <v>137131062</v>
      </c>
      <c r="L324" s="19">
        <v>0</v>
      </c>
      <c r="M324" s="19">
        <v>0</v>
      </c>
      <c r="N324" s="19">
        <v>0</v>
      </c>
      <c r="O324" s="19">
        <v>-3500000</v>
      </c>
      <c r="P324" s="19">
        <v>133631062</v>
      </c>
      <c r="Q324" s="19">
        <v>0</v>
      </c>
      <c r="R324" s="19">
        <v>413701.72</v>
      </c>
      <c r="S324" s="19">
        <v>0</v>
      </c>
      <c r="T324" s="19">
        <v>120821881.88</v>
      </c>
      <c r="U324" s="19">
        <v>120821881.88</v>
      </c>
      <c r="V324" s="19">
        <v>12395478.4</v>
      </c>
      <c r="W324" s="19">
        <v>15895478.4</v>
      </c>
      <c r="X324" s="19">
        <v>0</v>
      </c>
      <c r="Y324" s="19">
        <v>12395478.400000006</v>
      </c>
      <c r="Z324" s="20">
        <f t="shared" si="59"/>
        <v>0.88106866612029877</v>
      </c>
      <c r="AA324" s="20">
        <f t="shared" si="60"/>
        <v>0.90414518953684586</v>
      </c>
      <c r="AB324" s="20">
        <f t="shared" si="61"/>
        <v>3.0958499753597707E-3</v>
      </c>
      <c r="AC324" s="21">
        <f t="shared" si="62"/>
        <v>0.90724103951220558</v>
      </c>
    </row>
    <row r="325" spans="1:29" hidden="1" outlineLevel="4" x14ac:dyDescent="0.25">
      <c r="A325" s="15" t="s">
        <v>317</v>
      </c>
      <c r="B325" s="16" t="s">
        <v>34</v>
      </c>
      <c r="C325" s="16" t="s">
        <v>35</v>
      </c>
      <c r="D325" s="16" t="s">
        <v>53</v>
      </c>
      <c r="E325" s="16"/>
      <c r="F325" s="16" t="s">
        <v>37</v>
      </c>
      <c r="G325" s="16">
        <v>1111</v>
      </c>
      <c r="H325" s="16">
        <v>3480</v>
      </c>
      <c r="I325" s="17" t="s">
        <v>54</v>
      </c>
      <c r="J325" s="18">
        <v>81235833</v>
      </c>
      <c r="K325" s="19">
        <v>81235833</v>
      </c>
      <c r="L325" s="19">
        <v>0</v>
      </c>
      <c r="M325" s="19">
        <v>0</v>
      </c>
      <c r="N325" s="19">
        <v>0</v>
      </c>
      <c r="O325" s="19">
        <v>0</v>
      </c>
      <c r="P325" s="19">
        <v>81235833</v>
      </c>
      <c r="Q325" s="19">
        <v>0</v>
      </c>
      <c r="R325" s="19">
        <v>0</v>
      </c>
      <c r="S325" s="19">
        <v>0</v>
      </c>
      <c r="T325" s="19">
        <v>43170951.93</v>
      </c>
      <c r="U325" s="19">
        <v>43170951.93</v>
      </c>
      <c r="V325" s="19">
        <v>38064881.07</v>
      </c>
      <c r="W325" s="19">
        <v>38064881.07</v>
      </c>
      <c r="X325" s="19">
        <v>0</v>
      </c>
      <c r="Y325" s="19">
        <v>38064881.07</v>
      </c>
      <c r="Z325" s="20">
        <f t="shared" si="59"/>
        <v>0.53142745431071037</v>
      </c>
      <c r="AA325" s="20">
        <f t="shared" si="60"/>
        <v>0.53142745431071037</v>
      </c>
      <c r="AB325" s="20">
        <f t="shared" si="61"/>
        <v>0</v>
      </c>
      <c r="AC325" s="21">
        <f t="shared" si="62"/>
        <v>0.53142745431071037</v>
      </c>
    </row>
    <row r="326" spans="1:29" ht="120" hidden="1" outlineLevel="4" x14ac:dyDescent="0.25">
      <c r="A326" s="15" t="s">
        <v>317</v>
      </c>
      <c r="B326" s="16" t="s">
        <v>34</v>
      </c>
      <c r="C326" s="16" t="s">
        <v>35</v>
      </c>
      <c r="D326" s="16" t="s">
        <v>55</v>
      </c>
      <c r="E326" s="16" t="s">
        <v>56</v>
      </c>
      <c r="F326" s="16" t="s">
        <v>37</v>
      </c>
      <c r="G326" s="16">
        <v>1112</v>
      </c>
      <c r="H326" s="16">
        <v>3480</v>
      </c>
      <c r="I326" s="17" t="s">
        <v>57</v>
      </c>
      <c r="J326" s="18">
        <v>164492754</v>
      </c>
      <c r="K326" s="19">
        <v>164492754</v>
      </c>
      <c r="L326" s="19">
        <v>0</v>
      </c>
      <c r="M326" s="19">
        <v>-1773576</v>
      </c>
      <c r="N326" s="19">
        <v>0</v>
      </c>
      <c r="O326" s="19">
        <v>0</v>
      </c>
      <c r="P326" s="19">
        <v>162719178</v>
      </c>
      <c r="Q326" s="19">
        <v>0</v>
      </c>
      <c r="R326" s="19">
        <v>62735292</v>
      </c>
      <c r="S326" s="19">
        <v>0</v>
      </c>
      <c r="T326" s="19">
        <v>99983886</v>
      </c>
      <c r="U326" s="19">
        <v>99983886</v>
      </c>
      <c r="V326" s="19">
        <v>0</v>
      </c>
      <c r="W326" s="19">
        <v>1773576</v>
      </c>
      <c r="X326" s="19">
        <v>0</v>
      </c>
      <c r="Y326" s="19">
        <v>0</v>
      </c>
      <c r="Z326" s="20">
        <f t="shared" si="59"/>
        <v>0.60783155226399821</v>
      </c>
      <c r="AA326" s="20">
        <f t="shared" si="60"/>
        <v>0.61445668069930881</v>
      </c>
      <c r="AB326" s="20">
        <f t="shared" si="61"/>
        <v>0.38554331930069113</v>
      </c>
      <c r="AC326" s="21">
        <f t="shared" si="62"/>
        <v>1</v>
      </c>
    </row>
    <row r="327" spans="1:29" ht="60" hidden="1" outlineLevel="4" x14ac:dyDescent="0.25">
      <c r="A327" s="15" t="s">
        <v>317</v>
      </c>
      <c r="B327" s="16" t="s">
        <v>34</v>
      </c>
      <c r="C327" s="16" t="s">
        <v>35</v>
      </c>
      <c r="D327" s="16" t="s">
        <v>58</v>
      </c>
      <c r="E327" s="16" t="s">
        <v>56</v>
      </c>
      <c r="F327" s="16" t="s">
        <v>37</v>
      </c>
      <c r="G327" s="16">
        <v>1112</v>
      </c>
      <c r="H327" s="16">
        <v>3480</v>
      </c>
      <c r="I327" s="17" t="s">
        <v>59</v>
      </c>
      <c r="J327" s="18">
        <v>8891500</v>
      </c>
      <c r="K327" s="19">
        <v>8891500</v>
      </c>
      <c r="L327" s="19">
        <v>0</v>
      </c>
      <c r="M327" s="19">
        <v>-95869</v>
      </c>
      <c r="N327" s="19">
        <v>0</v>
      </c>
      <c r="O327" s="19">
        <v>0</v>
      </c>
      <c r="P327" s="19">
        <v>8795631</v>
      </c>
      <c r="Q327" s="19">
        <v>0</v>
      </c>
      <c r="R327" s="19">
        <v>3388440</v>
      </c>
      <c r="S327" s="19">
        <v>0</v>
      </c>
      <c r="T327" s="19">
        <v>5407191</v>
      </c>
      <c r="U327" s="19">
        <v>5407191</v>
      </c>
      <c r="V327" s="19">
        <v>0</v>
      </c>
      <c r="W327" s="19">
        <v>95869</v>
      </c>
      <c r="X327" s="19">
        <v>0</v>
      </c>
      <c r="Y327" s="19">
        <v>0</v>
      </c>
      <c r="Z327" s="20">
        <f t="shared" si="59"/>
        <v>0.6081303492099196</v>
      </c>
      <c r="AA327" s="20">
        <f t="shared" si="60"/>
        <v>0.61475873646813972</v>
      </c>
      <c r="AB327" s="20">
        <f t="shared" si="61"/>
        <v>0.38524126353186033</v>
      </c>
      <c r="AC327" s="21">
        <f t="shared" si="62"/>
        <v>1</v>
      </c>
    </row>
    <row r="328" spans="1:29" ht="120" hidden="1" outlineLevel="4" x14ac:dyDescent="0.25">
      <c r="A328" s="15" t="s">
        <v>317</v>
      </c>
      <c r="B328" s="16" t="s">
        <v>34</v>
      </c>
      <c r="C328" s="16" t="s">
        <v>35</v>
      </c>
      <c r="D328" s="16" t="s">
        <v>60</v>
      </c>
      <c r="E328" s="16" t="s">
        <v>56</v>
      </c>
      <c r="F328" s="16" t="s">
        <v>37</v>
      </c>
      <c r="G328" s="16">
        <v>1112</v>
      </c>
      <c r="H328" s="16">
        <v>3480</v>
      </c>
      <c r="I328" s="17" t="s">
        <v>61</v>
      </c>
      <c r="J328" s="18">
        <v>37352246</v>
      </c>
      <c r="K328" s="19">
        <v>37352246</v>
      </c>
      <c r="L328" s="19">
        <v>0</v>
      </c>
      <c r="M328" s="19">
        <v>-424812</v>
      </c>
      <c r="N328" s="19">
        <v>0</v>
      </c>
      <c r="O328" s="19">
        <v>0</v>
      </c>
      <c r="P328" s="19">
        <v>36927434</v>
      </c>
      <c r="Q328" s="19">
        <v>0</v>
      </c>
      <c r="R328" s="19">
        <v>13786665</v>
      </c>
      <c r="S328" s="19">
        <v>0</v>
      </c>
      <c r="T328" s="19">
        <v>23140769</v>
      </c>
      <c r="U328" s="19">
        <v>23140769</v>
      </c>
      <c r="V328" s="19">
        <v>0</v>
      </c>
      <c r="W328" s="19">
        <v>424812</v>
      </c>
      <c r="X328" s="19">
        <v>0</v>
      </c>
      <c r="Y328" s="19">
        <v>0</v>
      </c>
      <c r="Z328" s="20">
        <f t="shared" si="59"/>
        <v>0.61952818044730162</v>
      </c>
      <c r="AA328" s="20">
        <f t="shared" si="60"/>
        <v>0.62665521249052936</v>
      </c>
      <c r="AB328" s="20">
        <f t="shared" si="61"/>
        <v>0.37334478750947059</v>
      </c>
      <c r="AC328" s="21">
        <f t="shared" si="62"/>
        <v>1</v>
      </c>
    </row>
    <row r="329" spans="1:29" ht="90" hidden="1" outlineLevel="4" x14ac:dyDescent="0.25">
      <c r="A329" s="15" t="s">
        <v>317</v>
      </c>
      <c r="B329" s="16" t="s">
        <v>34</v>
      </c>
      <c r="C329" s="16" t="s">
        <v>35</v>
      </c>
      <c r="D329" s="16" t="s">
        <v>62</v>
      </c>
      <c r="E329" s="16" t="s">
        <v>56</v>
      </c>
      <c r="F329" s="16" t="s">
        <v>37</v>
      </c>
      <c r="G329" s="16">
        <v>1112</v>
      </c>
      <c r="H329" s="16">
        <v>3480</v>
      </c>
      <c r="I329" s="17" t="s">
        <v>63</v>
      </c>
      <c r="J329" s="18">
        <v>53349001</v>
      </c>
      <c r="K329" s="19">
        <v>53349001</v>
      </c>
      <c r="L329" s="19">
        <v>0</v>
      </c>
      <c r="M329" s="19">
        <v>-575215</v>
      </c>
      <c r="N329" s="19">
        <v>0</v>
      </c>
      <c r="O329" s="19">
        <v>0</v>
      </c>
      <c r="P329" s="19">
        <v>52773786</v>
      </c>
      <c r="Q329" s="19">
        <v>0</v>
      </c>
      <c r="R329" s="19">
        <v>20370768</v>
      </c>
      <c r="S329" s="19">
        <v>0</v>
      </c>
      <c r="T329" s="19">
        <v>32403018</v>
      </c>
      <c r="U329" s="19">
        <v>32403018</v>
      </c>
      <c r="V329" s="19">
        <v>0</v>
      </c>
      <c r="W329" s="19">
        <v>575215</v>
      </c>
      <c r="X329" s="19">
        <v>0</v>
      </c>
      <c r="Y329" s="19">
        <v>0</v>
      </c>
      <c r="Z329" s="20">
        <f t="shared" si="59"/>
        <v>0.60737815877751866</v>
      </c>
      <c r="AA329" s="20">
        <f t="shared" si="60"/>
        <v>0.61399835895798716</v>
      </c>
      <c r="AB329" s="20">
        <f t="shared" si="61"/>
        <v>0.38600164104201279</v>
      </c>
      <c r="AC329" s="21">
        <f t="shared" si="62"/>
        <v>1</v>
      </c>
    </row>
    <row r="330" spans="1:29" ht="90" hidden="1" outlineLevel="4" x14ac:dyDescent="0.25">
      <c r="A330" s="15" t="s">
        <v>317</v>
      </c>
      <c r="B330" s="16" t="s">
        <v>34</v>
      </c>
      <c r="C330" s="16" t="s">
        <v>35</v>
      </c>
      <c r="D330" s="16" t="s">
        <v>64</v>
      </c>
      <c r="E330" s="16" t="s">
        <v>56</v>
      </c>
      <c r="F330" s="16" t="s">
        <v>37</v>
      </c>
      <c r="G330" s="16">
        <v>1112</v>
      </c>
      <c r="H330" s="16">
        <v>3480</v>
      </c>
      <c r="I330" s="17" t="s">
        <v>65</v>
      </c>
      <c r="J330" s="18">
        <v>26674501</v>
      </c>
      <c r="K330" s="19">
        <v>26674501</v>
      </c>
      <c r="L330" s="19">
        <v>0</v>
      </c>
      <c r="M330" s="19">
        <v>-287607</v>
      </c>
      <c r="N330" s="19">
        <v>0</v>
      </c>
      <c r="O330" s="19">
        <v>0</v>
      </c>
      <c r="P330" s="19">
        <v>26386894</v>
      </c>
      <c r="Q330" s="19">
        <v>0</v>
      </c>
      <c r="R330" s="19">
        <v>10158782</v>
      </c>
      <c r="S330" s="19">
        <v>0</v>
      </c>
      <c r="T330" s="19">
        <v>16228112</v>
      </c>
      <c r="U330" s="19">
        <v>16228112</v>
      </c>
      <c r="V330" s="19">
        <v>0</v>
      </c>
      <c r="W330" s="19">
        <v>287607</v>
      </c>
      <c r="X330" s="19">
        <v>0</v>
      </c>
      <c r="Y330" s="19">
        <v>0</v>
      </c>
      <c r="Z330" s="20">
        <f t="shared" si="59"/>
        <v>0.60837546689252031</v>
      </c>
      <c r="AA330" s="20">
        <f t="shared" si="60"/>
        <v>0.61500652558804381</v>
      </c>
      <c r="AB330" s="20">
        <f t="shared" si="61"/>
        <v>0.38499347441195619</v>
      </c>
      <c r="AC330" s="21">
        <f t="shared" si="62"/>
        <v>1</v>
      </c>
    </row>
    <row r="331" spans="1:29" ht="60" hidden="1" outlineLevel="4" x14ac:dyDescent="0.25">
      <c r="A331" s="15" t="s">
        <v>317</v>
      </c>
      <c r="B331" s="16" t="s">
        <v>34</v>
      </c>
      <c r="C331" s="16" t="s">
        <v>35</v>
      </c>
      <c r="D331" s="16" t="s">
        <v>66</v>
      </c>
      <c r="E331" s="16" t="s">
        <v>56</v>
      </c>
      <c r="F331" s="16" t="s">
        <v>37</v>
      </c>
      <c r="G331" s="16">
        <v>1112</v>
      </c>
      <c r="H331" s="16">
        <v>3480</v>
      </c>
      <c r="I331" s="17" t="s">
        <v>67</v>
      </c>
      <c r="J331" s="18">
        <v>73735063</v>
      </c>
      <c r="K331" s="19">
        <v>73735063</v>
      </c>
      <c r="L331" s="19">
        <v>0</v>
      </c>
      <c r="M331" s="19">
        <v>-812362</v>
      </c>
      <c r="N331" s="19">
        <v>0</v>
      </c>
      <c r="O331" s="19">
        <v>0</v>
      </c>
      <c r="P331" s="19">
        <v>72922701</v>
      </c>
      <c r="Q331" s="19">
        <v>0</v>
      </c>
      <c r="R331" s="19">
        <v>28972727.879999999</v>
      </c>
      <c r="S331" s="19">
        <v>0</v>
      </c>
      <c r="T331" s="19">
        <v>43949973.119999997</v>
      </c>
      <c r="U331" s="19">
        <v>43949973.119999997</v>
      </c>
      <c r="V331" s="19">
        <v>0</v>
      </c>
      <c r="W331" s="19">
        <v>812362</v>
      </c>
      <c r="X331" s="19">
        <v>0</v>
      </c>
      <c r="Y331" s="19">
        <v>7.4505805969238281E-9</v>
      </c>
      <c r="Z331" s="20">
        <f t="shared" si="59"/>
        <v>0.59605256077424107</v>
      </c>
      <c r="AA331" s="20">
        <f t="shared" si="60"/>
        <v>0.60269261172868516</v>
      </c>
      <c r="AB331" s="20">
        <f t="shared" si="61"/>
        <v>0.39730738827131484</v>
      </c>
      <c r="AC331" s="21">
        <f t="shared" si="62"/>
        <v>1</v>
      </c>
    </row>
    <row r="332" spans="1:29" hidden="1" outlineLevel="3" x14ac:dyDescent="0.25">
      <c r="A332" s="22"/>
      <c r="B332" s="23"/>
      <c r="C332" s="23" t="s">
        <v>68</v>
      </c>
      <c r="D332" s="23"/>
      <c r="E332" s="23"/>
      <c r="F332" s="23"/>
      <c r="G332" s="23"/>
      <c r="H332" s="23"/>
      <c r="I332" s="24"/>
      <c r="J332" s="25">
        <f t="shared" ref="J332:Y332" si="68">SUBTOTAL(9,J317:J331)</f>
        <v>2270489419</v>
      </c>
      <c r="K332" s="26">
        <f t="shared" si="68"/>
        <v>2270489419</v>
      </c>
      <c r="L332" s="26">
        <f t="shared" si="68"/>
        <v>0</v>
      </c>
      <c r="M332" s="26">
        <f t="shared" si="68"/>
        <v>-24740405</v>
      </c>
      <c r="N332" s="26">
        <f t="shared" si="68"/>
        <v>-25000000</v>
      </c>
      <c r="O332" s="26">
        <f t="shared" si="68"/>
        <v>0</v>
      </c>
      <c r="P332" s="26">
        <f t="shared" si="68"/>
        <v>2220749014</v>
      </c>
      <c r="Q332" s="26">
        <f t="shared" si="68"/>
        <v>0</v>
      </c>
      <c r="R332" s="26">
        <f t="shared" si="68"/>
        <v>139826376.59999999</v>
      </c>
      <c r="S332" s="26">
        <f t="shared" si="68"/>
        <v>0</v>
      </c>
      <c r="T332" s="26">
        <f t="shared" si="68"/>
        <v>1304808121.9399998</v>
      </c>
      <c r="U332" s="26">
        <f t="shared" si="68"/>
        <v>1304808121.9399998</v>
      </c>
      <c r="V332" s="26">
        <f t="shared" si="68"/>
        <v>763847353.46000004</v>
      </c>
      <c r="W332" s="26">
        <f t="shared" si="68"/>
        <v>825854920.46000004</v>
      </c>
      <c r="X332" s="26">
        <f t="shared" si="68"/>
        <v>0</v>
      </c>
      <c r="Y332" s="26">
        <f t="shared" si="68"/>
        <v>776114515.46000004</v>
      </c>
      <c r="Z332" s="27">
        <f t="shared" si="59"/>
        <v>0.57468143697171747</v>
      </c>
      <c r="AA332" s="27">
        <f t="shared" si="60"/>
        <v>0.5875531695451649</v>
      </c>
      <c r="AB332" s="27">
        <f t="shared" si="61"/>
        <v>6.2963610799108519E-2</v>
      </c>
      <c r="AC332" s="28">
        <f t="shared" si="62"/>
        <v>0.6505167803442734</v>
      </c>
    </row>
    <row r="333" spans="1:29" ht="240" hidden="1" outlineLevel="4" x14ac:dyDescent="0.25">
      <c r="A333" s="15" t="s">
        <v>317</v>
      </c>
      <c r="B333" s="16" t="s">
        <v>34</v>
      </c>
      <c r="C333" s="16" t="s">
        <v>69</v>
      </c>
      <c r="D333" s="16" t="s">
        <v>219</v>
      </c>
      <c r="E333" s="16"/>
      <c r="F333" s="16" t="s">
        <v>37</v>
      </c>
      <c r="G333" s="16">
        <v>1120</v>
      </c>
      <c r="H333" s="16">
        <v>3480</v>
      </c>
      <c r="I333" s="17" t="s">
        <v>320</v>
      </c>
      <c r="J333" s="18">
        <v>625908470</v>
      </c>
      <c r="K333" s="19">
        <v>625908470</v>
      </c>
      <c r="L333" s="19">
        <v>0</v>
      </c>
      <c r="M333" s="19">
        <v>0</v>
      </c>
      <c r="N333" s="19">
        <v>-207653050</v>
      </c>
      <c r="O333" s="19">
        <v>0</v>
      </c>
      <c r="P333" s="19">
        <v>418255420</v>
      </c>
      <c r="Q333" s="19">
        <v>144827556</v>
      </c>
      <c r="R333" s="19">
        <v>112535094.73999999</v>
      </c>
      <c r="S333" s="19">
        <v>28877207.809999999</v>
      </c>
      <c r="T333" s="19">
        <v>45829362.710000001</v>
      </c>
      <c r="U333" s="19">
        <v>45829362.710000001</v>
      </c>
      <c r="V333" s="19">
        <v>52227300.079999998</v>
      </c>
      <c r="W333" s="19">
        <v>293839248.74000001</v>
      </c>
      <c r="X333" s="19">
        <v>0</v>
      </c>
      <c r="Y333" s="19">
        <v>86186198.73999998</v>
      </c>
      <c r="Z333" s="20">
        <f t="shared" si="59"/>
        <v>7.3220550458440031E-2</v>
      </c>
      <c r="AA333" s="20">
        <f t="shared" si="60"/>
        <v>0.10957266904036773</v>
      </c>
      <c r="AB333" s="20">
        <f t="shared" si="61"/>
        <v>0.68436616685086837</v>
      </c>
      <c r="AC333" s="21">
        <f t="shared" si="62"/>
        <v>0.79393883589123615</v>
      </c>
    </row>
    <row r="334" spans="1:29" hidden="1" outlineLevel="4" x14ac:dyDescent="0.25">
      <c r="A334" s="15" t="s">
        <v>317</v>
      </c>
      <c r="B334" s="16" t="s">
        <v>34</v>
      </c>
      <c r="C334" s="16" t="s">
        <v>69</v>
      </c>
      <c r="D334" s="16" t="s">
        <v>84</v>
      </c>
      <c r="E334" s="16"/>
      <c r="F334" s="16" t="s">
        <v>37</v>
      </c>
      <c r="G334" s="16">
        <v>1120</v>
      </c>
      <c r="H334" s="16">
        <v>3480</v>
      </c>
      <c r="I334" s="17" t="s">
        <v>85</v>
      </c>
      <c r="J334" s="18">
        <v>8487260</v>
      </c>
      <c r="K334" s="19">
        <v>8487260</v>
      </c>
      <c r="L334" s="19">
        <v>0</v>
      </c>
      <c r="M334" s="19">
        <v>0</v>
      </c>
      <c r="N334" s="19">
        <v>0</v>
      </c>
      <c r="O334" s="19">
        <v>-3400000</v>
      </c>
      <c r="P334" s="19">
        <v>5087260</v>
      </c>
      <c r="Q334" s="19">
        <v>0</v>
      </c>
      <c r="R334" s="19">
        <v>5026560</v>
      </c>
      <c r="S334" s="19">
        <v>0</v>
      </c>
      <c r="T334" s="19">
        <v>60700</v>
      </c>
      <c r="U334" s="19">
        <v>60700</v>
      </c>
      <c r="V334" s="19">
        <v>0</v>
      </c>
      <c r="W334" s="19">
        <v>3400000</v>
      </c>
      <c r="X334" s="19">
        <v>0</v>
      </c>
      <c r="Y334" s="19">
        <v>0</v>
      </c>
      <c r="Z334" s="20">
        <f t="shared" si="59"/>
        <v>7.1518959004437241E-3</v>
      </c>
      <c r="AA334" s="20">
        <f t="shared" si="60"/>
        <v>1.1931766805706805E-2</v>
      </c>
      <c r="AB334" s="20">
        <f t="shared" si="61"/>
        <v>0.98806823319429316</v>
      </c>
      <c r="AC334" s="21">
        <f t="shared" si="62"/>
        <v>1</v>
      </c>
    </row>
    <row r="335" spans="1:29" hidden="1" outlineLevel="4" x14ac:dyDescent="0.25">
      <c r="A335" s="15" t="s">
        <v>317</v>
      </c>
      <c r="B335" s="16" t="s">
        <v>34</v>
      </c>
      <c r="C335" s="16" t="s">
        <v>69</v>
      </c>
      <c r="D335" s="16" t="s">
        <v>86</v>
      </c>
      <c r="E335" s="16"/>
      <c r="F335" s="16" t="s">
        <v>37</v>
      </c>
      <c r="G335" s="16">
        <v>1120</v>
      </c>
      <c r="H335" s="16">
        <v>3480</v>
      </c>
      <c r="I335" s="17" t="s">
        <v>87</v>
      </c>
      <c r="J335" s="18">
        <v>47374000</v>
      </c>
      <c r="K335" s="19">
        <v>47374000</v>
      </c>
      <c r="L335" s="19">
        <v>0</v>
      </c>
      <c r="M335" s="19">
        <v>0</v>
      </c>
      <c r="N335" s="19">
        <v>0</v>
      </c>
      <c r="O335" s="19">
        <v>3400000</v>
      </c>
      <c r="P335" s="19">
        <v>50774000</v>
      </c>
      <c r="Q335" s="19">
        <v>99600</v>
      </c>
      <c r="R335" s="19">
        <v>10068700</v>
      </c>
      <c r="S335" s="19">
        <v>0</v>
      </c>
      <c r="T335" s="19">
        <v>18059300</v>
      </c>
      <c r="U335" s="19">
        <v>17633000</v>
      </c>
      <c r="V335" s="19">
        <v>7302900</v>
      </c>
      <c r="W335" s="19">
        <v>19146400</v>
      </c>
      <c r="X335" s="19">
        <v>0</v>
      </c>
      <c r="Y335" s="19">
        <v>22546400</v>
      </c>
      <c r="Z335" s="20">
        <f t="shared" si="59"/>
        <v>0.38120699117659473</v>
      </c>
      <c r="AA335" s="20">
        <f t="shared" si="60"/>
        <v>0.35568007247803995</v>
      </c>
      <c r="AB335" s="20">
        <f t="shared" si="61"/>
        <v>0.20026588411391658</v>
      </c>
      <c r="AC335" s="21">
        <f t="shared" si="62"/>
        <v>0.55594595659195656</v>
      </c>
    </row>
    <row r="336" spans="1:29" hidden="1" outlineLevel="3" x14ac:dyDescent="0.25">
      <c r="A336" s="22"/>
      <c r="B336" s="23"/>
      <c r="C336" s="23" t="s">
        <v>100</v>
      </c>
      <c r="D336" s="23"/>
      <c r="E336" s="23"/>
      <c r="F336" s="23"/>
      <c r="G336" s="23"/>
      <c r="H336" s="23"/>
      <c r="I336" s="24"/>
      <c r="J336" s="25">
        <f t="shared" ref="J336:Y336" si="69">SUBTOTAL(9,J333:J335)</f>
        <v>681769730</v>
      </c>
      <c r="K336" s="26">
        <f t="shared" si="69"/>
        <v>681769730</v>
      </c>
      <c r="L336" s="26">
        <f t="shared" si="69"/>
        <v>0</v>
      </c>
      <c r="M336" s="26">
        <f t="shared" si="69"/>
        <v>0</v>
      </c>
      <c r="N336" s="26">
        <f t="shared" si="69"/>
        <v>-207653050</v>
      </c>
      <c r="O336" s="26">
        <f t="shared" si="69"/>
        <v>0</v>
      </c>
      <c r="P336" s="26">
        <f t="shared" si="69"/>
        <v>474116680</v>
      </c>
      <c r="Q336" s="26">
        <f t="shared" si="69"/>
        <v>144927156</v>
      </c>
      <c r="R336" s="26">
        <f t="shared" si="69"/>
        <v>127630354.73999999</v>
      </c>
      <c r="S336" s="26">
        <f t="shared" si="69"/>
        <v>28877207.809999999</v>
      </c>
      <c r="T336" s="26">
        <f t="shared" si="69"/>
        <v>63949362.710000001</v>
      </c>
      <c r="U336" s="26">
        <f t="shared" si="69"/>
        <v>63523062.710000001</v>
      </c>
      <c r="V336" s="26">
        <f t="shared" si="69"/>
        <v>59530200.079999998</v>
      </c>
      <c r="W336" s="26">
        <f t="shared" si="69"/>
        <v>316385648.74000001</v>
      </c>
      <c r="X336" s="26">
        <f t="shared" si="69"/>
        <v>0</v>
      </c>
      <c r="Y336" s="26">
        <f t="shared" si="69"/>
        <v>108732598.73999998</v>
      </c>
      <c r="Z336" s="27">
        <f t="shared" si="59"/>
        <v>9.3799064252969994E-2</v>
      </c>
      <c r="AA336" s="27">
        <f t="shared" si="60"/>
        <v>0.13488106495219701</v>
      </c>
      <c r="AB336" s="27">
        <f t="shared" si="61"/>
        <v>0.63578172054609006</v>
      </c>
      <c r="AC336" s="28">
        <f t="shared" si="62"/>
        <v>0.77066278549828704</v>
      </c>
    </row>
    <row r="337" spans="1:29" ht="30" hidden="1" outlineLevel="4" x14ac:dyDescent="0.25">
      <c r="A337" s="15" t="s">
        <v>317</v>
      </c>
      <c r="B337" s="16" t="s">
        <v>34</v>
      </c>
      <c r="C337" s="16" t="s">
        <v>101</v>
      </c>
      <c r="D337" s="16" t="s">
        <v>108</v>
      </c>
      <c r="E337" s="16"/>
      <c r="F337" s="16" t="s">
        <v>37</v>
      </c>
      <c r="G337" s="16">
        <v>1120</v>
      </c>
      <c r="H337" s="16">
        <v>3480</v>
      </c>
      <c r="I337" s="17" t="s">
        <v>109</v>
      </c>
      <c r="J337" s="18">
        <v>1458000</v>
      </c>
      <c r="K337" s="19">
        <v>1458000</v>
      </c>
      <c r="L337" s="19">
        <v>0</v>
      </c>
      <c r="M337" s="19">
        <v>0</v>
      </c>
      <c r="N337" s="19">
        <v>0</v>
      </c>
      <c r="O337" s="19">
        <v>0</v>
      </c>
      <c r="P337" s="19">
        <v>1458000</v>
      </c>
      <c r="Q337" s="19">
        <v>1374096</v>
      </c>
      <c r="R337" s="19">
        <v>0</v>
      </c>
      <c r="S337" s="19">
        <v>0</v>
      </c>
      <c r="T337" s="19">
        <v>0</v>
      </c>
      <c r="U337" s="19">
        <v>0</v>
      </c>
      <c r="V337" s="19">
        <v>83904</v>
      </c>
      <c r="W337" s="19">
        <v>83904</v>
      </c>
      <c r="X337" s="19">
        <v>0</v>
      </c>
      <c r="Y337" s="19">
        <v>83904</v>
      </c>
      <c r="Z337" s="20">
        <f t="shared" si="59"/>
        <v>0</v>
      </c>
      <c r="AA337" s="20">
        <f t="shared" si="60"/>
        <v>0</v>
      </c>
      <c r="AB337" s="20">
        <f t="shared" si="61"/>
        <v>0.94245267489711937</v>
      </c>
      <c r="AC337" s="21">
        <f t="shared" si="62"/>
        <v>0.94245267489711937</v>
      </c>
    </row>
    <row r="338" spans="1:29" ht="30" hidden="1" outlineLevel="4" x14ac:dyDescent="0.25">
      <c r="A338" s="15" t="s">
        <v>317</v>
      </c>
      <c r="B338" s="16" t="s">
        <v>34</v>
      </c>
      <c r="C338" s="16" t="s">
        <v>101</v>
      </c>
      <c r="D338" s="16" t="s">
        <v>114</v>
      </c>
      <c r="E338" s="16"/>
      <c r="F338" s="16" t="s">
        <v>37</v>
      </c>
      <c r="G338" s="16">
        <v>1120</v>
      </c>
      <c r="H338" s="16">
        <v>3480</v>
      </c>
      <c r="I338" s="17" t="s">
        <v>115</v>
      </c>
      <c r="J338" s="18">
        <v>987963</v>
      </c>
      <c r="K338" s="19">
        <v>987963</v>
      </c>
      <c r="L338" s="19">
        <v>0</v>
      </c>
      <c r="M338" s="19">
        <v>0</v>
      </c>
      <c r="N338" s="19">
        <v>-308592</v>
      </c>
      <c r="O338" s="19">
        <v>0</v>
      </c>
      <c r="P338" s="19">
        <v>679371</v>
      </c>
      <c r="Q338" s="19">
        <v>0</v>
      </c>
      <c r="R338" s="19">
        <v>0</v>
      </c>
      <c r="S338" s="19">
        <v>0</v>
      </c>
      <c r="T338" s="19">
        <v>0</v>
      </c>
      <c r="U338" s="19">
        <v>0</v>
      </c>
      <c r="V338" s="19">
        <v>679371</v>
      </c>
      <c r="W338" s="19">
        <v>987963</v>
      </c>
      <c r="X338" s="19">
        <v>0</v>
      </c>
      <c r="Y338" s="19">
        <v>679371</v>
      </c>
      <c r="Z338" s="20">
        <f t="shared" si="59"/>
        <v>0</v>
      </c>
      <c r="AA338" s="20">
        <f t="shared" si="60"/>
        <v>0</v>
      </c>
      <c r="AB338" s="20">
        <f t="shared" si="61"/>
        <v>0</v>
      </c>
      <c r="AC338" s="21">
        <f t="shared" si="62"/>
        <v>0</v>
      </c>
    </row>
    <row r="339" spans="1:29" ht="30" hidden="1" outlineLevel="4" x14ac:dyDescent="0.25">
      <c r="A339" s="15" t="s">
        <v>317</v>
      </c>
      <c r="B339" s="16" t="s">
        <v>34</v>
      </c>
      <c r="C339" s="16" t="s">
        <v>101</v>
      </c>
      <c r="D339" s="16" t="s">
        <v>116</v>
      </c>
      <c r="E339" s="16"/>
      <c r="F339" s="16" t="s">
        <v>37</v>
      </c>
      <c r="G339" s="16">
        <v>1120</v>
      </c>
      <c r="H339" s="16">
        <v>3480</v>
      </c>
      <c r="I339" s="17" t="s">
        <v>117</v>
      </c>
      <c r="J339" s="18">
        <v>2267860</v>
      </c>
      <c r="K339" s="19">
        <v>2267860</v>
      </c>
      <c r="L339" s="19">
        <v>0</v>
      </c>
      <c r="M339" s="19">
        <v>0</v>
      </c>
      <c r="N339" s="19">
        <v>-1129110</v>
      </c>
      <c r="O339" s="19">
        <v>0</v>
      </c>
      <c r="P339" s="19">
        <v>1138750</v>
      </c>
      <c r="Q339" s="19">
        <v>0</v>
      </c>
      <c r="R339" s="19">
        <v>1138749.55</v>
      </c>
      <c r="S339" s="19">
        <v>0</v>
      </c>
      <c r="T339" s="19">
        <v>0</v>
      </c>
      <c r="U339" s="19">
        <v>0</v>
      </c>
      <c r="V339" s="19">
        <v>0</v>
      </c>
      <c r="W339" s="19">
        <v>1129110.45</v>
      </c>
      <c r="X339" s="19">
        <v>0</v>
      </c>
      <c r="Y339" s="19">
        <v>0.44999999995343387</v>
      </c>
      <c r="Z339" s="20">
        <f t="shared" si="59"/>
        <v>0</v>
      </c>
      <c r="AA339" s="20">
        <f t="shared" si="60"/>
        <v>0</v>
      </c>
      <c r="AB339" s="20">
        <f t="shared" si="61"/>
        <v>0.99999960482985739</v>
      </c>
      <c r="AC339" s="21">
        <f t="shared" si="62"/>
        <v>0.99999960482985739</v>
      </c>
    </row>
    <row r="340" spans="1:29" hidden="1" outlineLevel="3" x14ac:dyDescent="0.25">
      <c r="A340" s="22"/>
      <c r="B340" s="23"/>
      <c r="C340" s="23" t="s">
        <v>122</v>
      </c>
      <c r="D340" s="23"/>
      <c r="E340" s="23"/>
      <c r="F340" s="23"/>
      <c r="G340" s="23"/>
      <c r="H340" s="23"/>
      <c r="I340" s="24"/>
      <c r="J340" s="25">
        <f t="shared" ref="J340:Y340" si="70">SUBTOTAL(9,J337:J339)</f>
        <v>4713823</v>
      </c>
      <c r="K340" s="26">
        <f t="shared" si="70"/>
        <v>4713823</v>
      </c>
      <c r="L340" s="26">
        <f t="shared" si="70"/>
        <v>0</v>
      </c>
      <c r="M340" s="26">
        <f t="shared" si="70"/>
        <v>0</v>
      </c>
      <c r="N340" s="26">
        <f t="shared" si="70"/>
        <v>-1437702</v>
      </c>
      <c r="O340" s="26">
        <f t="shared" si="70"/>
        <v>0</v>
      </c>
      <c r="P340" s="26">
        <f t="shared" si="70"/>
        <v>3276121</v>
      </c>
      <c r="Q340" s="26">
        <f t="shared" si="70"/>
        <v>1374096</v>
      </c>
      <c r="R340" s="26">
        <f t="shared" si="70"/>
        <v>1138749.55</v>
      </c>
      <c r="S340" s="26">
        <f t="shared" si="70"/>
        <v>0</v>
      </c>
      <c r="T340" s="26">
        <f t="shared" si="70"/>
        <v>0</v>
      </c>
      <c r="U340" s="26">
        <f t="shared" si="70"/>
        <v>0</v>
      </c>
      <c r="V340" s="26">
        <f t="shared" si="70"/>
        <v>763275</v>
      </c>
      <c r="W340" s="26">
        <f t="shared" si="70"/>
        <v>2200977.4500000002</v>
      </c>
      <c r="X340" s="26">
        <f t="shared" si="70"/>
        <v>0</v>
      </c>
      <c r="Y340" s="26">
        <f t="shared" si="70"/>
        <v>763275.45</v>
      </c>
      <c r="Z340" s="27">
        <f t="shared" si="59"/>
        <v>0</v>
      </c>
      <c r="AA340" s="27">
        <f t="shared" si="60"/>
        <v>0</v>
      </c>
      <c r="AB340" s="27">
        <f t="shared" si="61"/>
        <v>0.76701854113446966</v>
      </c>
      <c r="AC340" s="28">
        <f t="shared" si="62"/>
        <v>0.76701854113446966</v>
      </c>
    </row>
    <row r="341" spans="1:29" ht="30" hidden="1" outlineLevel="4" x14ac:dyDescent="0.25">
      <c r="A341" s="15" t="s">
        <v>317</v>
      </c>
      <c r="B341" s="16" t="s">
        <v>34</v>
      </c>
      <c r="C341" s="16" t="s">
        <v>123</v>
      </c>
      <c r="D341" s="16" t="s">
        <v>286</v>
      </c>
      <c r="E341" s="16"/>
      <c r="F341" s="16">
        <v>280</v>
      </c>
      <c r="G341" s="16">
        <v>2210</v>
      </c>
      <c r="H341" s="16">
        <v>3480</v>
      </c>
      <c r="I341" s="17" t="s">
        <v>287</v>
      </c>
      <c r="J341" s="18">
        <v>2170658187</v>
      </c>
      <c r="K341" s="19">
        <v>2170658187</v>
      </c>
      <c r="L341" s="19">
        <v>0</v>
      </c>
      <c r="M341" s="19">
        <v>0</v>
      </c>
      <c r="N341" s="19">
        <v>0</v>
      </c>
      <c r="O341" s="19">
        <v>0</v>
      </c>
      <c r="P341" s="19">
        <v>2170658187</v>
      </c>
      <c r="Q341" s="19">
        <v>0</v>
      </c>
      <c r="R341" s="19">
        <v>1333695556.3</v>
      </c>
      <c r="S341" s="19">
        <v>0</v>
      </c>
      <c r="T341" s="19">
        <v>635920930.45000005</v>
      </c>
      <c r="U341" s="19">
        <v>635920930.45000005</v>
      </c>
      <c r="V341" s="19">
        <v>201041700.25</v>
      </c>
      <c r="W341" s="19">
        <v>201041700.25</v>
      </c>
      <c r="X341" s="19">
        <v>0</v>
      </c>
      <c r="Y341" s="19">
        <v>201041700.25</v>
      </c>
      <c r="Z341" s="20">
        <f t="shared" si="59"/>
        <v>0.29296226105911538</v>
      </c>
      <c r="AA341" s="20">
        <f t="shared" si="60"/>
        <v>0.29296226105911538</v>
      </c>
      <c r="AB341" s="20">
        <f t="shared" si="61"/>
        <v>0.61441988622965071</v>
      </c>
      <c r="AC341" s="21">
        <f t="shared" si="62"/>
        <v>0.90738214728876609</v>
      </c>
    </row>
    <row r="342" spans="1:29" ht="30" hidden="1" outlineLevel="4" x14ac:dyDescent="0.25">
      <c r="A342" s="15" t="s">
        <v>317</v>
      </c>
      <c r="B342" s="16" t="s">
        <v>34</v>
      </c>
      <c r="C342" s="16" t="s">
        <v>123</v>
      </c>
      <c r="D342" s="16" t="s">
        <v>134</v>
      </c>
      <c r="E342" s="16"/>
      <c r="F342" s="16">
        <v>280</v>
      </c>
      <c r="G342" s="16">
        <v>2210</v>
      </c>
      <c r="H342" s="16">
        <v>3480</v>
      </c>
      <c r="I342" s="17" t="s">
        <v>321</v>
      </c>
      <c r="J342" s="18">
        <v>0</v>
      </c>
      <c r="K342" s="19">
        <v>0.01</v>
      </c>
      <c r="L342" s="19">
        <v>0</v>
      </c>
      <c r="M342" s="19">
        <v>0</v>
      </c>
      <c r="N342" s="19">
        <v>0</v>
      </c>
      <c r="O342" s="19">
        <v>0</v>
      </c>
      <c r="P342" s="19">
        <v>0.01</v>
      </c>
      <c r="Q342" s="19">
        <v>0</v>
      </c>
      <c r="R342" s="19">
        <v>0.01</v>
      </c>
      <c r="S342" s="19">
        <v>0</v>
      </c>
      <c r="T342" s="19">
        <v>0</v>
      </c>
      <c r="U342" s="19">
        <v>0</v>
      </c>
      <c r="V342" s="19">
        <v>0</v>
      </c>
      <c r="W342" s="19">
        <v>0</v>
      </c>
      <c r="X342" s="19">
        <v>0</v>
      </c>
      <c r="Y342" s="19">
        <v>0</v>
      </c>
      <c r="Z342" s="20">
        <f t="shared" si="59"/>
        <v>0</v>
      </c>
      <c r="AA342" s="20">
        <f t="shared" si="60"/>
        <v>0</v>
      </c>
      <c r="AB342" s="20">
        <f t="shared" si="61"/>
        <v>1</v>
      </c>
      <c r="AC342" s="21">
        <f t="shared" si="62"/>
        <v>1</v>
      </c>
    </row>
    <row r="343" spans="1:29" ht="120" hidden="1" outlineLevel="4" x14ac:dyDescent="0.25">
      <c r="A343" s="15" t="s">
        <v>317</v>
      </c>
      <c r="B343" s="16" t="s">
        <v>34</v>
      </c>
      <c r="C343" s="16" t="s">
        <v>123</v>
      </c>
      <c r="D343" s="16" t="s">
        <v>322</v>
      </c>
      <c r="E343" s="16"/>
      <c r="F343" s="16">
        <v>280</v>
      </c>
      <c r="G343" s="16">
        <v>2110</v>
      </c>
      <c r="H343" s="16">
        <v>3480</v>
      </c>
      <c r="I343" s="17" t="s">
        <v>323</v>
      </c>
      <c r="J343" s="18">
        <v>3538260305</v>
      </c>
      <c r="K343" s="19">
        <v>3538260304.9899998</v>
      </c>
      <c r="L343" s="19">
        <v>0</v>
      </c>
      <c r="M343" s="19">
        <v>0</v>
      </c>
      <c r="N343" s="19">
        <v>0</v>
      </c>
      <c r="O343" s="19">
        <v>-1446946953</v>
      </c>
      <c r="P343" s="19">
        <v>2091313351.9899998</v>
      </c>
      <c r="Q343" s="19">
        <v>0</v>
      </c>
      <c r="R343" s="19">
        <v>861783932.04999995</v>
      </c>
      <c r="S343" s="19">
        <v>37593145.130000003</v>
      </c>
      <c r="T343" s="19">
        <v>602811575.47000003</v>
      </c>
      <c r="U343" s="19">
        <v>571648686.90999997</v>
      </c>
      <c r="V343" s="19">
        <v>97329555.340000004</v>
      </c>
      <c r="W343" s="19">
        <v>2036071652.3399999</v>
      </c>
      <c r="X343" s="19">
        <v>0</v>
      </c>
      <c r="Y343" s="19">
        <v>589124699.33999968</v>
      </c>
      <c r="Z343" s="20">
        <f t="shared" si="59"/>
        <v>0.17036948203608884</v>
      </c>
      <c r="AA343" s="20">
        <f t="shared" si="60"/>
        <v>0.28824545824105779</v>
      </c>
      <c r="AB343" s="20">
        <f t="shared" si="61"/>
        <v>0.43005371544354803</v>
      </c>
      <c r="AC343" s="21">
        <f t="shared" si="62"/>
        <v>0.71829917368460583</v>
      </c>
    </row>
    <row r="344" spans="1:29" hidden="1" outlineLevel="4" x14ac:dyDescent="0.25">
      <c r="A344" s="15" t="s">
        <v>317</v>
      </c>
      <c r="B344" s="16" t="s">
        <v>34</v>
      </c>
      <c r="C344" s="16" t="s">
        <v>123</v>
      </c>
      <c r="D344" s="16" t="s">
        <v>136</v>
      </c>
      <c r="E344" s="16"/>
      <c r="F344" s="16">
        <v>280</v>
      </c>
      <c r="G344" s="16">
        <v>2240</v>
      </c>
      <c r="H344" s="16">
        <v>3480</v>
      </c>
      <c r="I344" s="17" t="s">
        <v>137</v>
      </c>
      <c r="J344" s="18">
        <v>124908207</v>
      </c>
      <c r="K344" s="19">
        <v>124908207</v>
      </c>
      <c r="L344" s="19">
        <v>0</v>
      </c>
      <c r="M344" s="19">
        <v>0</v>
      </c>
      <c r="N344" s="19">
        <v>0</v>
      </c>
      <c r="O344" s="19">
        <v>-32836470</v>
      </c>
      <c r="P344" s="19">
        <v>92071737</v>
      </c>
      <c r="Q344" s="19">
        <v>0</v>
      </c>
      <c r="R344" s="19">
        <v>8249526.9000000004</v>
      </c>
      <c r="S344" s="19">
        <v>0</v>
      </c>
      <c r="T344" s="19">
        <v>83822209.650000006</v>
      </c>
      <c r="U344" s="19">
        <v>83822209.650000006</v>
      </c>
      <c r="V344" s="19">
        <v>0.45</v>
      </c>
      <c r="W344" s="19">
        <v>32836470.449999999</v>
      </c>
      <c r="X344" s="19">
        <v>0</v>
      </c>
      <c r="Y344" s="19">
        <v>0.44999998807907104</v>
      </c>
      <c r="Z344" s="20">
        <f t="shared" si="59"/>
        <v>0.6710704737759946</v>
      </c>
      <c r="AA344" s="20">
        <f t="shared" si="60"/>
        <v>0.91040108920721252</v>
      </c>
      <c r="AB344" s="20">
        <f t="shared" si="61"/>
        <v>8.9598905905294263E-2</v>
      </c>
      <c r="AC344" s="21">
        <f t="shared" si="62"/>
        <v>0.99999999511250681</v>
      </c>
    </row>
    <row r="345" spans="1:29" hidden="1" outlineLevel="3" x14ac:dyDescent="0.25">
      <c r="A345" s="22"/>
      <c r="B345" s="23"/>
      <c r="C345" s="23" t="s">
        <v>138</v>
      </c>
      <c r="D345" s="23"/>
      <c r="E345" s="23"/>
      <c r="F345" s="23"/>
      <c r="G345" s="23"/>
      <c r="H345" s="23"/>
      <c r="I345" s="24"/>
      <c r="J345" s="25">
        <f t="shared" ref="J345:Y345" si="71">SUBTOTAL(9,J341:J344)</f>
        <v>5833826699</v>
      </c>
      <c r="K345" s="26">
        <f t="shared" si="71"/>
        <v>5833826699</v>
      </c>
      <c r="L345" s="26">
        <f t="shared" si="71"/>
        <v>0</v>
      </c>
      <c r="M345" s="26">
        <f t="shared" si="71"/>
        <v>0</v>
      </c>
      <c r="N345" s="26">
        <f t="shared" si="71"/>
        <v>0</v>
      </c>
      <c r="O345" s="26">
        <f t="shared" si="71"/>
        <v>-1479783423</v>
      </c>
      <c r="P345" s="26">
        <f t="shared" si="71"/>
        <v>4354043276</v>
      </c>
      <c r="Q345" s="26">
        <f t="shared" si="71"/>
        <v>0</v>
      </c>
      <c r="R345" s="26">
        <f t="shared" si="71"/>
        <v>2203729015.2599998</v>
      </c>
      <c r="S345" s="26">
        <f t="shared" si="71"/>
        <v>37593145.130000003</v>
      </c>
      <c r="T345" s="26">
        <f t="shared" si="71"/>
        <v>1322554715.5700002</v>
      </c>
      <c r="U345" s="26">
        <f t="shared" si="71"/>
        <v>1291391827.0100002</v>
      </c>
      <c r="V345" s="26">
        <f t="shared" si="71"/>
        <v>298371256.04000002</v>
      </c>
      <c r="W345" s="26">
        <f t="shared" si="71"/>
        <v>2269949823.04</v>
      </c>
      <c r="X345" s="26">
        <f t="shared" si="71"/>
        <v>0</v>
      </c>
      <c r="Y345" s="26">
        <f t="shared" si="71"/>
        <v>790166400.03999972</v>
      </c>
      <c r="Z345" s="27">
        <f t="shared" si="59"/>
        <v>0.22670449154698144</v>
      </c>
      <c r="AA345" s="27">
        <f t="shared" si="60"/>
        <v>0.30375323159052592</v>
      </c>
      <c r="AB345" s="27">
        <f t="shared" si="61"/>
        <v>0.51476800259299949</v>
      </c>
      <c r="AC345" s="28">
        <f t="shared" si="62"/>
        <v>0.8185212341835254</v>
      </c>
    </row>
    <row r="346" spans="1:29" ht="120" hidden="1" outlineLevel="4" x14ac:dyDescent="0.25">
      <c r="A346" s="15" t="s">
        <v>317</v>
      </c>
      <c r="B346" s="16" t="s">
        <v>34</v>
      </c>
      <c r="C346" s="16" t="s">
        <v>139</v>
      </c>
      <c r="D346" s="16" t="s">
        <v>140</v>
      </c>
      <c r="E346" s="16" t="s">
        <v>56</v>
      </c>
      <c r="F346" s="16" t="s">
        <v>37</v>
      </c>
      <c r="G346" s="16">
        <v>1310</v>
      </c>
      <c r="H346" s="16">
        <v>3480</v>
      </c>
      <c r="I346" s="17" t="s">
        <v>141</v>
      </c>
      <c r="J346" s="18">
        <v>10819746</v>
      </c>
      <c r="K346" s="19">
        <v>10819746</v>
      </c>
      <c r="L346" s="19">
        <v>0</v>
      </c>
      <c r="M346" s="19">
        <v>-117963</v>
      </c>
      <c r="N346" s="19">
        <v>0</v>
      </c>
      <c r="O346" s="19">
        <v>0</v>
      </c>
      <c r="P346" s="19">
        <v>10701783</v>
      </c>
      <c r="Q346" s="19">
        <v>0</v>
      </c>
      <c r="R346" s="19">
        <v>4164262.9</v>
      </c>
      <c r="S346" s="19">
        <v>0</v>
      </c>
      <c r="T346" s="19">
        <v>6537520.0999999996</v>
      </c>
      <c r="U346" s="19">
        <v>6537520.0999999996</v>
      </c>
      <c r="V346" s="19">
        <v>0</v>
      </c>
      <c r="W346" s="19">
        <v>117963</v>
      </c>
      <c r="X346" s="19">
        <v>0</v>
      </c>
      <c r="Y346" s="19">
        <v>0</v>
      </c>
      <c r="Z346" s="20">
        <f t="shared" si="59"/>
        <v>0.60422121739271883</v>
      </c>
      <c r="AA346" s="20">
        <f t="shared" si="60"/>
        <v>0.61088139238106398</v>
      </c>
      <c r="AB346" s="20">
        <f t="shared" si="61"/>
        <v>0.38911860761893602</v>
      </c>
      <c r="AC346" s="21">
        <f t="shared" si="62"/>
        <v>1</v>
      </c>
    </row>
    <row r="347" spans="1:29" ht="120" hidden="1" outlineLevel="4" x14ac:dyDescent="0.25">
      <c r="A347" s="15" t="s">
        <v>317</v>
      </c>
      <c r="B347" s="16" t="s">
        <v>34</v>
      </c>
      <c r="C347" s="16" t="s">
        <v>139</v>
      </c>
      <c r="D347" s="16" t="s">
        <v>140</v>
      </c>
      <c r="E347" s="16" t="s">
        <v>142</v>
      </c>
      <c r="F347" s="16" t="s">
        <v>37</v>
      </c>
      <c r="G347" s="16">
        <v>1310</v>
      </c>
      <c r="H347" s="16">
        <v>3480</v>
      </c>
      <c r="I347" s="17" t="s">
        <v>143</v>
      </c>
      <c r="J347" s="18">
        <v>4445750</v>
      </c>
      <c r="K347" s="19">
        <v>4445750</v>
      </c>
      <c r="L347" s="19">
        <v>0</v>
      </c>
      <c r="M347" s="19">
        <v>-47933</v>
      </c>
      <c r="N347" s="19">
        <v>0</v>
      </c>
      <c r="O347" s="19">
        <v>0</v>
      </c>
      <c r="P347" s="19">
        <v>4397817</v>
      </c>
      <c r="Q347" s="19">
        <v>0</v>
      </c>
      <c r="R347" s="19">
        <v>1696739.99</v>
      </c>
      <c r="S347" s="19">
        <v>0</v>
      </c>
      <c r="T347" s="19">
        <v>2701077.01</v>
      </c>
      <c r="U347" s="19">
        <v>2701077.01</v>
      </c>
      <c r="V347" s="19">
        <v>0</v>
      </c>
      <c r="W347" s="19">
        <v>47933</v>
      </c>
      <c r="X347" s="19">
        <v>0</v>
      </c>
      <c r="Y347" s="19">
        <v>0</v>
      </c>
      <c r="Z347" s="20">
        <f t="shared" si="59"/>
        <v>0.60756385536748581</v>
      </c>
      <c r="AA347" s="20">
        <f t="shared" si="60"/>
        <v>0.61418585857483377</v>
      </c>
      <c r="AB347" s="20">
        <f t="shared" si="61"/>
        <v>0.38581414142516618</v>
      </c>
      <c r="AC347" s="21">
        <f t="shared" si="62"/>
        <v>1</v>
      </c>
    </row>
    <row r="348" spans="1:29" ht="75" hidden="1" outlineLevel="4" x14ac:dyDescent="0.25">
      <c r="A348" s="15" t="s">
        <v>317</v>
      </c>
      <c r="B348" s="16" t="s">
        <v>34</v>
      </c>
      <c r="C348" s="16" t="s">
        <v>139</v>
      </c>
      <c r="D348" s="16" t="s">
        <v>140</v>
      </c>
      <c r="E348" s="16" t="s">
        <v>144</v>
      </c>
      <c r="F348" s="16" t="s">
        <v>37</v>
      </c>
      <c r="G348" s="16">
        <v>1310</v>
      </c>
      <c r="H348" s="16">
        <v>3480</v>
      </c>
      <c r="I348" s="17" t="s">
        <v>145</v>
      </c>
      <c r="J348" s="18">
        <v>16766813</v>
      </c>
      <c r="K348" s="19">
        <v>16766813</v>
      </c>
      <c r="L348" s="19">
        <v>0</v>
      </c>
      <c r="M348" s="19">
        <v>-179905</v>
      </c>
      <c r="N348" s="19">
        <v>0</v>
      </c>
      <c r="O348" s="19">
        <v>0</v>
      </c>
      <c r="P348" s="19">
        <v>16586908</v>
      </c>
      <c r="Q348" s="19">
        <v>0</v>
      </c>
      <c r="R348" s="19">
        <v>6720045.3499999996</v>
      </c>
      <c r="S348" s="19">
        <v>0</v>
      </c>
      <c r="T348" s="19">
        <v>9866862.6500000004</v>
      </c>
      <c r="U348" s="19">
        <v>9866862.6500000004</v>
      </c>
      <c r="V348" s="19">
        <v>0</v>
      </c>
      <c r="W348" s="19">
        <v>179905</v>
      </c>
      <c r="X348" s="19">
        <v>0</v>
      </c>
      <c r="Y348" s="19">
        <v>0</v>
      </c>
      <c r="Z348" s="20">
        <f t="shared" si="59"/>
        <v>0.58847573775648365</v>
      </c>
      <c r="AA348" s="20">
        <f t="shared" si="60"/>
        <v>0.59485846608662685</v>
      </c>
      <c r="AB348" s="20">
        <f t="shared" si="61"/>
        <v>0.4051415339133731</v>
      </c>
      <c r="AC348" s="21">
        <f t="shared" si="62"/>
        <v>1</v>
      </c>
    </row>
    <row r="349" spans="1:29" ht="45" hidden="1" outlineLevel="4" x14ac:dyDescent="0.25">
      <c r="A349" s="15" t="s">
        <v>317</v>
      </c>
      <c r="B349" s="16" t="s">
        <v>34</v>
      </c>
      <c r="C349" s="16" t="s">
        <v>139</v>
      </c>
      <c r="D349" s="16" t="s">
        <v>174</v>
      </c>
      <c r="E349" s="16"/>
      <c r="F349" s="16" t="s">
        <v>37</v>
      </c>
      <c r="G349" s="16">
        <v>1320</v>
      </c>
      <c r="H349" s="16">
        <v>3480</v>
      </c>
      <c r="I349" s="17" t="s">
        <v>175</v>
      </c>
      <c r="J349" s="18">
        <v>16421294</v>
      </c>
      <c r="K349" s="19">
        <v>16421294</v>
      </c>
      <c r="L349" s="19">
        <v>0</v>
      </c>
      <c r="M349" s="19">
        <v>0</v>
      </c>
      <c r="N349" s="19">
        <v>0</v>
      </c>
      <c r="O349" s="19">
        <v>0</v>
      </c>
      <c r="P349" s="19">
        <v>16421294</v>
      </c>
      <c r="Q349" s="19">
        <v>0</v>
      </c>
      <c r="R349" s="19">
        <v>0</v>
      </c>
      <c r="S349" s="19">
        <v>0</v>
      </c>
      <c r="T349" s="19">
        <v>6002211.8200000003</v>
      </c>
      <c r="U349" s="19">
        <v>6002211.8200000003</v>
      </c>
      <c r="V349" s="19">
        <v>10419082.18</v>
      </c>
      <c r="W349" s="19">
        <v>10419082.18</v>
      </c>
      <c r="X349" s="19">
        <v>0</v>
      </c>
      <c r="Y349" s="19">
        <v>10419082.18</v>
      </c>
      <c r="Z349" s="20">
        <f t="shared" si="59"/>
        <v>0.36551393696501627</v>
      </c>
      <c r="AA349" s="20">
        <f t="shared" si="60"/>
        <v>0.36551393696501627</v>
      </c>
      <c r="AB349" s="20">
        <f t="shared" si="61"/>
        <v>0</v>
      </c>
      <c r="AC349" s="21">
        <f t="shared" si="62"/>
        <v>0.36551393696501627</v>
      </c>
    </row>
    <row r="350" spans="1:29" hidden="1" outlineLevel="3" x14ac:dyDescent="0.25">
      <c r="A350" s="22"/>
      <c r="B350" s="23"/>
      <c r="C350" s="23" t="s">
        <v>195</v>
      </c>
      <c r="D350" s="23"/>
      <c r="E350" s="23"/>
      <c r="F350" s="23"/>
      <c r="G350" s="23"/>
      <c r="H350" s="23"/>
      <c r="I350" s="24"/>
      <c r="J350" s="25">
        <f t="shared" ref="J350:Y350" si="72">SUBTOTAL(9,J346:J349)</f>
        <v>48453603</v>
      </c>
      <c r="K350" s="26">
        <f t="shared" si="72"/>
        <v>48453603</v>
      </c>
      <c r="L350" s="26">
        <f t="shared" si="72"/>
        <v>0</v>
      </c>
      <c r="M350" s="26">
        <f t="shared" si="72"/>
        <v>-345801</v>
      </c>
      <c r="N350" s="26">
        <f t="shared" si="72"/>
        <v>0</v>
      </c>
      <c r="O350" s="26">
        <f t="shared" si="72"/>
        <v>0</v>
      </c>
      <c r="P350" s="26">
        <f t="shared" si="72"/>
        <v>48107802</v>
      </c>
      <c r="Q350" s="26">
        <f t="shared" si="72"/>
        <v>0</v>
      </c>
      <c r="R350" s="26">
        <f t="shared" si="72"/>
        <v>12581048.239999998</v>
      </c>
      <c r="S350" s="26">
        <f t="shared" si="72"/>
        <v>0</v>
      </c>
      <c r="T350" s="26">
        <f t="shared" si="72"/>
        <v>25107671.579999998</v>
      </c>
      <c r="U350" s="26">
        <f t="shared" si="72"/>
        <v>25107671.579999998</v>
      </c>
      <c r="V350" s="26">
        <f t="shared" si="72"/>
        <v>10419082.18</v>
      </c>
      <c r="W350" s="26">
        <f t="shared" si="72"/>
        <v>10764883.18</v>
      </c>
      <c r="X350" s="26">
        <f t="shared" si="72"/>
        <v>0</v>
      </c>
      <c r="Y350" s="26">
        <f t="shared" si="72"/>
        <v>10419082.18</v>
      </c>
      <c r="Z350" s="27">
        <f t="shared" si="59"/>
        <v>0.51817966106669089</v>
      </c>
      <c r="AA350" s="27">
        <f t="shared" si="60"/>
        <v>0.52190435929706369</v>
      </c>
      <c r="AB350" s="27">
        <f t="shared" si="61"/>
        <v>0.26151783529831601</v>
      </c>
      <c r="AC350" s="28">
        <f t="shared" si="62"/>
        <v>0.78342219459537965</v>
      </c>
    </row>
    <row r="351" spans="1:29" ht="120" hidden="1" outlineLevel="4" x14ac:dyDescent="0.25">
      <c r="A351" s="15" t="s">
        <v>317</v>
      </c>
      <c r="B351" s="16" t="s">
        <v>34</v>
      </c>
      <c r="C351" s="16" t="s">
        <v>196</v>
      </c>
      <c r="D351" s="16" t="s">
        <v>197</v>
      </c>
      <c r="E351" s="16" t="s">
        <v>303</v>
      </c>
      <c r="F351" s="16">
        <v>280</v>
      </c>
      <c r="G351" s="16">
        <v>2310</v>
      </c>
      <c r="H351" s="16">
        <v>3480</v>
      </c>
      <c r="I351" s="17" t="s">
        <v>324</v>
      </c>
      <c r="J351" s="18">
        <v>4881473912</v>
      </c>
      <c r="K351" s="19">
        <v>4881473912</v>
      </c>
      <c r="L351" s="19">
        <v>0</v>
      </c>
      <c r="M351" s="19">
        <v>0</v>
      </c>
      <c r="N351" s="19">
        <v>10710779258</v>
      </c>
      <c r="O351" s="19">
        <v>1479783423</v>
      </c>
      <c r="P351" s="19">
        <v>17072036593</v>
      </c>
      <c r="Q351" s="19">
        <v>0</v>
      </c>
      <c r="R351" s="19">
        <v>448860515.37</v>
      </c>
      <c r="S351" s="19">
        <v>0</v>
      </c>
      <c r="T351" s="19">
        <v>3212244912.6300001</v>
      </c>
      <c r="U351" s="19">
        <v>3212244912.6300001</v>
      </c>
      <c r="V351" s="19">
        <v>0</v>
      </c>
      <c r="W351" s="19">
        <v>1220368484</v>
      </c>
      <c r="X351" s="19">
        <v>0</v>
      </c>
      <c r="Y351" s="19">
        <v>13410931165</v>
      </c>
      <c r="Z351" s="20">
        <f t="shared" si="59"/>
        <v>0.6580481572857374</v>
      </c>
      <c r="AA351" s="20">
        <f t="shared" si="60"/>
        <v>0.1881582724551509</v>
      </c>
      <c r="AB351" s="20">
        <f t="shared" si="61"/>
        <v>2.6292148152613791E-2</v>
      </c>
      <c r="AC351" s="21">
        <f t="shared" si="62"/>
        <v>0.2144504206077647</v>
      </c>
    </row>
    <row r="352" spans="1:29" hidden="1" outlineLevel="3" x14ac:dyDescent="0.25">
      <c r="A352" s="22"/>
      <c r="B352" s="23"/>
      <c r="C352" s="23" t="s">
        <v>198</v>
      </c>
      <c r="D352" s="23"/>
      <c r="E352" s="23"/>
      <c r="F352" s="23"/>
      <c r="G352" s="23"/>
      <c r="H352" s="23"/>
      <c r="I352" s="24"/>
      <c r="J352" s="25">
        <f t="shared" ref="J352:Y352" si="73">SUBTOTAL(9,J351:J351)</f>
        <v>4881473912</v>
      </c>
      <c r="K352" s="26">
        <f t="shared" si="73"/>
        <v>4881473912</v>
      </c>
      <c r="L352" s="26">
        <f t="shared" si="73"/>
        <v>0</v>
      </c>
      <c r="M352" s="26">
        <f t="shared" si="73"/>
        <v>0</v>
      </c>
      <c r="N352" s="26">
        <f t="shared" si="73"/>
        <v>10710779258</v>
      </c>
      <c r="O352" s="26">
        <f t="shared" si="73"/>
        <v>1479783423</v>
      </c>
      <c r="P352" s="26">
        <f t="shared" si="73"/>
        <v>17072036593</v>
      </c>
      <c r="Q352" s="26">
        <f t="shared" si="73"/>
        <v>0</v>
      </c>
      <c r="R352" s="26">
        <f t="shared" si="73"/>
        <v>448860515.37</v>
      </c>
      <c r="S352" s="26">
        <f t="shared" si="73"/>
        <v>0</v>
      </c>
      <c r="T352" s="26">
        <f t="shared" si="73"/>
        <v>3212244912.6300001</v>
      </c>
      <c r="U352" s="26">
        <f t="shared" si="73"/>
        <v>3212244912.6300001</v>
      </c>
      <c r="V352" s="26">
        <f t="shared" si="73"/>
        <v>0</v>
      </c>
      <c r="W352" s="26">
        <f t="shared" si="73"/>
        <v>1220368484</v>
      </c>
      <c r="X352" s="26">
        <f t="shared" si="73"/>
        <v>0</v>
      </c>
      <c r="Y352" s="26">
        <f t="shared" si="73"/>
        <v>13410931165</v>
      </c>
      <c r="Z352" s="27">
        <f t="shared" si="59"/>
        <v>0.6580481572857374</v>
      </c>
      <c r="AA352" s="27">
        <f t="shared" si="60"/>
        <v>0.1881582724551509</v>
      </c>
      <c r="AB352" s="27">
        <f t="shared" si="61"/>
        <v>2.6292148152613791E-2</v>
      </c>
      <c r="AC352" s="28">
        <f t="shared" si="62"/>
        <v>0.2144504206077647</v>
      </c>
    </row>
    <row r="353" spans="1:29" outlineLevel="1" collapsed="1" x14ac:dyDescent="0.25">
      <c r="A353" s="22" t="s">
        <v>325</v>
      </c>
      <c r="B353" s="23"/>
      <c r="C353" s="23"/>
      <c r="D353" s="23"/>
      <c r="E353" s="23"/>
      <c r="F353" s="23"/>
      <c r="G353" s="23"/>
      <c r="H353" s="23"/>
      <c r="I353" s="24"/>
      <c r="J353" s="25">
        <f t="shared" ref="J353:Y353" si="74">SUBTOTAL(9,J317:J351)</f>
        <v>13720727186</v>
      </c>
      <c r="K353" s="26">
        <f t="shared" si="74"/>
        <v>13720727186</v>
      </c>
      <c r="L353" s="26">
        <f t="shared" si="74"/>
        <v>0</v>
      </c>
      <c r="M353" s="26">
        <f t="shared" si="74"/>
        <v>-25086206</v>
      </c>
      <c r="N353" s="26">
        <f t="shared" si="74"/>
        <v>10476688506</v>
      </c>
      <c r="O353" s="26">
        <f t="shared" si="74"/>
        <v>0</v>
      </c>
      <c r="P353" s="26">
        <f t="shared" si="74"/>
        <v>24172329486</v>
      </c>
      <c r="Q353" s="26">
        <f t="shared" si="74"/>
        <v>146301252</v>
      </c>
      <c r="R353" s="26">
        <f t="shared" si="74"/>
        <v>2933766059.7599998</v>
      </c>
      <c r="S353" s="26">
        <f t="shared" si="74"/>
        <v>66470352.939999998</v>
      </c>
      <c r="T353" s="26">
        <f t="shared" si="74"/>
        <v>5928664784.4300003</v>
      </c>
      <c r="U353" s="26">
        <f t="shared" si="74"/>
        <v>5897075595.8700008</v>
      </c>
      <c r="V353" s="26">
        <f t="shared" si="74"/>
        <v>1132931166.7600002</v>
      </c>
      <c r="W353" s="26">
        <f t="shared" si="74"/>
        <v>4645524736.8699989</v>
      </c>
      <c r="X353" s="26">
        <f t="shared" si="74"/>
        <v>0</v>
      </c>
      <c r="Y353" s="26">
        <f t="shared" si="74"/>
        <v>15097127036.869999</v>
      </c>
      <c r="Z353" s="27">
        <f t="shared" si="59"/>
        <v>0.43209552263959722</v>
      </c>
      <c r="AA353" s="27">
        <f t="shared" si="60"/>
        <v>0.24526658830559681</v>
      </c>
      <c r="AB353" s="27">
        <f t="shared" si="61"/>
        <v>0.13017105639414664</v>
      </c>
      <c r="AC353" s="28">
        <f t="shared" si="62"/>
        <v>0.37543764469974344</v>
      </c>
    </row>
    <row r="354" spans="1:29" hidden="1" outlineLevel="4" x14ac:dyDescent="0.25">
      <c r="A354" s="15" t="s">
        <v>326</v>
      </c>
      <c r="B354" s="16" t="s">
        <v>34</v>
      </c>
      <c r="C354" s="16" t="s">
        <v>35</v>
      </c>
      <c r="D354" s="16" t="s">
        <v>36</v>
      </c>
      <c r="E354" s="16"/>
      <c r="F354" s="16" t="s">
        <v>37</v>
      </c>
      <c r="G354" s="16">
        <v>1111</v>
      </c>
      <c r="H354" s="16">
        <v>3480</v>
      </c>
      <c r="I354" s="17" t="s">
        <v>38</v>
      </c>
      <c r="J354" s="18">
        <v>2405329615</v>
      </c>
      <c r="K354" s="19">
        <v>2414851415</v>
      </c>
      <c r="L354" s="19">
        <v>0</v>
      </c>
      <c r="M354" s="19">
        <v>-8113524</v>
      </c>
      <c r="N354" s="19">
        <v>0</v>
      </c>
      <c r="O354" s="19">
        <v>0</v>
      </c>
      <c r="P354" s="19">
        <v>2406737891</v>
      </c>
      <c r="Q354" s="19">
        <v>0</v>
      </c>
      <c r="R354" s="19">
        <v>0</v>
      </c>
      <c r="S354" s="19">
        <v>0</v>
      </c>
      <c r="T354" s="19">
        <v>1484807044.45</v>
      </c>
      <c r="U354" s="19">
        <v>1484807044.45</v>
      </c>
      <c r="V354" s="19">
        <v>921930846.54999995</v>
      </c>
      <c r="W354" s="19">
        <v>930044370.54999995</v>
      </c>
      <c r="X354" s="19">
        <v>0</v>
      </c>
      <c r="Y354" s="19">
        <v>921930846.54999995</v>
      </c>
      <c r="Z354" s="20">
        <f t="shared" si="59"/>
        <v>0.61486476361528031</v>
      </c>
      <c r="AA354" s="20">
        <f t="shared" si="60"/>
        <v>0.61693757762423496</v>
      </c>
      <c r="AB354" s="20">
        <f t="shared" si="61"/>
        <v>0</v>
      </c>
      <c r="AC354" s="21">
        <f t="shared" si="62"/>
        <v>0.61693757762423496</v>
      </c>
    </row>
    <row r="355" spans="1:29" hidden="1" outlineLevel="4" x14ac:dyDescent="0.25">
      <c r="A355" s="15" t="s">
        <v>326</v>
      </c>
      <c r="B355" s="16" t="s">
        <v>34</v>
      </c>
      <c r="C355" s="16" t="s">
        <v>35</v>
      </c>
      <c r="D355" s="16" t="s">
        <v>39</v>
      </c>
      <c r="E355" s="16"/>
      <c r="F355" s="16" t="s">
        <v>37</v>
      </c>
      <c r="G355" s="16">
        <v>1111</v>
      </c>
      <c r="H355" s="16">
        <v>3480</v>
      </c>
      <c r="I355" s="17" t="s">
        <v>40</v>
      </c>
      <c r="J355" s="18">
        <v>1489850</v>
      </c>
      <c r="K355" s="19">
        <v>6489850</v>
      </c>
      <c r="L355" s="19">
        <v>0</v>
      </c>
      <c r="M355" s="19">
        <v>0</v>
      </c>
      <c r="N355" s="19">
        <v>0</v>
      </c>
      <c r="O355" s="19">
        <v>0</v>
      </c>
      <c r="P355" s="19">
        <v>6489850</v>
      </c>
      <c r="Q355" s="19">
        <v>0</v>
      </c>
      <c r="R355" s="19">
        <v>0</v>
      </c>
      <c r="S355" s="19">
        <v>0</v>
      </c>
      <c r="T355" s="19">
        <v>0</v>
      </c>
      <c r="U355" s="19">
        <v>0</v>
      </c>
      <c r="V355" s="19">
        <v>6489850</v>
      </c>
      <c r="W355" s="19">
        <v>6489850</v>
      </c>
      <c r="X355" s="19">
        <v>0</v>
      </c>
      <c r="Y355" s="19">
        <v>6489850</v>
      </c>
      <c r="Z355" s="20">
        <f t="shared" si="59"/>
        <v>0</v>
      </c>
      <c r="AA355" s="20">
        <f t="shared" si="60"/>
        <v>0</v>
      </c>
      <c r="AB355" s="20">
        <f t="shared" si="61"/>
        <v>0</v>
      </c>
      <c r="AC355" s="21">
        <f t="shared" si="62"/>
        <v>0</v>
      </c>
    </row>
    <row r="356" spans="1:29" hidden="1" outlineLevel="4" x14ac:dyDescent="0.25">
      <c r="A356" s="15" t="s">
        <v>326</v>
      </c>
      <c r="B356" s="16" t="s">
        <v>34</v>
      </c>
      <c r="C356" s="16" t="s">
        <v>35</v>
      </c>
      <c r="D356" s="16" t="s">
        <v>41</v>
      </c>
      <c r="E356" s="16"/>
      <c r="F356" s="16" t="s">
        <v>37</v>
      </c>
      <c r="G356" s="16">
        <v>1111</v>
      </c>
      <c r="H356" s="16">
        <v>3480</v>
      </c>
      <c r="I356" s="17" t="s">
        <v>42</v>
      </c>
      <c r="J356" s="18">
        <v>3780374</v>
      </c>
      <c r="K356" s="19">
        <v>3780374</v>
      </c>
      <c r="L356" s="19">
        <v>0</v>
      </c>
      <c r="M356" s="19">
        <v>0</v>
      </c>
      <c r="N356" s="19">
        <v>0</v>
      </c>
      <c r="O356" s="19">
        <v>7500000</v>
      </c>
      <c r="P356" s="19">
        <v>11280374</v>
      </c>
      <c r="Q356" s="19">
        <v>0</v>
      </c>
      <c r="R356" s="19">
        <v>0</v>
      </c>
      <c r="S356" s="19">
        <v>0</v>
      </c>
      <c r="T356" s="19">
        <v>1300984.58</v>
      </c>
      <c r="U356" s="19">
        <v>1300984.58</v>
      </c>
      <c r="V356" s="19">
        <v>2479389.42</v>
      </c>
      <c r="W356" s="19">
        <v>2479389.42</v>
      </c>
      <c r="X356" s="19">
        <v>0</v>
      </c>
      <c r="Y356" s="19">
        <v>9979389.4199999999</v>
      </c>
      <c r="Z356" s="20">
        <f t="shared" si="59"/>
        <v>0.34414176480951358</v>
      </c>
      <c r="AA356" s="20">
        <f t="shared" si="60"/>
        <v>0.11533168847061277</v>
      </c>
      <c r="AB356" s="20">
        <f t="shared" si="61"/>
        <v>0</v>
      </c>
      <c r="AC356" s="21">
        <f t="shared" si="62"/>
        <v>0.11533168847061277</v>
      </c>
    </row>
    <row r="357" spans="1:29" hidden="1" outlineLevel="4" x14ac:dyDescent="0.25">
      <c r="A357" s="15" t="s">
        <v>326</v>
      </c>
      <c r="B357" s="16" t="s">
        <v>34</v>
      </c>
      <c r="C357" s="16" t="s">
        <v>35</v>
      </c>
      <c r="D357" s="16" t="s">
        <v>45</v>
      </c>
      <c r="E357" s="16"/>
      <c r="F357" s="16" t="s">
        <v>37</v>
      </c>
      <c r="G357" s="16">
        <v>1111</v>
      </c>
      <c r="H357" s="16">
        <v>3480</v>
      </c>
      <c r="I357" s="17" t="s">
        <v>46</v>
      </c>
      <c r="J357" s="18">
        <v>822748532</v>
      </c>
      <c r="K357" s="19">
        <v>822748532</v>
      </c>
      <c r="L357" s="19">
        <v>0</v>
      </c>
      <c r="M357" s="19">
        <v>0</v>
      </c>
      <c r="N357" s="19">
        <v>0</v>
      </c>
      <c r="O357" s="19">
        <v>0</v>
      </c>
      <c r="P357" s="19">
        <v>822748532</v>
      </c>
      <c r="Q357" s="19">
        <v>0</v>
      </c>
      <c r="R357" s="19">
        <v>0</v>
      </c>
      <c r="S357" s="19">
        <v>0</v>
      </c>
      <c r="T357" s="19">
        <v>520580318.25999999</v>
      </c>
      <c r="U357" s="19">
        <v>520580318.25999999</v>
      </c>
      <c r="V357" s="19">
        <v>302168213.74000001</v>
      </c>
      <c r="W357" s="19">
        <v>302168213.74000001</v>
      </c>
      <c r="X357" s="19">
        <v>0</v>
      </c>
      <c r="Y357" s="19">
        <v>302168213.74000001</v>
      </c>
      <c r="Z357" s="20">
        <f t="shared" si="59"/>
        <v>0.63273320827997537</v>
      </c>
      <c r="AA357" s="20">
        <f t="shared" si="60"/>
        <v>0.63273320827997537</v>
      </c>
      <c r="AB357" s="20">
        <f t="shared" si="61"/>
        <v>0</v>
      </c>
      <c r="AC357" s="21">
        <f t="shared" si="62"/>
        <v>0.63273320827997537</v>
      </c>
    </row>
    <row r="358" spans="1:29" ht="30" hidden="1" outlineLevel="4" x14ac:dyDescent="0.25">
      <c r="A358" s="15" t="s">
        <v>326</v>
      </c>
      <c r="B358" s="16" t="s">
        <v>34</v>
      </c>
      <c r="C358" s="16" t="s">
        <v>35</v>
      </c>
      <c r="D358" s="16" t="s">
        <v>47</v>
      </c>
      <c r="E358" s="16"/>
      <c r="F358" s="16" t="s">
        <v>37</v>
      </c>
      <c r="G358" s="16">
        <v>1111</v>
      </c>
      <c r="H358" s="16">
        <v>3480</v>
      </c>
      <c r="I358" s="17" t="s">
        <v>48</v>
      </c>
      <c r="J358" s="18">
        <v>1226011430</v>
      </c>
      <c r="K358" s="19">
        <v>1226011430</v>
      </c>
      <c r="L358" s="19">
        <v>0</v>
      </c>
      <c r="M358" s="19">
        <v>0</v>
      </c>
      <c r="N358" s="19">
        <v>-40000000</v>
      </c>
      <c r="O358" s="19">
        <v>-5500000</v>
      </c>
      <c r="P358" s="19">
        <v>1180511430</v>
      </c>
      <c r="Q358" s="19">
        <v>0</v>
      </c>
      <c r="R358" s="19">
        <v>0</v>
      </c>
      <c r="S358" s="19">
        <v>0</v>
      </c>
      <c r="T358" s="19">
        <v>753563236.67999995</v>
      </c>
      <c r="U358" s="19">
        <v>753563236.67999995</v>
      </c>
      <c r="V358" s="19">
        <v>426948193.31999999</v>
      </c>
      <c r="W358" s="19">
        <v>472448193.31999999</v>
      </c>
      <c r="X358" s="19">
        <v>0</v>
      </c>
      <c r="Y358" s="19">
        <v>426948193.32000005</v>
      </c>
      <c r="Z358" s="20">
        <f t="shared" ref="Z358:Z372" si="75">T358/K358</f>
        <v>0.614646175590712</v>
      </c>
      <c r="AA358" s="20">
        <f t="shared" ref="AA358:AA371" si="76">T358/P358</f>
        <v>0.63833624777356024</v>
      </c>
      <c r="AB358" s="20">
        <f t="shared" ref="AB358:AB371" si="77">(Q358+R358+S358)/P358</f>
        <v>0</v>
      </c>
      <c r="AC358" s="21">
        <f t="shared" ref="AC358:AC371" si="78">AA358+AB358</f>
        <v>0.63833624777356024</v>
      </c>
    </row>
    <row r="359" spans="1:29" hidden="1" outlineLevel="4" x14ac:dyDescent="0.25">
      <c r="A359" s="15" t="s">
        <v>326</v>
      </c>
      <c r="B359" s="16" t="s">
        <v>34</v>
      </c>
      <c r="C359" s="16" t="s">
        <v>35</v>
      </c>
      <c r="D359" s="16" t="s">
        <v>49</v>
      </c>
      <c r="E359" s="16"/>
      <c r="F359" s="16" t="s">
        <v>37</v>
      </c>
      <c r="G359" s="16">
        <v>1111</v>
      </c>
      <c r="H359" s="16">
        <v>3480</v>
      </c>
      <c r="I359" s="17" t="s">
        <v>50</v>
      </c>
      <c r="J359" s="18">
        <v>456473856</v>
      </c>
      <c r="K359" s="19">
        <v>456473856</v>
      </c>
      <c r="L359" s="19">
        <v>0</v>
      </c>
      <c r="M359" s="19">
        <v>-675857</v>
      </c>
      <c r="N359" s="19">
        <v>0</v>
      </c>
      <c r="O359" s="19">
        <v>0</v>
      </c>
      <c r="P359" s="19">
        <v>455797999</v>
      </c>
      <c r="Q359" s="19">
        <v>0</v>
      </c>
      <c r="R359" s="19">
        <v>0</v>
      </c>
      <c r="S359" s="19">
        <v>0</v>
      </c>
      <c r="T359" s="19">
        <v>833512.64</v>
      </c>
      <c r="U359" s="19">
        <v>833512.64</v>
      </c>
      <c r="V359" s="19">
        <v>454964486.36000001</v>
      </c>
      <c r="W359" s="19">
        <v>455640343.36000001</v>
      </c>
      <c r="X359" s="19">
        <v>0</v>
      </c>
      <c r="Y359" s="19">
        <v>454964486.36000001</v>
      </c>
      <c r="Z359" s="20">
        <f t="shared" si="75"/>
        <v>1.8259811138011813E-3</v>
      </c>
      <c r="AA359" s="20">
        <f t="shared" si="76"/>
        <v>1.8286886775033867E-3</v>
      </c>
      <c r="AB359" s="20">
        <f t="shared" si="77"/>
        <v>0</v>
      </c>
      <c r="AC359" s="21">
        <f t="shared" si="78"/>
        <v>1.8286886775033867E-3</v>
      </c>
    </row>
    <row r="360" spans="1:29" hidden="1" outlineLevel="4" x14ac:dyDescent="0.25">
      <c r="A360" s="15" t="s">
        <v>326</v>
      </c>
      <c r="B360" s="16" t="s">
        <v>34</v>
      </c>
      <c r="C360" s="16" t="s">
        <v>35</v>
      </c>
      <c r="D360" s="16" t="s">
        <v>51</v>
      </c>
      <c r="E360" s="16"/>
      <c r="F360" s="16" t="s">
        <v>37</v>
      </c>
      <c r="G360" s="16">
        <v>1111</v>
      </c>
      <c r="H360" s="16">
        <v>3480</v>
      </c>
      <c r="I360" s="17" t="s">
        <v>52</v>
      </c>
      <c r="J360" s="18">
        <v>415784042</v>
      </c>
      <c r="K360" s="19">
        <v>401262242</v>
      </c>
      <c r="L360" s="19">
        <v>0</v>
      </c>
      <c r="M360" s="19">
        <v>0</v>
      </c>
      <c r="N360" s="19">
        <v>0</v>
      </c>
      <c r="O360" s="19">
        <v>-2000000</v>
      </c>
      <c r="P360" s="19">
        <v>399262242</v>
      </c>
      <c r="Q360" s="19">
        <v>0</v>
      </c>
      <c r="R360" s="19">
        <v>0</v>
      </c>
      <c r="S360" s="19">
        <v>0</v>
      </c>
      <c r="T360" s="19">
        <v>389340692.47000003</v>
      </c>
      <c r="U360" s="19">
        <v>389340692.47000003</v>
      </c>
      <c r="V360" s="19">
        <v>9921549.5299999993</v>
      </c>
      <c r="W360" s="19">
        <v>11921549.529999999</v>
      </c>
      <c r="X360" s="19">
        <v>0</v>
      </c>
      <c r="Y360" s="19">
        <v>9921549.5299999714</v>
      </c>
      <c r="Z360" s="20">
        <f t="shared" si="75"/>
        <v>0.97028987957954949</v>
      </c>
      <c r="AA360" s="20">
        <f t="shared" si="76"/>
        <v>0.97515029350058102</v>
      </c>
      <c r="AB360" s="20">
        <f t="shared" si="77"/>
        <v>0</v>
      </c>
      <c r="AC360" s="21">
        <f t="shared" si="78"/>
        <v>0.97515029350058102</v>
      </c>
    </row>
    <row r="361" spans="1:29" hidden="1" outlineLevel="4" x14ac:dyDescent="0.25">
      <c r="A361" s="15" t="s">
        <v>326</v>
      </c>
      <c r="B361" s="16" t="s">
        <v>34</v>
      </c>
      <c r="C361" s="16" t="s">
        <v>35</v>
      </c>
      <c r="D361" s="16" t="s">
        <v>53</v>
      </c>
      <c r="E361" s="16"/>
      <c r="F361" s="16" t="s">
        <v>37</v>
      </c>
      <c r="G361" s="16">
        <v>1111</v>
      </c>
      <c r="H361" s="16">
        <v>3480</v>
      </c>
      <c r="I361" s="17" t="s">
        <v>54</v>
      </c>
      <c r="J361" s="18">
        <v>520083665</v>
      </c>
      <c r="K361" s="19">
        <v>520083665</v>
      </c>
      <c r="L361" s="19">
        <v>0</v>
      </c>
      <c r="M361" s="19">
        <v>0</v>
      </c>
      <c r="N361" s="19">
        <v>-15000000</v>
      </c>
      <c r="O361" s="19">
        <v>0</v>
      </c>
      <c r="P361" s="19">
        <v>505083665</v>
      </c>
      <c r="Q361" s="19">
        <v>0</v>
      </c>
      <c r="R361" s="19">
        <v>0</v>
      </c>
      <c r="S361" s="19">
        <v>0</v>
      </c>
      <c r="T361" s="19">
        <v>310118240.66000003</v>
      </c>
      <c r="U361" s="19">
        <v>310118240.66000003</v>
      </c>
      <c r="V361" s="19">
        <v>194965424.34</v>
      </c>
      <c r="W361" s="19">
        <v>209965424.34</v>
      </c>
      <c r="X361" s="19">
        <v>0</v>
      </c>
      <c r="Y361" s="19">
        <v>194965424.33999997</v>
      </c>
      <c r="Z361" s="20">
        <f t="shared" si="75"/>
        <v>0.5962852931748972</v>
      </c>
      <c r="AA361" s="20">
        <f t="shared" si="76"/>
        <v>0.6139938036998287</v>
      </c>
      <c r="AB361" s="20">
        <f t="shared" si="77"/>
        <v>0</v>
      </c>
      <c r="AC361" s="21">
        <f t="shared" si="78"/>
        <v>0.6139938036998287</v>
      </c>
    </row>
    <row r="362" spans="1:29" ht="120" hidden="1" outlineLevel="4" x14ac:dyDescent="0.25">
      <c r="A362" s="15" t="s">
        <v>326</v>
      </c>
      <c r="B362" s="16" t="s">
        <v>34</v>
      </c>
      <c r="C362" s="16" t="s">
        <v>35</v>
      </c>
      <c r="D362" s="16" t="s">
        <v>55</v>
      </c>
      <c r="E362" s="16" t="s">
        <v>56</v>
      </c>
      <c r="F362" s="16" t="s">
        <v>37</v>
      </c>
      <c r="G362" s="16">
        <v>1112</v>
      </c>
      <c r="H362" s="16">
        <v>3480</v>
      </c>
      <c r="I362" s="17" t="s">
        <v>57</v>
      </c>
      <c r="J362" s="18">
        <v>498499327</v>
      </c>
      <c r="K362" s="19">
        <v>498499327</v>
      </c>
      <c r="L362" s="19">
        <v>0</v>
      </c>
      <c r="M362" s="19">
        <v>-750502</v>
      </c>
      <c r="N362" s="19">
        <v>0</v>
      </c>
      <c r="O362" s="19">
        <v>0</v>
      </c>
      <c r="P362" s="19">
        <v>497748825</v>
      </c>
      <c r="Q362" s="19">
        <v>0</v>
      </c>
      <c r="R362" s="19">
        <v>178632650</v>
      </c>
      <c r="S362" s="19">
        <v>0</v>
      </c>
      <c r="T362" s="19">
        <v>319116175</v>
      </c>
      <c r="U362" s="19">
        <v>319116175</v>
      </c>
      <c r="V362" s="19">
        <v>0</v>
      </c>
      <c r="W362" s="19">
        <v>750502</v>
      </c>
      <c r="X362" s="19">
        <v>0</v>
      </c>
      <c r="Y362" s="19">
        <v>0</v>
      </c>
      <c r="Z362" s="20">
        <f t="shared" si="75"/>
        <v>0.64015367266483791</v>
      </c>
      <c r="AA362" s="20">
        <f t="shared" si="76"/>
        <v>0.64111889164178337</v>
      </c>
      <c r="AB362" s="20">
        <f t="shared" si="77"/>
        <v>0.35888110835821663</v>
      </c>
      <c r="AC362" s="21">
        <f t="shared" si="78"/>
        <v>1</v>
      </c>
    </row>
    <row r="363" spans="1:29" ht="60" hidden="1" outlineLevel="4" x14ac:dyDescent="0.25">
      <c r="A363" s="15" t="s">
        <v>326</v>
      </c>
      <c r="B363" s="16" t="s">
        <v>34</v>
      </c>
      <c r="C363" s="16" t="s">
        <v>35</v>
      </c>
      <c r="D363" s="16" t="s">
        <v>58</v>
      </c>
      <c r="E363" s="16" t="s">
        <v>56</v>
      </c>
      <c r="F363" s="16" t="s">
        <v>37</v>
      </c>
      <c r="G363" s="16">
        <v>1112</v>
      </c>
      <c r="H363" s="16">
        <v>3480</v>
      </c>
      <c r="I363" s="17" t="s">
        <v>59</v>
      </c>
      <c r="J363" s="18">
        <v>26945910</v>
      </c>
      <c r="K363" s="19">
        <v>26945910</v>
      </c>
      <c r="L363" s="19">
        <v>0</v>
      </c>
      <c r="M363" s="19">
        <v>-40569</v>
      </c>
      <c r="N363" s="19">
        <v>0</v>
      </c>
      <c r="O363" s="19">
        <v>0</v>
      </c>
      <c r="P363" s="19">
        <v>26905341</v>
      </c>
      <c r="Q363" s="19">
        <v>0</v>
      </c>
      <c r="R363" s="19">
        <v>9643848</v>
      </c>
      <c r="S363" s="19">
        <v>0</v>
      </c>
      <c r="T363" s="19">
        <v>17261493</v>
      </c>
      <c r="U363" s="19">
        <v>17261493</v>
      </c>
      <c r="V363" s="19">
        <v>0</v>
      </c>
      <c r="W363" s="19">
        <v>40569</v>
      </c>
      <c r="X363" s="19">
        <v>0</v>
      </c>
      <c r="Y363" s="19">
        <v>0</v>
      </c>
      <c r="Z363" s="20">
        <f t="shared" si="75"/>
        <v>0.64059788665515471</v>
      </c>
      <c r="AA363" s="20">
        <f t="shared" si="76"/>
        <v>0.64156380697795279</v>
      </c>
      <c r="AB363" s="20">
        <f t="shared" si="77"/>
        <v>0.35843619302204721</v>
      </c>
      <c r="AC363" s="21">
        <f t="shared" si="78"/>
        <v>1</v>
      </c>
    </row>
    <row r="364" spans="1:29" ht="120" hidden="1" outlineLevel="4" x14ac:dyDescent="0.25">
      <c r="A364" s="15" t="s">
        <v>326</v>
      </c>
      <c r="B364" s="16" t="s">
        <v>34</v>
      </c>
      <c r="C364" s="16" t="s">
        <v>35</v>
      </c>
      <c r="D364" s="16" t="s">
        <v>60</v>
      </c>
      <c r="E364" s="16" t="s">
        <v>56</v>
      </c>
      <c r="F364" s="16" t="s">
        <v>37</v>
      </c>
      <c r="G364" s="16">
        <v>1112</v>
      </c>
      <c r="H364" s="16">
        <v>3480</v>
      </c>
      <c r="I364" s="17" t="s">
        <v>61</v>
      </c>
      <c r="J364" s="18">
        <v>94837062</v>
      </c>
      <c r="K364" s="19">
        <v>94837062</v>
      </c>
      <c r="L364" s="19">
        <v>0</v>
      </c>
      <c r="M364" s="19">
        <v>-148418</v>
      </c>
      <c r="N364" s="19">
        <v>0</v>
      </c>
      <c r="O364" s="19">
        <v>0</v>
      </c>
      <c r="P364" s="19">
        <v>94688644</v>
      </c>
      <c r="Q364" s="19">
        <v>0</v>
      </c>
      <c r="R364" s="19">
        <v>37541980</v>
      </c>
      <c r="S364" s="19">
        <v>0</v>
      </c>
      <c r="T364" s="19">
        <v>57146664</v>
      </c>
      <c r="U364" s="19">
        <v>57146664</v>
      </c>
      <c r="V364" s="19">
        <v>0</v>
      </c>
      <c r="W364" s="19">
        <v>148418</v>
      </c>
      <c r="X364" s="19">
        <v>0</v>
      </c>
      <c r="Y364" s="19">
        <v>0</v>
      </c>
      <c r="Z364" s="20">
        <f t="shared" si="75"/>
        <v>0.60257733416499137</v>
      </c>
      <c r="AA364" s="20">
        <f t="shared" si="76"/>
        <v>0.60352183309331164</v>
      </c>
      <c r="AB364" s="20">
        <f t="shared" si="77"/>
        <v>0.39647816690668841</v>
      </c>
      <c r="AC364" s="21">
        <f t="shared" si="78"/>
        <v>1</v>
      </c>
    </row>
    <row r="365" spans="1:29" ht="90" hidden="1" outlineLevel="4" x14ac:dyDescent="0.25">
      <c r="A365" s="15" t="s">
        <v>326</v>
      </c>
      <c r="B365" s="16" t="s">
        <v>34</v>
      </c>
      <c r="C365" s="16" t="s">
        <v>35</v>
      </c>
      <c r="D365" s="16" t="s">
        <v>62</v>
      </c>
      <c r="E365" s="16" t="s">
        <v>56</v>
      </c>
      <c r="F365" s="16" t="s">
        <v>37</v>
      </c>
      <c r="G365" s="16">
        <v>1112</v>
      </c>
      <c r="H365" s="16">
        <v>3480</v>
      </c>
      <c r="I365" s="17" t="s">
        <v>63</v>
      </c>
      <c r="J365" s="18">
        <v>161675457</v>
      </c>
      <c r="K365" s="19">
        <v>161675457</v>
      </c>
      <c r="L365" s="19">
        <v>0</v>
      </c>
      <c r="M365" s="19">
        <v>-243406</v>
      </c>
      <c r="N365" s="19">
        <v>0</v>
      </c>
      <c r="O365" s="19">
        <v>0</v>
      </c>
      <c r="P365" s="19">
        <v>161432051</v>
      </c>
      <c r="Q365" s="19">
        <v>0</v>
      </c>
      <c r="R365" s="19">
        <v>58053960</v>
      </c>
      <c r="S365" s="19">
        <v>0</v>
      </c>
      <c r="T365" s="19">
        <v>103378091</v>
      </c>
      <c r="U365" s="19">
        <v>103378091</v>
      </c>
      <c r="V365" s="19">
        <v>0</v>
      </c>
      <c r="W365" s="19">
        <v>243406</v>
      </c>
      <c r="X365" s="19">
        <v>0</v>
      </c>
      <c r="Y365" s="19">
        <v>0</v>
      </c>
      <c r="Z365" s="20">
        <f t="shared" si="75"/>
        <v>0.63941734211396106</v>
      </c>
      <c r="AA365" s="20">
        <f t="shared" si="76"/>
        <v>0.64038145064513863</v>
      </c>
      <c r="AB365" s="20">
        <f t="shared" si="77"/>
        <v>0.35961854935486137</v>
      </c>
      <c r="AC365" s="21">
        <f t="shared" si="78"/>
        <v>1</v>
      </c>
    </row>
    <row r="366" spans="1:29" ht="90" hidden="1" outlineLevel="4" x14ac:dyDescent="0.25">
      <c r="A366" s="15" t="s">
        <v>326</v>
      </c>
      <c r="B366" s="16" t="s">
        <v>34</v>
      </c>
      <c r="C366" s="16" t="s">
        <v>35</v>
      </c>
      <c r="D366" s="16" t="s">
        <v>64</v>
      </c>
      <c r="E366" s="16" t="s">
        <v>56</v>
      </c>
      <c r="F366" s="16" t="s">
        <v>37</v>
      </c>
      <c r="G366" s="16">
        <v>1112</v>
      </c>
      <c r="H366" s="16">
        <v>3480</v>
      </c>
      <c r="I366" s="17" t="s">
        <v>65</v>
      </c>
      <c r="J366" s="18">
        <v>80837729</v>
      </c>
      <c r="K366" s="19">
        <v>80837729</v>
      </c>
      <c r="L366" s="19">
        <v>0</v>
      </c>
      <c r="M366" s="19">
        <v>-121703</v>
      </c>
      <c r="N366" s="19">
        <v>0</v>
      </c>
      <c r="O366" s="19">
        <v>0</v>
      </c>
      <c r="P366" s="19">
        <v>80716026</v>
      </c>
      <c r="Q366" s="19">
        <v>0</v>
      </c>
      <c r="R366" s="19">
        <v>28887347</v>
      </c>
      <c r="S366" s="19">
        <v>0</v>
      </c>
      <c r="T366" s="19">
        <v>51828679</v>
      </c>
      <c r="U366" s="19">
        <v>51828679</v>
      </c>
      <c r="V366" s="19">
        <v>0</v>
      </c>
      <c r="W366" s="19">
        <v>121703</v>
      </c>
      <c r="X366" s="19">
        <v>0</v>
      </c>
      <c r="Y366" s="19">
        <v>0</v>
      </c>
      <c r="Z366" s="20">
        <f t="shared" si="75"/>
        <v>0.64114466897010425</v>
      </c>
      <c r="AA366" s="20">
        <f t="shared" si="76"/>
        <v>0.64211138194538964</v>
      </c>
      <c r="AB366" s="20">
        <f t="shared" si="77"/>
        <v>0.35788861805461036</v>
      </c>
      <c r="AC366" s="21">
        <f t="shared" si="78"/>
        <v>1</v>
      </c>
    </row>
    <row r="367" spans="1:29" ht="60" hidden="1" outlineLevel="4" x14ac:dyDescent="0.25">
      <c r="A367" s="15" t="s">
        <v>326</v>
      </c>
      <c r="B367" s="16" t="s">
        <v>34</v>
      </c>
      <c r="C367" s="16" t="s">
        <v>35</v>
      </c>
      <c r="D367" s="16" t="s">
        <v>66</v>
      </c>
      <c r="E367" s="16" t="s">
        <v>56</v>
      </c>
      <c r="F367" s="16" t="s">
        <v>37</v>
      </c>
      <c r="G367" s="16">
        <v>1112</v>
      </c>
      <c r="H367" s="16">
        <v>3480</v>
      </c>
      <c r="I367" s="17" t="s">
        <v>67</v>
      </c>
      <c r="J367" s="18">
        <v>246388775</v>
      </c>
      <c r="K367" s="19">
        <v>246388775</v>
      </c>
      <c r="L367" s="19">
        <v>0</v>
      </c>
      <c r="M367" s="19">
        <v>-365771</v>
      </c>
      <c r="N367" s="19">
        <v>0</v>
      </c>
      <c r="O367" s="19">
        <v>0</v>
      </c>
      <c r="P367" s="19">
        <v>246023004</v>
      </c>
      <c r="Q367" s="19">
        <v>0</v>
      </c>
      <c r="R367" s="19">
        <v>93044909.680000007</v>
      </c>
      <c r="S367" s="19">
        <v>0</v>
      </c>
      <c r="T367" s="19">
        <v>152978094.31999999</v>
      </c>
      <c r="U367" s="19">
        <v>152978094.31999999</v>
      </c>
      <c r="V367" s="19">
        <v>0</v>
      </c>
      <c r="W367" s="19">
        <v>365771</v>
      </c>
      <c r="X367" s="19">
        <v>0</v>
      </c>
      <c r="Y367" s="19">
        <v>0</v>
      </c>
      <c r="Z367" s="20">
        <f t="shared" si="75"/>
        <v>0.62088094037563191</v>
      </c>
      <c r="AA367" s="20">
        <f t="shared" si="76"/>
        <v>0.62180402577313454</v>
      </c>
      <c r="AB367" s="20">
        <f t="shared" si="77"/>
        <v>0.37819597422686541</v>
      </c>
      <c r="AC367" s="21">
        <f t="shared" si="78"/>
        <v>1</v>
      </c>
    </row>
    <row r="368" spans="1:29" hidden="1" outlineLevel="3" x14ac:dyDescent="0.25">
      <c r="A368" s="22"/>
      <c r="B368" s="23"/>
      <c r="C368" s="23" t="s">
        <v>68</v>
      </c>
      <c r="D368" s="23"/>
      <c r="E368" s="23"/>
      <c r="F368" s="23"/>
      <c r="G368" s="23"/>
      <c r="H368" s="23"/>
      <c r="I368" s="24"/>
      <c r="J368" s="25">
        <f t="shared" ref="J368:Y368" si="79">SUBTOTAL(9,J354:J367)</f>
        <v>6960885624</v>
      </c>
      <c r="K368" s="26">
        <f t="shared" si="79"/>
        <v>6960885624</v>
      </c>
      <c r="L368" s="26">
        <f t="shared" si="79"/>
        <v>0</v>
      </c>
      <c r="M368" s="26">
        <f t="shared" si="79"/>
        <v>-10459750</v>
      </c>
      <c r="N368" s="26">
        <f t="shared" si="79"/>
        <v>-55000000</v>
      </c>
      <c r="O368" s="26">
        <f t="shared" si="79"/>
        <v>0</v>
      </c>
      <c r="P368" s="26">
        <f t="shared" si="79"/>
        <v>6895425874</v>
      </c>
      <c r="Q368" s="26">
        <f t="shared" si="79"/>
        <v>0</v>
      </c>
      <c r="R368" s="26">
        <f t="shared" si="79"/>
        <v>405804694.68000001</v>
      </c>
      <c r="S368" s="26">
        <f t="shared" si="79"/>
        <v>0</v>
      </c>
      <c r="T368" s="26">
        <f t="shared" si="79"/>
        <v>4162253226.0599999</v>
      </c>
      <c r="U368" s="26">
        <f t="shared" si="79"/>
        <v>4162253226.0599999</v>
      </c>
      <c r="V368" s="26">
        <f t="shared" si="79"/>
        <v>2319867953.2599998</v>
      </c>
      <c r="W368" s="26">
        <f t="shared" si="79"/>
        <v>2392827703.2600002</v>
      </c>
      <c r="X368" s="26">
        <f t="shared" si="79"/>
        <v>0</v>
      </c>
      <c r="Y368" s="26">
        <f t="shared" si="79"/>
        <v>2327367953.2600002</v>
      </c>
      <c r="Z368" s="27">
        <f t="shared" si="75"/>
        <v>0.59794880290939256</v>
      </c>
      <c r="AA368" s="27">
        <f t="shared" si="76"/>
        <v>0.60362525855788784</v>
      </c>
      <c r="AB368" s="27">
        <f t="shared" si="77"/>
        <v>5.8851288099569528E-2</v>
      </c>
      <c r="AC368" s="28">
        <f t="shared" si="78"/>
        <v>0.66247654665745737</v>
      </c>
    </row>
    <row r="369" spans="1:29" hidden="1" outlineLevel="4" x14ac:dyDescent="0.25">
      <c r="A369" s="15" t="s">
        <v>326</v>
      </c>
      <c r="B369" s="16" t="s">
        <v>34</v>
      </c>
      <c r="C369" s="16" t="s">
        <v>69</v>
      </c>
      <c r="D369" s="16" t="s">
        <v>327</v>
      </c>
      <c r="E369" s="16"/>
      <c r="F369" s="16" t="s">
        <v>37</v>
      </c>
      <c r="G369" s="16">
        <v>1120</v>
      </c>
      <c r="H369" s="16">
        <v>3480</v>
      </c>
      <c r="I369" s="17" t="s">
        <v>328</v>
      </c>
      <c r="J369" s="18">
        <v>1054467610</v>
      </c>
      <c r="K369" s="19">
        <v>1344645331</v>
      </c>
      <c r="L369" s="19">
        <v>0</v>
      </c>
      <c r="M369" s="19">
        <v>0</v>
      </c>
      <c r="N369" s="19">
        <v>0</v>
      </c>
      <c r="O369" s="19">
        <v>135589760</v>
      </c>
      <c r="P369" s="19">
        <v>1480235091</v>
      </c>
      <c r="Q369" s="19">
        <v>0</v>
      </c>
      <c r="R369" s="19">
        <v>588239136.22000003</v>
      </c>
      <c r="S369" s="19">
        <v>0</v>
      </c>
      <c r="T369" s="19">
        <v>270099691.91000003</v>
      </c>
      <c r="U369" s="19">
        <v>270099691.91000003</v>
      </c>
      <c r="V369" s="19">
        <v>222689601.87</v>
      </c>
      <c r="W369" s="19">
        <v>486306502.87</v>
      </c>
      <c r="X369" s="19">
        <v>0</v>
      </c>
      <c r="Y369" s="19">
        <v>621896262.86999989</v>
      </c>
      <c r="Z369" s="20">
        <f t="shared" si="75"/>
        <v>0.20087058325568233</v>
      </c>
      <c r="AA369" s="20">
        <f t="shared" si="76"/>
        <v>0.18247080720639397</v>
      </c>
      <c r="AB369" s="20">
        <f t="shared" si="77"/>
        <v>0.39739575138879074</v>
      </c>
      <c r="AC369" s="21">
        <f t="shared" si="78"/>
        <v>0.57986655859518477</v>
      </c>
    </row>
    <row r="370" spans="1:29" hidden="1" outlineLevel="4" x14ac:dyDescent="0.25">
      <c r="A370" s="15" t="s">
        <v>326</v>
      </c>
      <c r="B370" s="16" t="s">
        <v>34</v>
      </c>
      <c r="C370" s="16" t="s">
        <v>69</v>
      </c>
      <c r="D370" s="16" t="s">
        <v>211</v>
      </c>
      <c r="E370" s="16"/>
      <c r="F370" s="16" t="s">
        <v>37</v>
      </c>
      <c r="G370" s="16">
        <v>1120</v>
      </c>
      <c r="H370" s="16">
        <v>3480</v>
      </c>
      <c r="I370" s="17" t="s">
        <v>212</v>
      </c>
      <c r="J370" s="18">
        <v>6183094516</v>
      </c>
      <c r="K370" s="19">
        <v>7065094516</v>
      </c>
      <c r="L370" s="19">
        <v>0</v>
      </c>
      <c r="M370" s="19">
        <v>0</v>
      </c>
      <c r="N370" s="19">
        <v>1410029930</v>
      </c>
      <c r="O370" s="19">
        <v>0</v>
      </c>
      <c r="P370" s="19">
        <v>8475124446</v>
      </c>
      <c r="Q370" s="19">
        <v>0</v>
      </c>
      <c r="R370" s="19">
        <v>3681060693.6799998</v>
      </c>
      <c r="S370" s="19">
        <v>165008101.34</v>
      </c>
      <c r="T370" s="19">
        <v>102605586.66</v>
      </c>
      <c r="U370" s="19">
        <v>102605586.66</v>
      </c>
      <c r="V370" s="19">
        <v>1157907255.3199999</v>
      </c>
      <c r="W370" s="19">
        <v>3116420134.3200002</v>
      </c>
      <c r="X370" s="19">
        <v>0</v>
      </c>
      <c r="Y370" s="19">
        <v>4526450064.3199997</v>
      </c>
      <c r="Z370" s="20">
        <f t="shared" si="75"/>
        <v>1.452288945712386E-2</v>
      </c>
      <c r="AA370" s="20">
        <f t="shared" si="76"/>
        <v>1.2106676110039506E-2</v>
      </c>
      <c r="AB370" s="20">
        <f t="shared" si="77"/>
        <v>0.45380676349067972</v>
      </c>
      <c r="AC370" s="21">
        <f t="shared" si="78"/>
        <v>0.46591343960071924</v>
      </c>
    </row>
    <row r="371" spans="1:29" hidden="1" outlineLevel="4" x14ac:dyDescent="0.25">
      <c r="A371" s="15" t="s">
        <v>326</v>
      </c>
      <c r="B371" s="16" t="s">
        <v>34</v>
      </c>
      <c r="C371" s="16" t="s">
        <v>69</v>
      </c>
      <c r="D371" s="16" t="s">
        <v>74</v>
      </c>
      <c r="E371" s="16"/>
      <c r="F371" s="16" t="s">
        <v>37</v>
      </c>
      <c r="G371" s="16">
        <v>1120</v>
      </c>
      <c r="H371" s="16">
        <v>3480</v>
      </c>
      <c r="I371" s="17" t="s">
        <v>75</v>
      </c>
      <c r="J371" s="18">
        <v>8000000</v>
      </c>
      <c r="K371" s="19">
        <v>8000000</v>
      </c>
      <c r="L371" s="19">
        <v>0</v>
      </c>
      <c r="M371" s="19">
        <v>0</v>
      </c>
      <c r="N371" s="19">
        <v>0</v>
      </c>
      <c r="O371" s="19">
        <v>0</v>
      </c>
      <c r="P371" s="19">
        <v>8000000</v>
      </c>
      <c r="Q371" s="19">
        <v>0</v>
      </c>
      <c r="R371" s="19">
        <v>0</v>
      </c>
      <c r="S371" s="19">
        <v>0</v>
      </c>
      <c r="T371" s="19">
        <v>0</v>
      </c>
      <c r="U371" s="19">
        <v>0</v>
      </c>
      <c r="V371" s="19">
        <v>0</v>
      </c>
      <c r="W371" s="19">
        <v>8000000</v>
      </c>
      <c r="X371" s="19">
        <v>0</v>
      </c>
      <c r="Y371" s="19">
        <v>8000000</v>
      </c>
      <c r="Z371" s="20">
        <f t="shared" si="75"/>
        <v>0</v>
      </c>
      <c r="AA371" s="20">
        <f t="shared" si="76"/>
        <v>0</v>
      </c>
      <c r="AB371" s="20">
        <f t="shared" si="77"/>
        <v>0</v>
      </c>
      <c r="AC371" s="21">
        <f t="shared" si="78"/>
        <v>0</v>
      </c>
    </row>
    <row r="372" spans="1:29" ht="150" hidden="1" outlineLevel="4" x14ac:dyDescent="0.25">
      <c r="A372" s="15" t="s">
        <v>326</v>
      </c>
      <c r="B372" s="16" t="s">
        <v>34</v>
      </c>
      <c r="C372" s="16" t="s">
        <v>69</v>
      </c>
      <c r="D372" s="16" t="s">
        <v>329</v>
      </c>
      <c r="E372" s="16"/>
      <c r="F372" s="16" t="s">
        <v>37</v>
      </c>
      <c r="G372" s="16">
        <v>1120</v>
      </c>
      <c r="H372" s="16">
        <v>3480</v>
      </c>
      <c r="I372" s="17" t="s">
        <v>330</v>
      </c>
      <c r="J372" s="18">
        <v>289929520</v>
      </c>
      <c r="K372" s="19">
        <v>130589760</v>
      </c>
      <c r="L372" s="19">
        <v>0</v>
      </c>
      <c r="M372" s="19">
        <v>0</v>
      </c>
      <c r="N372" s="19">
        <v>0</v>
      </c>
      <c r="O372" s="19">
        <v>-130589760</v>
      </c>
      <c r="P372" s="19">
        <v>0</v>
      </c>
      <c r="Q372" s="19">
        <v>0</v>
      </c>
      <c r="R372" s="19">
        <v>0</v>
      </c>
      <c r="S372" s="19">
        <v>0</v>
      </c>
      <c r="T372" s="19">
        <v>0</v>
      </c>
      <c r="U372" s="19">
        <v>0</v>
      </c>
      <c r="V372" s="19">
        <v>0</v>
      </c>
      <c r="W372" s="19">
        <v>130589760</v>
      </c>
      <c r="X372" s="19">
        <v>0</v>
      </c>
      <c r="Y372" s="19">
        <v>0</v>
      </c>
      <c r="Z372" s="20">
        <f t="shared" si="75"/>
        <v>0</v>
      </c>
      <c r="AA372" s="20">
        <v>0</v>
      </c>
      <c r="AB372" s="20">
        <v>0</v>
      </c>
      <c r="AC372" s="21">
        <v>0</v>
      </c>
    </row>
    <row r="373" spans="1:29" ht="60" hidden="1" outlineLevel="4" x14ac:dyDescent="0.25">
      <c r="A373" s="15" t="s">
        <v>326</v>
      </c>
      <c r="B373" s="16" t="s">
        <v>34</v>
      </c>
      <c r="C373" s="16" t="s">
        <v>69</v>
      </c>
      <c r="D373" s="16" t="s">
        <v>222</v>
      </c>
      <c r="E373" s="16"/>
      <c r="F373" s="16" t="s">
        <v>37</v>
      </c>
      <c r="G373" s="16">
        <v>1120</v>
      </c>
      <c r="H373" s="16">
        <v>3480</v>
      </c>
      <c r="I373" s="17" t="s">
        <v>331</v>
      </c>
      <c r="J373" s="18">
        <v>6296780</v>
      </c>
      <c r="K373" s="19">
        <v>0</v>
      </c>
      <c r="L373" s="19">
        <v>0</v>
      </c>
      <c r="M373" s="19">
        <v>0</v>
      </c>
      <c r="N373" s="19">
        <v>0</v>
      </c>
      <c r="O373" s="19">
        <v>0</v>
      </c>
      <c r="P373" s="19">
        <v>0</v>
      </c>
      <c r="Q373" s="19">
        <v>0</v>
      </c>
      <c r="R373" s="19">
        <v>0</v>
      </c>
      <c r="S373" s="19">
        <v>0</v>
      </c>
      <c r="T373" s="19">
        <v>0</v>
      </c>
      <c r="U373" s="19">
        <v>0</v>
      </c>
      <c r="V373" s="19">
        <v>0</v>
      </c>
      <c r="W373" s="19">
        <v>0</v>
      </c>
      <c r="X373" s="19">
        <v>0</v>
      </c>
      <c r="Y373" s="19">
        <v>0</v>
      </c>
      <c r="Z373" s="20">
        <v>0</v>
      </c>
      <c r="AA373" s="20">
        <v>0</v>
      </c>
      <c r="AB373" s="20">
        <v>0</v>
      </c>
      <c r="AC373" s="21">
        <v>0</v>
      </c>
    </row>
    <row r="374" spans="1:29" hidden="1" outlineLevel="4" x14ac:dyDescent="0.25">
      <c r="A374" s="15" t="s">
        <v>326</v>
      </c>
      <c r="B374" s="16" t="s">
        <v>34</v>
      </c>
      <c r="C374" s="16" t="s">
        <v>69</v>
      </c>
      <c r="D374" s="16" t="s">
        <v>84</v>
      </c>
      <c r="E374" s="16"/>
      <c r="F374" s="16" t="s">
        <v>37</v>
      </c>
      <c r="G374" s="16">
        <v>1120</v>
      </c>
      <c r="H374" s="16">
        <v>3480</v>
      </c>
      <c r="I374" s="17" t="s">
        <v>85</v>
      </c>
      <c r="J374" s="18">
        <v>766850</v>
      </c>
      <c r="K374" s="19">
        <v>4766850</v>
      </c>
      <c r="L374" s="19">
        <v>0</v>
      </c>
      <c r="M374" s="19">
        <v>0</v>
      </c>
      <c r="N374" s="19">
        <v>0</v>
      </c>
      <c r="O374" s="19">
        <v>0</v>
      </c>
      <c r="P374" s="19">
        <v>4766850</v>
      </c>
      <c r="Q374" s="19">
        <v>0</v>
      </c>
      <c r="R374" s="19">
        <v>4540209</v>
      </c>
      <c r="S374" s="19">
        <v>0</v>
      </c>
      <c r="T374" s="19">
        <v>34930</v>
      </c>
      <c r="U374" s="19">
        <v>34930</v>
      </c>
      <c r="V374" s="19">
        <v>0</v>
      </c>
      <c r="W374" s="19">
        <v>191711</v>
      </c>
      <c r="X374" s="19">
        <v>0</v>
      </c>
      <c r="Y374" s="19">
        <v>191711</v>
      </c>
      <c r="Z374" s="20">
        <f>T374/K374</f>
        <v>7.3276901937338072E-3</v>
      </c>
      <c r="AA374" s="20">
        <f>T374/P374</f>
        <v>7.3276901937338072E-3</v>
      </c>
      <c r="AB374" s="20">
        <f>(Q374+R374+S374)/P374</f>
        <v>0.95245476572579379</v>
      </c>
      <c r="AC374" s="21">
        <f>AA374+AB374</f>
        <v>0.9597824559195276</v>
      </c>
    </row>
    <row r="375" spans="1:29" hidden="1" outlineLevel="4" x14ac:dyDescent="0.25">
      <c r="A375" s="15" t="s">
        <v>326</v>
      </c>
      <c r="B375" s="16" t="s">
        <v>34</v>
      </c>
      <c r="C375" s="16" t="s">
        <v>69</v>
      </c>
      <c r="D375" s="16" t="s">
        <v>86</v>
      </c>
      <c r="E375" s="16"/>
      <c r="F375" s="16" t="s">
        <v>37</v>
      </c>
      <c r="G375" s="16">
        <v>1120</v>
      </c>
      <c r="H375" s="16">
        <v>3480</v>
      </c>
      <c r="I375" s="17" t="s">
        <v>87</v>
      </c>
      <c r="J375" s="18">
        <v>49910100</v>
      </c>
      <c r="K375" s="19">
        <v>68906880</v>
      </c>
      <c r="L375" s="19">
        <v>0</v>
      </c>
      <c r="M375" s="19">
        <v>0</v>
      </c>
      <c r="N375" s="19">
        <v>0</v>
      </c>
      <c r="O375" s="19">
        <v>0</v>
      </c>
      <c r="P375" s="19">
        <v>68906880</v>
      </c>
      <c r="Q375" s="19">
        <v>1234700</v>
      </c>
      <c r="R375" s="19">
        <v>50325455</v>
      </c>
      <c r="S375" s="19">
        <v>0</v>
      </c>
      <c r="T375" s="19">
        <v>3344500</v>
      </c>
      <c r="U375" s="19">
        <v>3344500</v>
      </c>
      <c r="V375" s="19">
        <v>200900</v>
      </c>
      <c r="W375" s="19">
        <v>14002225</v>
      </c>
      <c r="X375" s="19">
        <v>0</v>
      </c>
      <c r="Y375" s="19">
        <v>14002225</v>
      </c>
      <c r="Z375" s="20">
        <f>T375/K375</f>
        <v>4.8536517688799727E-2</v>
      </c>
      <c r="AA375" s="20">
        <f>T375/P375</f>
        <v>4.8536517688799727E-2</v>
      </c>
      <c r="AB375" s="20">
        <f>(Q375+R375+S375)/P375</f>
        <v>0.74825844676177478</v>
      </c>
      <c r="AC375" s="21">
        <f>AA375+AB375</f>
        <v>0.79679496445057452</v>
      </c>
    </row>
    <row r="376" spans="1:29" ht="75" hidden="1" outlineLevel="4" x14ac:dyDescent="0.25">
      <c r="A376" s="15" t="s">
        <v>326</v>
      </c>
      <c r="B376" s="16" t="s">
        <v>34</v>
      </c>
      <c r="C376" s="16" t="s">
        <v>69</v>
      </c>
      <c r="D376" s="16" t="s">
        <v>94</v>
      </c>
      <c r="E376" s="16"/>
      <c r="F376" s="16" t="s">
        <v>37</v>
      </c>
      <c r="G376" s="16">
        <v>1120</v>
      </c>
      <c r="H376" s="16">
        <v>3480</v>
      </c>
      <c r="I376" s="17" t="s">
        <v>332</v>
      </c>
      <c r="J376" s="18">
        <v>735000</v>
      </c>
      <c r="K376" s="19">
        <v>735000</v>
      </c>
      <c r="L376" s="19">
        <v>0</v>
      </c>
      <c r="M376" s="19">
        <v>0</v>
      </c>
      <c r="N376" s="19">
        <v>0</v>
      </c>
      <c r="O376" s="19">
        <v>0</v>
      </c>
      <c r="P376" s="19">
        <v>735000</v>
      </c>
      <c r="Q376" s="19">
        <v>0</v>
      </c>
      <c r="R376" s="19">
        <v>0</v>
      </c>
      <c r="S376" s="19">
        <v>0</v>
      </c>
      <c r="T376" s="19">
        <v>0</v>
      </c>
      <c r="U376" s="19">
        <v>0</v>
      </c>
      <c r="V376" s="19">
        <v>0</v>
      </c>
      <c r="W376" s="19">
        <v>735000</v>
      </c>
      <c r="X376" s="19">
        <v>0</v>
      </c>
      <c r="Y376" s="19">
        <v>735000</v>
      </c>
      <c r="Z376" s="20">
        <f>T376/K376</f>
        <v>0</v>
      </c>
      <c r="AA376" s="20">
        <f>T376/P376</f>
        <v>0</v>
      </c>
      <c r="AB376" s="20">
        <f>(Q376+R376+S376)/P376</f>
        <v>0</v>
      </c>
      <c r="AC376" s="21">
        <f>AA376+AB376</f>
        <v>0</v>
      </c>
    </row>
    <row r="377" spans="1:29" ht="30" hidden="1" outlineLevel="4" x14ac:dyDescent="0.25">
      <c r="A377" s="15" t="s">
        <v>326</v>
      </c>
      <c r="B377" s="16" t="s">
        <v>34</v>
      </c>
      <c r="C377" s="16" t="s">
        <v>69</v>
      </c>
      <c r="D377" s="16" t="s">
        <v>225</v>
      </c>
      <c r="E377" s="16"/>
      <c r="F377" s="16" t="s">
        <v>37</v>
      </c>
      <c r="G377" s="16">
        <v>1120</v>
      </c>
      <c r="H377" s="16">
        <v>3480</v>
      </c>
      <c r="I377" s="17" t="s">
        <v>226</v>
      </c>
      <c r="J377" s="18">
        <v>19976505</v>
      </c>
      <c r="K377" s="19">
        <v>19976505</v>
      </c>
      <c r="L377" s="19">
        <v>0</v>
      </c>
      <c r="M377" s="19">
        <v>0</v>
      </c>
      <c r="N377" s="19">
        <v>0</v>
      </c>
      <c r="O377" s="19">
        <v>0</v>
      </c>
      <c r="P377" s="19">
        <v>19976505</v>
      </c>
      <c r="Q377" s="19">
        <v>0</v>
      </c>
      <c r="R377" s="19">
        <v>3063215.85</v>
      </c>
      <c r="S377" s="19">
        <v>0</v>
      </c>
      <c r="T377" s="19">
        <v>2403925.5</v>
      </c>
      <c r="U377" s="19">
        <v>2403925.5</v>
      </c>
      <c r="V377" s="19">
        <v>9515236.6500000004</v>
      </c>
      <c r="W377" s="19">
        <v>14509363.65</v>
      </c>
      <c r="X377" s="19">
        <v>0</v>
      </c>
      <c r="Y377" s="19">
        <v>14509363.649999999</v>
      </c>
      <c r="Z377" s="20">
        <f>T377/K377</f>
        <v>0.1203376416445219</v>
      </c>
      <c r="AA377" s="20">
        <f>T377/P377</f>
        <v>0.1203376416445219</v>
      </c>
      <c r="AB377" s="20">
        <f>(Q377+R377+S377)/P377</f>
        <v>0.15334092975723232</v>
      </c>
      <c r="AC377" s="21">
        <f>AA377+AB377</f>
        <v>0.27367857140175422</v>
      </c>
    </row>
    <row r="378" spans="1:29" ht="30" hidden="1" outlineLevel="4" x14ac:dyDescent="0.25">
      <c r="A378" s="15" t="s">
        <v>326</v>
      </c>
      <c r="B378" s="16" t="s">
        <v>34</v>
      </c>
      <c r="C378" s="16" t="s">
        <v>69</v>
      </c>
      <c r="D378" s="16" t="s">
        <v>96</v>
      </c>
      <c r="E378" s="16"/>
      <c r="F378" s="16" t="s">
        <v>37</v>
      </c>
      <c r="G378" s="16">
        <v>1120</v>
      </c>
      <c r="H378" s="16">
        <v>3480</v>
      </c>
      <c r="I378" s="17" t="s">
        <v>97</v>
      </c>
      <c r="J378" s="18">
        <v>128291401</v>
      </c>
      <c r="K378" s="19">
        <v>0</v>
      </c>
      <c r="L378" s="19">
        <v>0</v>
      </c>
      <c r="M378" s="19">
        <v>0</v>
      </c>
      <c r="N378" s="19">
        <v>0</v>
      </c>
      <c r="O378" s="19">
        <v>0</v>
      </c>
      <c r="P378" s="19">
        <v>0</v>
      </c>
      <c r="Q378" s="19">
        <v>0</v>
      </c>
      <c r="R378" s="19">
        <v>0</v>
      </c>
      <c r="S378" s="19">
        <v>0</v>
      </c>
      <c r="T378" s="19">
        <v>0</v>
      </c>
      <c r="U378" s="19">
        <v>0</v>
      </c>
      <c r="V378" s="19">
        <v>0</v>
      </c>
      <c r="W378" s="19">
        <v>0</v>
      </c>
      <c r="X378" s="19">
        <v>0</v>
      </c>
      <c r="Y378" s="19">
        <v>0</v>
      </c>
      <c r="Z378" s="20">
        <v>0</v>
      </c>
      <c r="AA378" s="20">
        <v>0</v>
      </c>
      <c r="AB378" s="20">
        <v>0</v>
      </c>
      <c r="AC378" s="21">
        <v>0</v>
      </c>
    </row>
    <row r="379" spans="1:29" ht="30" hidden="1" outlineLevel="4" x14ac:dyDescent="0.25">
      <c r="A379" s="15" t="s">
        <v>326</v>
      </c>
      <c r="B379" s="16" t="s">
        <v>34</v>
      </c>
      <c r="C379" s="16" t="s">
        <v>69</v>
      </c>
      <c r="D379" s="16" t="s">
        <v>231</v>
      </c>
      <c r="E379" s="16"/>
      <c r="F379" s="16" t="s">
        <v>37</v>
      </c>
      <c r="G379" s="16">
        <v>1120</v>
      </c>
      <c r="H379" s="16">
        <v>3480</v>
      </c>
      <c r="I379" s="17" t="s">
        <v>232</v>
      </c>
      <c r="J379" s="18">
        <v>26014346</v>
      </c>
      <c r="K379" s="19">
        <v>26014346</v>
      </c>
      <c r="L379" s="19">
        <v>0</v>
      </c>
      <c r="M379" s="19">
        <v>0</v>
      </c>
      <c r="N379" s="19">
        <v>0</v>
      </c>
      <c r="O379" s="19">
        <v>-5000000</v>
      </c>
      <c r="P379" s="19">
        <v>21014346</v>
      </c>
      <c r="Q379" s="19">
        <v>0</v>
      </c>
      <c r="R379" s="19">
        <v>3081957.49</v>
      </c>
      <c r="S379" s="19">
        <v>0</v>
      </c>
      <c r="T379" s="19">
        <v>5263756.24</v>
      </c>
      <c r="U379" s="19">
        <v>4449205.5</v>
      </c>
      <c r="V379" s="19">
        <v>117518.77</v>
      </c>
      <c r="W379" s="19">
        <v>17668632.27</v>
      </c>
      <c r="X379" s="19">
        <v>0</v>
      </c>
      <c r="Y379" s="19">
        <v>12668632.269999998</v>
      </c>
      <c r="Z379" s="20">
        <f t="shared" ref="Z379:Z442" si="80">T379/K379</f>
        <v>0.20234051780506035</v>
      </c>
      <c r="AA379" s="20">
        <f t="shared" ref="AA379:AA388" si="81">T379/P379</f>
        <v>0.25048394273131319</v>
      </c>
      <c r="AB379" s="20">
        <f t="shared" ref="AB379:AB388" si="82">(Q379+R379+S379)/P379</f>
        <v>0.14665969095588319</v>
      </c>
      <c r="AC379" s="21">
        <f t="shared" ref="AC379:AC388" si="83">AA379+AB379</f>
        <v>0.39714363368719641</v>
      </c>
    </row>
    <row r="380" spans="1:29" ht="45" hidden="1" outlineLevel="4" x14ac:dyDescent="0.25">
      <c r="A380" s="15" t="s">
        <v>326</v>
      </c>
      <c r="B380" s="16" t="s">
        <v>34</v>
      </c>
      <c r="C380" s="16" t="s">
        <v>69</v>
      </c>
      <c r="D380" s="16" t="s">
        <v>98</v>
      </c>
      <c r="E380" s="16"/>
      <c r="F380" s="16" t="s">
        <v>37</v>
      </c>
      <c r="G380" s="16">
        <v>1120</v>
      </c>
      <c r="H380" s="16">
        <v>3480</v>
      </c>
      <c r="I380" s="17" t="s">
        <v>99</v>
      </c>
      <c r="J380" s="18">
        <v>308499262</v>
      </c>
      <c r="K380" s="19">
        <v>289252702</v>
      </c>
      <c r="L380" s="19">
        <v>0</v>
      </c>
      <c r="M380" s="19">
        <v>0</v>
      </c>
      <c r="N380" s="19">
        <v>0</v>
      </c>
      <c r="O380" s="19">
        <v>0</v>
      </c>
      <c r="P380" s="19">
        <v>289252702</v>
      </c>
      <c r="Q380" s="19">
        <v>0</v>
      </c>
      <c r="R380" s="19">
        <v>130776161.22</v>
      </c>
      <c r="S380" s="19">
        <v>0</v>
      </c>
      <c r="T380" s="19">
        <v>64115565.399999999</v>
      </c>
      <c r="U380" s="19">
        <v>57135141.25</v>
      </c>
      <c r="V380" s="19">
        <v>36482721.380000003</v>
      </c>
      <c r="W380" s="19">
        <v>94360975.379999995</v>
      </c>
      <c r="X380" s="19">
        <v>0</v>
      </c>
      <c r="Y380" s="19">
        <v>94360975.379999995</v>
      </c>
      <c r="Z380" s="20">
        <f t="shared" si="80"/>
        <v>0.22165934823315842</v>
      </c>
      <c r="AA380" s="20">
        <f t="shared" si="81"/>
        <v>0.22165934823315842</v>
      </c>
      <c r="AB380" s="20">
        <f t="shared" si="82"/>
        <v>0.45211733655646197</v>
      </c>
      <c r="AC380" s="21">
        <f t="shared" si="83"/>
        <v>0.67377668478962038</v>
      </c>
    </row>
    <row r="381" spans="1:29" hidden="1" outlineLevel="3" x14ac:dyDescent="0.25">
      <c r="A381" s="22"/>
      <c r="B381" s="23"/>
      <c r="C381" s="23" t="s">
        <v>100</v>
      </c>
      <c r="D381" s="23"/>
      <c r="E381" s="23"/>
      <c r="F381" s="23"/>
      <c r="G381" s="23"/>
      <c r="H381" s="23"/>
      <c r="I381" s="24"/>
      <c r="J381" s="25">
        <f t="shared" ref="J381:Y381" si="84">SUBTOTAL(9,J369:J380)</f>
        <v>8075981890</v>
      </c>
      <c r="K381" s="26">
        <f t="shared" si="84"/>
        <v>8957981890</v>
      </c>
      <c r="L381" s="26">
        <f t="shared" si="84"/>
        <v>0</v>
      </c>
      <c r="M381" s="26">
        <f t="shared" si="84"/>
        <v>0</v>
      </c>
      <c r="N381" s="26">
        <f t="shared" si="84"/>
        <v>1410029930</v>
      </c>
      <c r="O381" s="26">
        <f t="shared" si="84"/>
        <v>0</v>
      </c>
      <c r="P381" s="26">
        <f t="shared" si="84"/>
        <v>10368011820</v>
      </c>
      <c r="Q381" s="26">
        <f t="shared" si="84"/>
        <v>1234700</v>
      </c>
      <c r="R381" s="26">
        <f t="shared" si="84"/>
        <v>4461086828.46</v>
      </c>
      <c r="S381" s="26">
        <f t="shared" si="84"/>
        <v>165008101.34</v>
      </c>
      <c r="T381" s="26">
        <f t="shared" si="84"/>
        <v>447867955.71000004</v>
      </c>
      <c r="U381" s="26">
        <f t="shared" si="84"/>
        <v>440072980.82000005</v>
      </c>
      <c r="V381" s="26">
        <f t="shared" si="84"/>
        <v>1426913233.9900002</v>
      </c>
      <c r="W381" s="26">
        <f t="shared" si="84"/>
        <v>3882784304.4900002</v>
      </c>
      <c r="X381" s="26">
        <f t="shared" si="84"/>
        <v>0</v>
      </c>
      <c r="Y381" s="26">
        <f t="shared" si="84"/>
        <v>5292814234.4899998</v>
      </c>
      <c r="Z381" s="27">
        <f t="shared" si="80"/>
        <v>4.9996523905676264E-2</v>
      </c>
      <c r="AA381" s="27">
        <f t="shared" si="81"/>
        <v>4.3197091543246337E-2</v>
      </c>
      <c r="AB381" s="27">
        <f t="shared" si="82"/>
        <v>0.4463082903584113</v>
      </c>
      <c r="AC381" s="28">
        <f t="shared" si="83"/>
        <v>0.48950538190165765</v>
      </c>
    </row>
    <row r="382" spans="1:29" ht="30" hidden="1" outlineLevel="4" x14ac:dyDescent="0.25">
      <c r="A382" s="15" t="s">
        <v>326</v>
      </c>
      <c r="B382" s="16" t="s">
        <v>34</v>
      </c>
      <c r="C382" s="16" t="s">
        <v>101</v>
      </c>
      <c r="D382" s="16" t="s">
        <v>241</v>
      </c>
      <c r="E382" s="16"/>
      <c r="F382" s="16" t="s">
        <v>37</v>
      </c>
      <c r="G382" s="16">
        <v>1120</v>
      </c>
      <c r="H382" s="16">
        <v>3480</v>
      </c>
      <c r="I382" s="17" t="s">
        <v>242</v>
      </c>
      <c r="J382" s="18">
        <v>34650</v>
      </c>
      <c r="K382" s="19">
        <v>34650</v>
      </c>
      <c r="L382" s="19">
        <v>0</v>
      </c>
      <c r="M382" s="19">
        <v>0</v>
      </c>
      <c r="N382" s="19">
        <v>0</v>
      </c>
      <c r="O382" s="19">
        <v>0</v>
      </c>
      <c r="P382" s="19">
        <v>34650</v>
      </c>
      <c r="Q382" s="19">
        <v>0</v>
      </c>
      <c r="R382" s="19">
        <v>0</v>
      </c>
      <c r="S382" s="19">
        <v>0</v>
      </c>
      <c r="T382" s="19">
        <v>0</v>
      </c>
      <c r="U382" s="19">
        <v>0</v>
      </c>
      <c r="V382" s="19">
        <v>0</v>
      </c>
      <c r="W382" s="19">
        <v>34650</v>
      </c>
      <c r="X382" s="19">
        <v>0</v>
      </c>
      <c r="Y382" s="19">
        <v>34650</v>
      </c>
      <c r="Z382" s="20">
        <f t="shared" si="80"/>
        <v>0</v>
      </c>
      <c r="AA382" s="20">
        <f t="shared" si="81"/>
        <v>0</v>
      </c>
      <c r="AB382" s="20">
        <f t="shared" si="82"/>
        <v>0</v>
      </c>
      <c r="AC382" s="21">
        <f t="shared" si="83"/>
        <v>0</v>
      </c>
    </row>
    <row r="383" spans="1:29" ht="30" hidden="1" outlineLevel="4" x14ac:dyDescent="0.25">
      <c r="A383" s="15" t="s">
        <v>326</v>
      </c>
      <c r="B383" s="16" t="s">
        <v>34</v>
      </c>
      <c r="C383" s="16" t="s">
        <v>101</v>
      </c>
      <c r="D383" s="16" t="s">
        <v>108</v>
      </c>
      <c r="E383" s="16"/>
      <c r="F383" s="16" t="s">
        <v>37</v>
      </c>
      <c r="G383" s="16">
        <v>1120</v>
      </c>
      <c r="H383" s="16">
        <v>3480</v>
      </c>
      <c r="I383" s="17" t="s">
        <v>109</v>
      </c>
      <c r="J383" s="18">
        <v>17097692</v>
      </c>
      <c r="K383" s="19">
        <v>17097692</v>
      </c>
      <c r="L383" s="19">
        <v>0</v>
      </c>
      <c r="M383" s="19">
        <v>0</v>
      </c>
      <c r="N383" s="19">
        <v>0</v>
      </c>
      <c r="O383" s="19">
        <v>0</v>
      </c>
      <c r="P383" s="19">
        <v>17097692</v>
      </c>
      <c r="Q383" s="19">
        <v>0</v>
      </c>
      <c r="R383" s="19">
        <v>0</v>
      </c>
      <c r="S383" s="19">
        <v>0</v>
      </c>
      <c r="T383" s="19">
        <v>15649046.82</v>
      </c>
      <c r="U383" s="19">
        <v>15649046.82</v>
      </c>
      <c r="V383" s="19">
        <v>0</v>
      </c>
      <c r="W383" s="19">
        <v>1448645.18</v>
      </c>
      <c r="X383" s="19">
        <v>0</v>
      </c>
      <c r="Y383" s="19">
        <v>1448645.1799999997</v>
      </c>
      <c r="Z383" s="20">
        <f t="shared" si="80"/>
        <v>0.91527247186345384</v>
      </c>
      <c r="AA383" s="20">
        <f t="shared" si="81"/>
        <v>0.91527247186345384</v>
      </c>
      <c r="AB383" s="20">
        <f t="shared" si="82"/>
        <v>0</v>
      </c>
      <c r="AC383" s="21">
        <f t="shared" si="83"/>
        <v>0.91527247186345384</v>
      </c>
    </row>
    <row r="384" spans="1:29" ht="30" hidden="1" outlineLevel="4" x14ac:dyDescent="0.25">
      <c r="A384" s="15" t="s">
        <v>326</v>
      </c>
      <c r="B384" s="16" t="s">
        <v>34</v>
      </c>
      <c r="C384" s="16" t="s">
        <v>101</v>
      </c>
      <c r="D384" s="16" t="s">
        <v>114</v>
      </c>
      <c r="E384" s="16"/>
      <c r="F384" s="16" t="s">
        <v>37</v>
      </c>
      <c r="G384" s="16">
        <v>1120</v>
      </c>
      <c r="H384" s="16">
        <v>3480</v>
      </c>
      <c r="I384" s="17" t="s">
        <v>115</v>
      </c>
      <c r="J384" s="18">
        <v>3820348</v>
      </c>
      <c r="K384" s="19">
        <v>3820348</v>
      </c>
      <c r="L384" s="19">
        <v>0</v>
      </c>
      <c r="M384" s="19">
        <v>0</v>
      </c>
      <c r="N384" s="19">
        <v>0</v>
      </c>
      <c r="O384" s="19">
        <v>0</v>
      </c>
      <c r="P384" s="19">
        <v>3820348</v>
      </c>
      <c r="Q384" s="19">
        <v>0</v>
      </c>
      <c r="R384" s="19">
        <v>0</v>
      </c>
      <c r="S384" s="19">
        <v>0</v>
      </c>
      <c r="T384" s="19">
        <v>0</v>
      </c>
      <c r="U384" s="19">
        <v>0</v>
      </c>
      <c r="V384" s="19">
        <v>0</v>
      </c>
      <c r="W384" s="19">
        <v>3820348</v>
      </c>
      <c r="X384" s="19">
        <v>0</v>
      </c>
      <c r="Y384" s="19">
        <v>3820348</v>
      </c>
      <c r="Z384" s="20">
        <f t="shared" si="80"/>
        <v>0</v>
      </c>
      <c r="AA384" s="20">
        <f t="shared" si="81"/>
        <v>0</v>
      </c>
      <c r="AB384" s="20">
        <f t="shared" si="82"/>
        <v>0</v>
      </c>
      <c r="AC384" s="21">
        <f t="shared" si="83"/>
        <v>0</v>
      </c>
    </row>
    <row r="385" spans="1:29" ht="30" hidden="1" outlineLevel="4" x14ac:dyDescent="0.25">
      <c r="A385" s="15" t="s">
        <v>326</v>
      </c>
      <c r="B385" s="16" t="s">
        <v>34</v>
      </c>
      <c r="C385" s="16" t="s">
        <v>101</v>
      </c>
      <c r="D385" s="16" t="s">
        <v>116</v>
      </c>
      <c r="E385" s="16"/>
      <c r="F385" s="16" t="s">
        <v>37</v>
      </c>
      <c r="G385" s="16">
        <v>1120</v>
      </c>
      <c r="H385" s="16">
        <v>3480</v>
      </c>
      <c r="I385" s="17" t="s">
        <v>117</v>
      </c>
      <c r="J385" s="18">
        <v>1158704</v>
      </c>
      <c r="K385" s="19">
        <v>1158704</v>
      </c>
      <c r="L385" s="19">
        <v>0</v>
      </c>
      <c r="M385" s="19">
        <v>0</v>
      </c>
      <c r="N385" s="19">
        <v>0</v>
      </c>
      <c r="O385" s="19">
        <v>0</v>
      </c>
      <c r="P385" s="19">
        <v>1158704</v>
      </c>
      <c r="Q385" s="19">
        <v>0</v>
      </c>
      <c r="R385" s="19">
        <v>0</v>
      </c>
      <c r="S385" s="19">
        <v>0</v>
      </c>
      <c r="T385" s="19">
        <v>0</v>
      </c>
      <c r="U385" s="19">
        <v>0</v>
      </c>
      <c r="V385" s="19">
        <v>0</v>
      </c>
      <c r="W385" s="19">
        <v>1158704</v>
      </c>
      <c r="X385" s="19">
        <v>0</v>
      </c>
      <c r="Y385" s="19">
        <v>1158704</v>
      </c>
      <c r="Z385" s="20">
        <f t="shared" si="80"/>
        <v>0</v>
      </c>
      <c r="AA385" s="20">
        <f t="shared" si="81"/>
        <v>0</v>
      </c>
      <c r="AB385" s="20">
        <f t="shared" si="82"/>
        <v>0</v>
      </c>
      <c r="AC385" s="21">
        <f t="shared" si="83"/>
        <v>0</v>
      </c>
    </row>
    <row r="386" spans="1:29" hidden="1" outlineLevel="4" x14ac:dyDescent="0.25">
      <c r="A386" s="15" t="s">
        <v>326</v>
      </c>
      <c r="B386" s="16" t="s">
        <v>34</v>
      </c>
      <c r="C386" s="16" t="s">
        <v>101</v>
      </c>
      <c r="D386" s="16" t="s">
        <v>118</v>
      </c>
      <c r="E386" s="16"/>
      <c r="F386" s="16" t="s">
        <v>37</v>
      </c>
      <c r="G386" s="16">
        <v>1120</v>
      </c>
      <c r="H386" s="16">
        <v>3480</v>
      </c>
      <c r="I386" s="17" t="s">
        <v>119</v>
      </c>
      <c r="J386" s="18">
        <v>160444</v>
      </c>
      <c r="K386" s="19">
        <v>160444</v>
      </c>
      <c r="L386" s="19">
        <v>0</v>
      </c>
      <c r="M386" s="19">
        <v>0</v>
      </c>
      <c r="N386" s="19">
        <v>0</v>
      </c>
      <c r="O386" s="19">
        <v>0</v>
      </c>
      <c r="P386" s="19">
        <v>160444</v>
      </c>
      <c r="Q386" s="19">
        <v>0</v>
      </c>
      <c r="R386" s="19">
        <v>0</v>
      </c>
      <c r="S386" s="19">
        <v>0</v>
      </c>
      <c r="T386" s="19">
        <v>0</v>
      </c>
      <c r="U386" s="19">
        <v>0</v>
      </c>
      <c r="V386" s="19">
        <v>0</v>
      </c>
      <c r="W386" s="19">
        <v>160444</v>
      </c>
      <c r="X386" s="19">
        <v>0</v>
      </c>
      <c r="Y386" s="19">
        <v>160444</v>
      </c>
      <c r="Z386" s="20">
        <f t="shared" si="80"/>
        <v>0</v>
      </c>
      <c r="AA386" s="20">
        <f t="shared" si="81"/>
        <v>0</v>
      </c>
      <c r="AB386" s="20">
        <f t="shared" si="82"/>
        <v>0</v>
      </c>
      <c r="AC386" s="21">
        <f t="shared" si="83"/>
        <v>0</v>
      </c>
    </row>
    <row r="387" spans="1:29" hidden="1" outlineLevel="3" x14ac:dyDescent="0.25">
      <c r="A387" s="22"/>
      <c r="B387" s="23"/>
      <c r="C387" s="23" t="s">
        <v>122</v>
      </c>
      <c r="D387" s="23"/>
      <c r="E387" s="23"/>
      <c r="F387" s="23"/>
      <c r="G387" s="23"/>
      <c r="H387" s="23"/>
      <c r="I387" s="24"/>
      <c r="J387" s="25">
        <f t="shared" ref="J387:Y387" si="85">SUBTOTAL(9,J382:J386)</f>
        <v>22271838</v>
      </c>
      <c r="K387" s="26">
        <f t="shared" si="85"/>
        <v>22271838</v>
      </c>
      <c r="L387" s="26">
        <f t="shared" si="85"/>
        <v>0</v>
      </c>
      <c r="M387" s="26">
        <f t="shared" si="85"/>
        <v>0</v>
      </c>
      <c r="N387" s="26">
        <f t="shared" si="85"/>
        <v>0</v>
      </c>
      <c r="O387" s="26">
        <f t="shared" si="85"/>
        <v>0</v>
      </c>
      <c r="P387" s="26">
        <f t="shared" si="85"/>
        <v>22271838</v>
      </c>
      <c r="Q387" s="26">
        <f t="shared" si="85"/>
        <v>0</v>
      </c>
      <c r="R387" s="26">
        <f t="shared" si="85"/>
        <v>0</v>
      </c>
      <c r="S387" s="26">
        <f t="shared" si="85"/>
        <v>0</v>
      </c>
      <c r="T387" s="26">
        <f t="shared" si="85"/>
        <v>15649046.82</v>
      </c>
      <c r="U387" s="26">
        <f t="shared" si="85"/>
        <v>15649046.82</v>
      </c>
      <c r="V387" s="26">
        <f t="shared" si="85"/>
        <v>0</v>
      </c>
      <c r="W387" s="26">
        <f t="shared" si="85"/>
        <v>6622791.1799999997</v>
      </c>
      <c r="X387" s="26">
        <f t="shared" si="85"/>
        <v>0</v>
      </c>
      <c r="Y387" s="26">
        <f t="shared" si="85"/>
        <v>6622791.1799999997</v>
      </c>
      <c r="Z387" s="27">
        <f t="shared" si="80"/>
        <v>0.70263831929811993</v>
      </c>
      <c r="AA387" s="27">
        <f t="shared" si="81"/>
        <v>0.70263831929811993</v>
      </c>
      <c r="AB387" s="27">
        <f t="shared" si="82"/>
        <v>0</v>
      </c>
      <c r="AC387" s="28">
        <f t="shared" si="83"/>
        <v>0.70263831929811993</v>
      </c>
    </row>
    <row r="388" spans="1:29" hidden="1" outlineLevel="4" x14ac:dyDescent="0.25">
      <c r="A388" s="15" t="s">
        <v>326</v>
      </c>
      <c r="B388" s="16" t="s">
        <v>34</v>
      </c>
      <c r="C388" s="16" t="s">
        <v>123</v>
      </c>
      <c r="D388" s="16" t="s">
        <v>126</v>
      </c>
      <c r="E388" s="16"/>
      <c r="F388" s="16">
        <v>280</v>
      </c>
      <c r="G388" s="16">
        <v>2210</v>
      </c>
      <c r="H388" s="16">
        <v>3480</v>
      </c>
      <c r="I388" s="17" t="s">
        <v>127</v>
      </c>
      <c r="J388" s="18">
        <v>108225000</v>
      </c>
      <c r="K388" s="19">
        <v>86205299</v>
      </c>
      <c r="L388" s="19">
        <v>0</v>
      </c>
      <c r="M388" s="19">
        <v>0</v>
      </c>
      <c r="N388" s="19">
        <v>0</v>
      </c>
      <c r="O388" s="19">
        <v>0</v>
      </c>
      <c r="P388" s="19">
        <v>86205299</v>
      </c>
      <c r="Q388" s="19">
        <v>0</v>
      </c>
      <c r="R388" s="19">
        <v>0</v>
      </c>
      <c r="S388" s="19">
        <v>0</v>
      </c>
      <c r="T388" s="19">
        <v>0</v>
      </c>
      <c r="U388" s="19">
        <v>0</v>
      </c>
      <c r="V388" s="19">
        <v>0</v>
      </c>
      <c r="W388" s="19">
        <v>86205299</v>
      </c>
      <c r="X388" s="19">
        <v>0</v>
      </c>
      <c r="Y388" s="19">
        <v>86205299</v>
      </c>
      <c r="Z388" s="20">
        <f t="shared" si="80"/>
        <v>0</v>
      </c>
      <c r="AA388" s="20">
        <f t="shared" si="81"/>
        <v>0</v>
      </c>
      <c r="AB388" s="20">
        <f t="shared" si="82"/>
        <v>0</v>
      </c>
      <c r="AC388" s="21">
        <f t="shared" si="83"/>
        <v>0</v>
      </c>
    </row>
    <row r="389" spans="1:29" hidden="1" outlineLevel="4" x14ac:dyDescent="0.25">
      <c r="A389" s="15" t="s">
        <v>326</v>
      </c>
      <c r="B389" s="16" t="s">
        <v>34</v>
      </c>
      <c r="C389" s="16" t="s">
        <v>123</v>
      </c>
      <c r="D389" s="16" t="s">
        <v>130</v>
      </c>
      <c r="E389" s="16"/>
      <c r="F389" s="16">
        <v>280</v>
      </c>
      <c r="G389" s="16">
        <v>2210</v>
      </c>
      <c r="H389" s="16">
        <v>3480</v>
      </c>
      <c r="I389" s="17" t="s">
        <v>131</v>
      </c>
      <c r="J389" s="18">
        <v>435443900</v>
      </c>
      <c r="K389" s="19">
        <v>150494390</v>
      </c>
      <c r="L389" s="19">
        <v>0</v>
      </c>
      <c r="M389" s="19">
        <v>0</v>
      </c>
      <c r="N389" s="19">
        <v>-150494390</v>
      </c>
      <c r="O389" s="19">
        <v>0</v>
      </c>
      <c r="P389" s="19">
        <v>0</v>
      </c>
      <c r="Q389" s="19">
        <v>0</v>
      </c>
      <c r="R389" s="19">
        <v>0</v>
      </c>
      <c r="S389" s="19">
        <v>0</v>
      </c>
      <c r="T389" s="19">
        <v>0</v>
      </c>
      <c r="U389" s="19">
        <v>0</v>
      </c>
      <c r="V389" s="19">
        <v>0</v>
      </c>
      <c r="W389" s="19">
        <v>150494390</v>
      </c>
      <c r="X389" s="19">
        <v>0</v>
      </c>
      <c r="Y389" s="19">
        <v>0</v>
      </c>
      <c r="Z389" s="20">
        <f t="shared" si="80"/>
        <v>0</v>
      </c>
      <c r="AA389" s="20">
        <v>0</v>
      </c>
      <c r="AB389" s="20">
        <v>0</v>
      </c>
      <c r="AC389" s="21">
        <v>0</v>
      </c>
    </row>
    <row r="390" spans="1:29" ht="30" hidden="1" outlineLevel="4" x14ac:dyDescent="0.25">
      <c r="A390" s="15" t="s">
        <v>326</v>
      </c>
      <c r="B390" s="16" t="s">
        <v>34</v>
      </c>
      <c r="C390" s="16" t="s">
        <v>123</v>
      </c>
      <c r="D390" s="16" t="s">
        <v>286</v>
      </c>
      <c r="E390" s="16"/>
      <c r="F390" s="16">
        <v>280</v>
      </c>
      <c r="G390" s="16">
        <v>2210</v>
      </c>
      <c r="H390" s="16">
        <v>3480</v>
      </c>
      <c r="I390" s="17" t="s">
        <v>287</v>
      </c>
      <c r="J390" s="18">
        <v>1084823265</v>
      </c>
      <c r="K390" s="19">
        <v>1084823265</v>
      </c>
      <c r="L390" s="19">
        <v>0</v>
      </c>
      <c r="M390" s="19">
        <v>0</v>
      </c>
      <c r="N390" s="19">
        <v>0</v>
      </c>
      <c r="O390" s="19">
        <v>0</v>
      </c>
      <c r="P390" s="19">
        <v>1084823265</v>
      </c>
      <c r="Q390" s="19">
        <v>0</v>
      </c>
      <c r="R390" s="19">
        <v>0</v>
      </c>
      <c r="S390" s="19">
        <v>0</v>
      </c>
      <c r="T390" s="19">
        <v>0</v>
      </c>
      <c r="U390" s="19">
        <v>0</v>
      </c>
      <c r="V390" s="19">
        <v>0</v>
      </c>
      <c r="W390" s="19">
        <v>1084823265</v>
      </c>
      <c r="X390" s="19">
        <v>0</v>
      </c>
      <c r="Y390" s="19">
        <v>1084823265</v>
      </c>
      <c r="Z390" s="20">
        <f t="shared" si="80"/>
        <v>0</v>
      </c>
      <c r="AA390" s="20">
        <f t="shared" ref="AA390:AA428" si="86">T390/P390</f>
        <v>0</v>
      </c>
      <c r="AB390" s="20">
        <f t="shared" ref="AB390:AB428" si="87">(Q390+R390+S390)/P390</f>
        <v>0</v>
      </c>
      <c r="AC390" s="21">
        <f t="shared" ref="AC390:AC428" si="88">AA390+AB390</f>
        <v>0</v>
      </c>
    </row>
    <row r="391" spans="1:29" hidden="1" outlineLevel="4" x14ac:dyDescent="0.25">
      <c r="A391" s="15" t="s">
        <v>326</v>
      </c>
      <c r="B391" s="16" t="s">
        <v>34</v>
      </c>
      <c r="C391" s="16" t="s">
        <v>123</v>
      </c>
      <c r="D391" s="16" t="s">
        <v>136</v>
      </c>
      <c r="E391" s="16"/>
      <c r="F391" s="16">
        <v>280</v>
      </c>
      <c r="G391" s="16">
        <v>2240</v>
      </c>
      <c r="H391" s="16">
        <v>3480</v>
      </c>
      <c r="I391" s="17" t="s">
        <v>137</v>
      </c>
      <c r="J391" s="18">
        <v>395434027</v>
      </c>
      <c r="K391" s="19">
        <v>301852085</v>
      </c>
      <c r="L391" s="19">
        <v>0</v>
      </c>
      <c r="M391" s="19">
        <v>0</v>
      </c>
      <c r="N391" s="19">
        <v>-93839481</v>
      </c>
      <c r="O391" s="19">
        <v>0</v>
      </c>
      <c r="P391" s="19">
        <v>208012604</v>
      </c>
      <c r="Q391" s="19">
        <v>62591090</v>
      </c>
      <c r="R391" s="19">
        <v>6905774.04</v>
      </c>
      <c r="S391" s="19">
        <v>0</v>
      </c>
      <c r="T391" s="19">
        <v>20002310.579999998</v>
      </c>
      <c r="U391" s="19">
        <v>20002310.579999998</v>
      </c>
      <c r="V391" s="19">
        <v>465336.26</v>
      </c>
      <c r="W391" s="19">
        <v>212352910.38</v>
      </c>
      <c r="X391" s="19">
        <v>0</v>
      </c>
      <c r="Y391" s="19">
        <v>118513429.38000001</v>
      </c>
      <c r="Z391" s="20">
        <f t="shared" si="80"/>
        <v>6.6265272211056617E-2</v>
      </c>
      <c r="AA391" s="20">
        <f t="shared" si="86"/>
        <v>9.6159127838234257E-2</v>
      </c>
      <c r="AB391" s="20">
        <f t="shared" si="87"/>
        <v>0.33409929352165607</v>
      </c>
      <c r="AC391" s="21">
        <f t="shared" si="88"/>
        <v>0.43025842135989034</v>
      </c>
    </row>
    <row r="392" spans="1:29" hidden="1" outlineLevel="3" x14ac:dyDescent="0.25">
      <c r="A392" s="22"/>
      <c r="B392" s="23"/>
      <c r="C392" s="23" t="s">
        <v>138</v>
      </c>
      <c r="D392" s="23"/>
      <c r="E392" s="23"/>
      <c r="F392" s="23"/>
      <c r="G392" s="23"/>
      <c r="H392" s="23"/>
      <c r="I392" s="24"/>
      <c r="J392" s="25">
        <f t="shared" ref="J392:Y392" si="89">SUBTOTAL(9,J388:J391)</f>
        <v>2023926192</v>
      </c>
      <c r="K392" s="26">
        <f t="shared" si="89"/>
        <v>1623375039</v>
      </c>
      <c r="L392" s="26">
        <f t="shared" si="89"/>
        <v>0</v>
      </c>
      <c r="M392" s="26">
        <f t="shared" si="89"/>
        <v>0</v>
      </c>
      <c r="N392" s="26">
        <f t="shared" si="89"/>
        <v>-244333871</v>
      </c>
      <c r="O392" s="26">
        <f t="shared" si="89"/>
        <v>0</v>
      </c>
      <c r="P392" s="26">
        <f t="shared" si="89"/>
        <v>1379041168</v>
      </c>
      <c r="Q392" s="26">
        <f t="shared" si="89"/>
        <v>62591090</v>
      </c>
      <c r="R392" s="26">
        <f t="shared" si="89"/>
        <v>6905774.04</v>
      </c>
      <c r="S392" s="26">
        <f t="shared" si="89"/>
        <v>0</v>
      </c>
      <c r="T392" s="26">
        <f t="shared" si="89"/>
        <v>20002310.579999998</v>
      </c>
      <c r="U392" s="26">
        <f t="shared" si="89"/>
        <v>20002310.579999998</v>
      </c>
      <c r="V392" s="26">
        <f t="shared" si="89"/>
        <v>465336.26</v>
      </c>
      <c r="W392" s="26">
        <f t="shared" si="89"/>
        <v>1533875864.3800001</v>
      </c>
      <c r="X392" s="26">
        <f t="shared" si="89"/>
        <v>0</v>
      </c>
      <c r="Y392" s="26">
        <f t="shared" si="89"/>
        <v>1289541993.3800001</v>
      </c>
      <c r="Z392" s="27">
        <f t="shared" si="80"/>
        <v>1.2321435342705179E-2</v>
      </c>
      <c r="AA392" s="27">
        <f t="shared" si="86"/>
        <v>1.450450577121567E-2</v>
      </c>
      <c r="AB392" s="27">
        <f t="shared" si="87"/>
        <v>5.0395061186454738E-2</v>
      </c>
      <c r="AC392" s="28">
        <f t="shared" si="88"/>
        <v>6.4899566957670407E-2</v>
      </c>
    </row>
    <row r="393" spans="1:29" ht="120" hidden="1" outlineLevel="4" x14ac:dyDescent="0.25">
      <c r="A393" s="15" t="s">
        <v>326</v>
      </c>
      <c r="B393" s="16" t="s">
        <v>34</v>
      </c>
      <c r="C393" s="16" t="s">
        <v>139</v>
      </c>
      <c r="D393" s="16" t="s">
        <v>140</v>
      </c>
      <c r="E393" s="16" t="s">
        <v>56</v>
      </c>
      <c r="F393" s="16" t="s">
        <v>37</v>
      </c>
      <c r="G393" s="16">
        <v>1310</v>
      </c>
      <c r="H393" s="16">
        <v>3480</v>
      </c>
      <c r="I393" s="17" t="s">
        <v>141</v>
      </c>
      <c r="J393" s="18">
        <v>27471252</v>
      </c>
      <c r="K393" s="19">
        <v>27471252</v>
      </c>
      <c r="L393" s="19">
        <v>0</v>
      </c>
      <c r="M393" s="19">
        <v>-40235</v>
      </c>
      <c r="N393" s="19">
        <v>0</v>
      </c>
      <c r="O393" s="19">
        <v>0</v>
      </c>
      <c r="P393" s="19">
        <v>27431017</v>
      </c>
      <c r="Q393" s="19">
        <v>0</v>
      </c>
      <c r="R393" s="19">
        <v>11264748.359999999</v>
      </c>
      <c r="S393" s="19">
        <v>0</v>
      </c>
      <c r="T393" s="19">
        <v>16166268.640000001</v>
      </c>
      <c r="U393" s="19">
        <v>16166268.640000001</v>
      </c>
      <c r="V393" s="19">
        <v>0</v>
      </c>
      <c r="W393" s="19">
        <v>40235</v>
      </c>
      <c r="X393" s="19">
        <v>0</v>
      </c>
      <c r="Y393" s="19">
        <v>0</v>
      </c>
      <c r="Z393" s="20">
        <f t="shared" si="80"/>
        <v>0.58847949995144022</v>
      </c>
      <c r="AA393" s="20">
        <f t="shared" si="86"/>
        <v>0.58934266418193682</v>
      </c>
      <c r="AB393" s="20">
        <f t="shared" si="87"/>
        <v>0.41065733581806318</v>
      </c>
      <c r="AC393" s="21">
        <f t="shared" si="88"/>
        <v>1</v>
      </c>
    </row>
    <row r="394" spans="1:29" ht="120" hidden="1" outlineLevel="4" x14ac:dyDescent="0.25">
      <c r="A394" s="15" t="s">
        <v>326</v>
      </c>
      <c r="B394" s="16" t="s">
        <v>34</v>
      </c>
      <c r="C394" s="16" t="s">
        <v>139</v>
      </c>
      <c r="D394" s="16" t="s">
        <v>140</v>
      </c>
      <c r="E394" s="16" t="s">
        <v>142</v>
      </c>
      <c r="F394" s="16" t="s">
        <v>37</v>
      </c>
      <c r="G394" s="16">
        <v>1310</v>
      </c>
      <c r="H394" s="16">
        <v>3480</v>
      </c>
      <c r="I394" s="17" t="s">
        <v>143</v>
      </c>
      <c r="J394" s="18">
        <v>13472955</v>
      </c>
      <c r="K394" s="19">
        <v>13472955</v>
      </c>
      <c r="L394" s="19">
        <v>0</v>
      </c>
      <c r="M394" s="19">
        <v>-20284</v>
      </c>
      <c r="N394" s="19">
        <v>0</v>
      </c>
      <c r="O394" s="19">
        <v>0</v>
      </c>
      <c r="P394" s="19">
        <v>13452671</v>
      </c>
      <c r="Q394" s="19">
        <v>0</v>
      </c>
      <c r="R394" s="19">
        <v>4828167.5</v>
      </c>
      <c r="S394" s="19">
        <v>0</v>
      </c>
      <c r="T394" s="19">
        <v>8624503.5</v>
      </c>
      <c r="U394" s="19">
        <v>8624503.5</v>
      </c>
      <c r="V394" s="19">
        <v>0</v>
      </c>
      <c r="W394" s="19">
        <v>20284</v>
      </c>
      <c r="X394" s="19">
        <v>0</v>
      </c>
      <c r="Y394" s="19">
        <v>0</v>
      </c>
      <c r="Z394" s="20">
        <f t="shared" si="80"/>
        <v>0.64013451392066556</v>
      </c>
      <c r="AA394" s="20">
        <f t="shared" si="86"/>
        <v>0.64109971172267577</v>
      </c>
      <c r="AB394" s="20">
        <f t="shared" si="87"/>
        <v>0.35890028827732423</v>
      </c>
      <c r="AC394" s="21">
        <f t="shared" si="88"/>
        <v>1</v>
      </c>
    </row>
    <row r="395" spans="1:29" ht="75" hidden="1" outlineLevel="4" x14ac:dyDescent="0.25">
      <c r="A395" s="15" t="s">
        <v>326</v>
      </c>
      <c r="B395" s="16" t="s">
        <v>34</v>
      </c>
      <c r="C395" s="16" t="s">
        <v>139</v>
      </c>
      <c r="D395" s="16" t="s">
        <v>140</v>
      </c>
      <c r="E395" s="16" t="s">
        <v>144</v>
      </c>
      <c r="F395" s="16" t="s">
        <v>37</v>
      </c>
      <c r="G395" s="16">
        <v>1310</v>
      </c>
      <c r="H395" s="16">
        <v>3480</v>
      </c>
      <c r="I395" s="17" t="s">
        <v>145</v>
      </c>
      <c r="J395" s="18">
        <v>57138904</v>
      </c>
      <c r="K395" s="19">
        <v>57138904</v>
      </c>
      <c r="L395" s="19">
        <v>0</v>
      </c>
      <c r="M395" s="19">
        <v>-83769</v>
      </c>
      <c r="N395" s="19">
        <v>0</v>
      </c>
      <c r="O395" s="19">
        <v>0</v>
      </c>
      <c r="P395" s="19">
        <v>57055135</v>
      </c>
      <c r="Q395" s="19">
        <v>0</v>
      </c>
      <c r="R395" s="19">
        <v>22705358.030000001</v>
      </c>
      <c r="S395" s="19">
        <v>0</v>
      </c>
      <c r="T395" s="19">
        <v>34349776.969999999</v>
      </c>
      <c r="U395" s="19">
        <v>34349776.969999999</v>
      </c>
      <c r="V395" s="19">
        <v>0</v>
      </c>
      <c r="W395" s="19">
        <v>83769</v>
      </c>
      <c r="X395" s="19">
        <v>0</v>
      </c>
      <c r="Y395" s="19">
        <v>0</v>
      </c>
      <c r="Z395" s="20">
        <f t="shared" si="80"/>
        <v>0.60116268540957662</v>
      </c>
      <c r="AA395" s="20">
        <f t="shared" si="86"/>
        <v>0.60204531932138972</v>
      </c>
      <c r="AB395" s="20">
        <f t="shared" si="87"/>
        <v>0.39795468067861028</v>
      </c>
      <c r="AC395" s="21">
        <f t="shared" si="88"/>
        <v>1</v>
      </c>
    </row>
    <row r="396" spans="1:29" ht="45" hidden="1" outlineLevel="4" x14ac:dyDescent="0.25">
      <c r="A396" s="15" t="s">
        <v>326</v>
      </c>
      <c r="B396" s="16" t="s">
        <v>34</v>
      </c>
      <c r="C396" s="16" t="s">
        <v>139</v>
      </c>
      <c r="D396" s="16" t="s">
        <v>174</v>
      </c>
      <c r="E396" s="16"/>
      <c r="F396" s="16" t="s">
        <v>37</v>
      </c>
      <c r="G396" s="16">
        <v>1320</v>
      </c>
      <c r="H396" s="16">
        <v>3480</v>
      </c>
      <c r="I396" s="17" t="s">
        <v>175</v>
      </c>
      <c r="J396" s="18">
        <v>36001744</v>
      </c>
      <c r="K396" s="19">
        <v>36001744</v>
      </c>
      <c r="L396" s="19">
        <v>0</v>
      </c>
      <c r="M396" s="19">
        <v>0</v>
      </c>
      <c r="N396" s="19">
        <v>0</v>
      </c>
      <c r="O396" s="19">
        <v>0</v>
      </c>
      <c r="P396" s="19">
        <v>36001744</v>
      </c>
      <c r="Q396" s="19">
        <v>0</v>
      </c>
      <c r="R396" s="19">
        <v>0</v>
      </c>
      <c r="S396" s="19">
        <v>0</v>
      </c>
      <c r="T396" s="19">
        <v>18338600.789999999</v>
      </c>
      <c r="U396" s="19">
        <v>18338600.789999999</v>
      </c>
      <c r="V396" s="19">
        <v>17663143.210000001</v>
      </c>
      <c r="W396" s="19">
        <v>17663143.210000001</v>
      </c>
      <c r="X396" s="19">
        <v>0</v>
      </c>
      <c r="Y396" s="19">
        <v>17663143.210000001</v>
      </c>
      <c r="Z396" s="20">
        <f t="shared" si="80"/>
        <v>0.50938090082524889</v>
      </c>
      <c r="AA396" s="20">
        <f t="shared" si="86"/>
        <v>0.50938090082524889</v>
      </c>
      <c r="AB396" s="20">
        <f t="shared" si="87"/>
        <v>0</v>
      </c>
      <c r="AC396" s="21">
        <f t="shared" si="88"/>
        <v>0.50938090082524889</v>
      </c>
    </row>
    <row r="397" spans="1:29" ht="285" hidden="1" outlineLevel="4" x14ac:dyDescent="0.25">
      <c r="A397" s="15" t="s">
        <v>326</v>
      </c>
      <c r="B397" s="16" t="s">
        <v>34</v>
      </c>
      <c r="C397" s="16" t="s">
        <v>139</v>
      </c>
      <c r="D397" s="16" t="s">
        <v>271</v>
      </c>
      <c r="E397" s="16" t="s">
        <v>142</v>
      </c>
      <c r="F397" s="16" t="s">
        <v>37</v>
      </c>
      <c r="G397" s="16">
        <v>1320</v>
      </c>
      <c r="H397" s="16">
        <v>3480</v>
      </c>
      <c r="I397" s="17" t="s">
        <v>333</v>
      </c>
      <c r="J397" s="18">
        <v>1160573165</v>
      </c>
      <c r="K397" s="19">
        <v>1160573165</v>
      </c>
      <c r="L397" s="19">
        <v>0</v>
      </c>
      <c r="M397" s="19">
        <v>0</v>
      </c>
      <c r="N397" s="19">
        <v>-330332081</v>
      </c>
      <c r="O397" s="19">
        <v>0</v>
      </c>
      <c r="P397" s="19">
        <v>830241084</v>
      </c>
      <c r="Q397" s="19">
        <v>0</v>
      </c>
      <c r="R397" s="19">
        <v>0</v>
      </c>
      <c r="S397" s="19">
        <v>0</v>
      </c>
      <c r="T397" s="19">
        <v>290986177.60000002</v>
      </c>
      <c r="U397" s="19">
        <v>290986177.60000002</v>
      </c>
      <c r="V397" s="19">
        <v>539254906</v>
      </c>
      <c r="W397" s="19">
        <v>869586987.39999998</v>
      </c>
      <c r="X397" s="19">
        <v>539254906</v>
      </c>
      <c r="Y397" s="19">
        <v>0.39999997615814209</v>
      </c>
      <c r="Z397" s="20">
        <f t="shared" si="80"/>
        <v>0.25072626730948067</v>
      </c>
      <c r="AA397" s="20">
        <f t="shared" si="86"/>
        <v>0.35048395364640861</v>
      </c>
      <c r="AB397" s="20">
        <f t="shared" si="87"/>
        <v>0</v>
      </c>
      <c r="AC397" s="21">
        <f t="shared" si="88"/>
        <v>0.35048395364640861</v>
      </c>
    </row>
    <row r="398" spans="1:29" ht="270" hidden="1" outlineLevel="4" x14ac:dyDescent="0.25">
      <c r="A398" s="15" t="s">
        <v>326</v>
      </c>
      <c r="B398" s="16" t="s">
        <v>34</v>
      </c>
      <c r="C398" s="16" t="s">
        <v>139</v>
      </c>
      <c r="D398" s="16" t="s">
        <v>271</v>
      </c>
      <c r="E398" s="16" t="s">
        <v>144</v>
      </c>
      <c r="F398" s="16" t="s">
        <v>37</v>
      </c>
      <c r="G398" s="16">
        <v>1320</v>
      </c>
      <c r="H398" s="16">
        <v>3480</v>
      </c>
      <c r="I398" s="17" t="s">
        <v>334</v>
      </c>
      <c r="J398" s="18">
        <v>329980190</v>
      </c>
      <c r="K398" s="19">
        <v>329980190</v>
      </c>
      <c r="L398" s="19">
        <v>0</v>
      </c>
      <c r="M398" s="19">
        <v>0</v>
      </c>
      <c r="N398" s="19">
        <v>-102374467</v>
      </c>
      <c r="O398" s="19">
        <v>0</v>
      </c>
      <c r="P398" s="19">
        <v>227605723</v>
      </c>
      <c r="Q398" s="19">
        <v>0</v>
      </c>
      <c r="R398" s="19">
        <v>0</v>
      </c>
      <c r="S398" s="19">
        <v>0</v>
      </c>
      <c r="T398" s="19">
        <v>80551678.549999997</v>
      </c>
      <c r="U398" s="19">
        <v>80551678.549999997</v>
      </c>
      <c r="V398" s="19">
        <v>147054044</v>
      </c>
      <c r="W398" s="19">
        <v>249428511.44999999</v>
      </c>
      <c r="X398" s="19">
        <v>147054044</v>
      </c>
      <c r="Y398" s="19">
        <v>0.44999998807907104</v>
      </c>
      <c r="Z398" s="20">
        <f t="shared" si="80"/>
        <v>0.24411064964233156</v>
      </c>
      <c r="AA398" s="20">
        <f t="shared" si="86"/>
        <v>0.35390884503374281</v>
      </c>
      <c r="AB398" s="20">
        <f t="shared" si="87"/>
        <v>0</v>
      </c>
      <c r="AC398" s="21">
        <f t="shared" si="88"/>
        <v>0.35390884503374281</v>
      </c>
    </row>
    <row r="399" spans="1:29" ht="255" hidden="1" outlineLevel="4" x14ac:dyDescent="0.25">
      <c r="A399" s="15" t="s">
        <v>326</v>
      </c>
      <c r="B399" s="16" t="s">
        <v>34</v>
      </c>
      <c r="C399" s="16" t="s">
        <v>139</v>
      </c>
      <c r="D399" s="16" t="s">
        <v>271</v>
      </c>
      <c r="E399" s="16" t="s">
        <v>335</v>
      </c>
      <c r="F399" s="16" t="s">
        <v>37</v>
      </c>
      <c r="G399" s="16">
        <v>1320</v>
      </c>
      <c r="H399" s="16">
        <v>3480</v>
      </c>
      <c r="I399" s="17" t="s">
        <v>336</v>
      </c>
      <c r="J399" s="18">
        <v>6240505637</v>
      </c>
      <c r="K399" s="19">
        <v>6240505637</v>
      </c>
      <c r="L399" s="19">
        <v>0</v>
      </c>
      <c r="M399" s="19">
        <v>0</v>
      </c>
      <c r="N399" s="19">
        <v>-977323382</v>
      </c>
      <c r="O399" s="19">
        <v>0</v>
      </c>
      <c r="P399" s="19">
        <v>5263182255</v>
      </c>
      <c r="Q399" s="19">
        <v>0</v>
      </c>
      <c r="R399" s="19">
        <v>0</v>
      </c>
      <c r="S399" s="19">
        <v>0</v>
      </c>
      <c r="T399" s="19">
        <v>1725077972.8499999</v>
      </c>
      <c r="U399" s="19">
        <v>1725077972.8499999</v>
      </c>
      <c r="V399" s="19">
        <v>3538104282</v>
      </c>
      <c r="W399" s="19">
        <v>4515427664.1499996</v>
      </c>
      <c r="X399" s="19">
        <v>3538104282</v>
      </c>
      <c r="Y399" s="19">
        <v>0.15000009536743164</v>
      </c>
      <c r="Z399" s="20">
        <f t="shared" si="80"/>
        <v>0.27643240358954263</v>
      </c>
      <c r="AA399" s="20">
        <f t="shared" si="86"/>
        <v>0.32776329780546426</v>
      </c>
      <c r="AB399" s="20">
        <f t="shared" si="87"/>
        <v>0</v>
      </c>
      <c r="AC399" s="21">
        <f t="shared" si="88"/>
        <v>0.32776329780546426</v>
      </c>
    </row>
    <row r="400" spans="1:29" hidden="1" outlineLevel="3" x14ac:dyDescent="0.25">
      <c r="A400" s="22"/>
      <c r="B400" s="23"/>
      <c r="C400" s="23" t="s">
        <v>195</v>
      </c>
      <c r="D400" s="23"/>
      <c r="E400" s="23"/>
      <c r="F400" s="23"/>
      <c r="G400" s="23"/>
      <c r="H400" s="23"/>
      <c r="I400" s="24"/>
      <c r="J400" s="25">
        <f t="shared" ref="J400:Y400" si="90">SUBTOTAL(9,J393:J399)</f>
        <v>7865143847</v>
      </c>
      <c r="K400" s="26">
        <f t="shared" si="90"/>
        <v>7865143847</v>
      </c>
      <c r="L400" s="26">
        <f t="shared" si="90"/>
        <v>0</v>
      </c>
      <c r="M400" s="26">
        <f t="shared" si="90"/>
        <v>-144288</v>
      </c>
      <c r="N400" s="26">
        <f t="shared" si="90"/>
        <v>-1410029930</v>
      </c>
      <c r="O400" s="26">
        <f t="shared" si="90"/>
        <v>0</v>
      </c>
      <c r="P400" s="26">
        <f t="shared" si="90"/>
        <v>6454969629</v>
      </c>
      <c r="Q400" s="26">
        <f t="shared" si="90"/>
        <v>0</v>
      </c>
      <c r="R400" s="26">
        <f t="shared" si="90"/>
        <v>38798273.890000001</v>
      </c>
      <c r="S400" s="26">
        <f t="shared" si="90"/>
        <v>0</v>
      </c>
      <c r="T400" s="26">
        <f t="shared" si="90"/>
        <v>2174094978.9000001</v>
      </c>
      <c r="U400" s="26">
        <f t="shared" si="90"/>
        <v>2174094978.9000001</v>
      </c>
      <c r="V400" s="26">
        <f t="shared" si="90"/>
        <v>4242076375.21</v>
      </c>
      <c r="W400" s="26">
        <f t="shared" si="90"/>
        <v>5652250594.2099991</v>
      </c>
      <c r="X400" s="26">
        <f t="shared" si="90"/>
        <v>4224413232</v>
      </c>
      <c r="Y400" s="26">
        <f t="shared" si="90"/>
        <v>17663144.21000006</v>
      </c>
      <c r="Z400" s="27">
        <f t="shared" si="80"/>
        <v>0.27642151512960117</v>
      </c>
      <c r="AA400" s="27">
        <f t="shared" si="86"/>
        <v>0.33680948228362301</v>
      </c>
      <c r="AB400" s="27">
        <f t="shared" si="87"/>
        <v>6.0106051801843419E-3</v>
      </c>
      <c r="AC400" s="28">
        <f t="shared" si="88"/>
        <v>0.34282008746380732</v>
      </c>
    </row>
    <row r="401" spans="1:29" ht="405" hidden="1" outlineLevel="4" x14ac:dyDescent="0.25">
      <c r="A401" s="15" t="s">
        <v>326</v>
      </c>
      <c r="B401" s="16" t="s">
        <v>34</v>
      </c>
      <c r="C401" s="16" t="s">
        <v>196</v>
      </c>
      <c r="D401" s="16" t="s">
        <v>337</v>
      </c>
      <c r="E401" s="16" t="s">
        <v>56</v>
      </c>
      <c r="F401" s="16">
        <v>280</v>
      </c>
      <c r="G401" s="16">
        <v>2320</v>
      </c>
      <c r="H401" s="16">
        <v>3480</v>
      </c>
      <c r="I401" s="17" t="s">
        <v>338</v>
      </c>
      <c r="J401" s="18">
        <v>2691803689</v>
      </c>
      <c r="K401" s="19">
        <v>2691803689</v>
      </c>
      <c r="L401" s="19">
        <v>0</v>
      </c>
      <c r="M401" s="19">
        <v>0</v>
      </c>
      <c r="N401" s="19">
        <v>-1832327585</v>
      </c>
      <c r="O401" s="19">
        <v>0</v>
      </c>
      <c r="P401" s="19">
        <v>859476104</v>
      </c>
      <c r="Q401" s="19">
        <v>0</v>
      </c>
      <c r="R401" s="19">
        <v>0</v>
      </c>
      <c r="S401" s="19">
        <v>0</v>
      </c>
      <c r="T401" s="19">
        <v>0</v>
      </c>
      <c r="U401" s="19">
        <v>0</v>
      </c>
      <c r="V401" s="19">
        <v>0</v>
      </c>
      <c r="W401" s="19">
        <v>2691803689</v>
      </c>
      <c r="X401" s="19">
        <v>0</v>
      </c>
      <c r="Y401" s="19">
        <v>859476104</v>
      </c>
      <c r="Z401" s="20">
        <f t="shared" si="80"/>
        <v>0</v>
      </c>
      <c r="AA401" s="20">
        <f t="shared" si="86"/>
        <v>0</v>
      </c>
      <c r="AB401" s="20">
        <f t="shared" si="87"/>
        <v>0</v>
      </c>
      <c r="AC401" s="21">
        <f t="shared" si="88"/>
        <v>0</v>
      </c>
    </row>
    <row r="402" spans="1:29" ht="409.5" hidden="1" outlineLevel="4" x14ac:dyDescent="0.25">
      <c r="A402" s="15" t="s">
        <v>326</v>
      </c>
      <c r="B402" s="16" t="s">
        <v>34</v>
      </c>
      <c r="C402" s="16" t="s">
        <v>196</v>
      </c>
      <c r="D402" s="16" t="s">
        <v>337</v>
      </c>
      <c r="E402" s="16" t="s">
        <v>142</v>
      </c>
      <c r="F402" s="16">
        <v>280</v>
      </c>
      <c r="G402" s="16">
        <v>2320</v>
      </c>
      <c r="H402" s="16">
        <v>3480</v>
      </c>
      <c r="I402" s="17" t="s">
        <v>339</v>
      </c>
      <c r="J402" s="18">
        <v>8221772146</v>
      </c>
      <c r="K402" s="19">
        <v>8221772146</v>
      </c>
      <c r="L402" s="19">
        <v>0</v>
      </c>
      <c r="M402" s="19">
        <v>0</v>
      </c>
      <c r="N402" s="19">
        <v>-8000000000</v>
      </c>
      <c r="O402" s="19">
        <v>0</v>
      </c>
      <c r="P402" s="19">
        <v>221772146</v>
      </c>
      <c r="Q402" s="19">
        <v>0</v>
      </c>
      <c r="R402" s="19">
        <v>0</v>
      </c>
      <c r="S402" s="19">
        <v>0</v>
      </c>
      <c r="T402" s="19">
        <v>0</v>
      </c>
      <c r="U402" s="19">
        <v>0</v>
      </c>
      <c r="V402" s="19">
        <v>0</v>
      </c>
      <c r="W402" s="19">
        <v>8221772146</v>
      </c>
      <c r="X402" s="19">
        <v>0</v>
      </c>
      <c r="Y402" s="19">
        <v>221772146</v>
      </c>
      <c r="Z402" s="20">
        <f t="shared" si="80"/>
        <v>0</v>
      </c>
      <c r="AA402" s="20">
        <f t="shared" si="86"/>
        <v>0</v>
      </c>
      <c r="AB402" s="20">
        <f t="shared" si="87"/>
        <v>0</v>
      </c>
      <c r="AC402" s="21">
        <f t="shared" si="88"/>
        <v>0</v>
      </c>
    </row>
    <row r="403" spans="1:29" hidden="1" outlineLevel="3" x14ac:dyDescent="0.25">
      <c r="A403" s="22"/>
      <c r="B403" s="23"/>
      <c r="C403" s="23" t="s">
        <v>198</v>
      </c>
      <c r="D403" s="23"/>
      <c r="E403" s="23"/>
      <c r="F403" s="23"/>
      <c r="G403" s="23"/>
      <c r="H403" s="23"/>
      <c r="I403" s="24"/>
      <c r="J403" s="25">
        <f t="shared" ref="J403:Y403" si="91">SUBTOTAL(9,J401:J402)</f>
        <v>10913575835</v>
      </c>
      <c r="K403" s="26">
        <f t="shared" si="91"/>
        <v>10913575835</v>
      </c>
      <c r="L403" s="26">
        <f t="shared" si="91"/>
        <v>0</v>
      </c>
      <c r="M403" s="26">
        <f t="shared" si="91"/>
        <v>0</v>
      </c>
      <c r="N403" s="26">
        <f t="shared" si="91"/>
        <v>-9832327585</v>
      </c>
      <c r="O403" s="26">
        <f t="shared" si="91"/>
        <v>0</v>
      </c>
      <c r="P403" s="26">
        <f t="shared" si="91"/>
        <v>1081248250</v>
      </c>
      <c r="Q403" s="26">
        <f t="shared" si="91"/>
        <v>0</v>
      </c>
      <c r="R403" s="26">
        <f t="shared" si="91"/>
        <v>0</v>
      </c>
      <c r="S403" s="26">
        <f t="shared" si="91"/>
        <v>0</v>
      </c>
      <c r="T403" s="26">
        <f t="shared" si="91"/>
        <v>0</v>
      </c>
      <c r="U403" s="26">
        <f t="shared" si="91"/>
        <v>0</v>
      </c>
      <c r="V403" s="26">
        <f t="shared" si="91"/>
        <v>0</v>
      </c>
      <c r="W403" s="26">
        <f t="shared" si="91"/>
        <v>10913575835</v>
      </c>
      <c r="X403" s="26">
        <f t="shared" si="91"/>
        <v>0</v>
      </c>
      <c r="Y403" s="26">
        <f t="shared" si="91"/>
        <v>1081248250</v>
      </c>
      <c r="Z403" s="27">
        <f t="shared" si="80"/>
        <v>0</v>
      </c>
      <c r="AA403" s="27">
        <f t="shared" si="86"/>
        <v>0</v>
      </c>
      <c r="AB403" s="27">
        <f t="shared" si="87"/>
        <v>0</v>
      </c>
      <c r="AC403" s="28">
        <f t="shared" si="88"/>
        <v>0</v>
      </c>
    </row>
    <row r="404" spans="1:29" outlineLevel="1" collapsed="1" x14ac:dyDescent="0.25">
      <c r="A404" s="22" t="s">
        <v>340</v>
      </c>
      <c r="B404" s="23"/>
      <c r="C404" s="23"/>
      <c r="D404" s="23"/>
      <c r="E404" s="23"/>
      <c r="F404" s="23"/>
      <c r="G404" s="23"/>
      <c r="H404" s="23"/>
      <c r="I404" s="24"/>
      <c r="J404" s="25">
        <f t="shared" ref="J404:Y404" si="92">SUBTOTAL(9,J354:J402)</f>
        <v>35861785226</v>
      </c>
      <c r="K404" s="26">
        <f t="shared" si="92"/>
        <v>36343234073</v>
      </c>
      <c r="L404" s="26">
        <f t="shared" si="92"/>
        <v>0</v>
      </c>
      <c r="M404" s="26">
        <f t="shared" si="92"/>
        <v>-10604038</v>
      </c>
      <c r="N404" s="26">
        <f t="shared" si="92"/>
        <v>-10131661456</v>
      </c>
      <c r="O404" s="26">
        <f t="shared" si="92"/>
        <v>0</v>
      </c>
      <c r="P404" s="26">
        <f t="shared" si="92"/>
        <v>26200968579</v>
      </c>
      <c r="Q404" s="26">
        <f t="shared" si="92"/>
        <v>63825790</v>
      </c>
      <c r="R404" s="26">
        <f t="shared" si="92"/>
        <v>4912595571.0699997</v>
      </c>
      <c r="S404" s="26">
        <f t="shared" si="92"/>
        <v>165008101.34</v>
      </c>
      <c r="T404" s="26">
        <f t="shared" si="92"/>
        <v>6819867518.0699997</v>
      </c>
      <c r="U404" s="26">
        <f t="shared" si="92"/>
        <v>6812072543.1800003</v>
      </c>
      <c r="V404" s="26">
        <f t="shared" si="92"/>
        <v>7989322898.7200003</v>
      </c>
      <c r="W404" s="26">
        <f t="shared" si="92"/>
        <v>24381937092.520004</v>
      </c>
      <c r="X404" s="26">
        <f t="shared" si="92"/>
        <v>4224413232</v>
      </c>
      <c r="Y404" s="26">
        <f t="shared" si="92"/>
        <v>10015258366.519999</v>
      </c>
      <c r="Z404" s="27">
        <f t="shared" si="80"/>
        <v>0.18765164113824956</v>
      </c>
      <c r="AA404" s="27">
        <f t="shared" si="86"/>
        <v>0.2602906643510921</v>
      </c>
      <c r="AB404" s="27">
        <f t="shared" si="87"/>
        <v>0.19623051136097466</v>
      </c>
      <c r="AC404" s="28">
        <f t="shared" si="88"/>
        <v>0.45652117571206674</v>
      </c>
    </row>
    <row r="405" spans="1:29" hidden="1" outlineLevel="4" x14ac:dyDescent="0.25">
      <c r="A405" s="15" t="s">
        <v>341</v>
      </c>
      <c r="B405" s="16" t="s">
        <v>34</v>
      </c>
      <c r="C405" s="16" t="s">
        <v>35</v>
      </c>
      <c r="D405" s="16" t="s">
        <v>36</v>
      </c>
      <c r="E405" s="16"/>
      <c r="F405" s="16" t="s">
        <v>37</v>
      </c>
      <c r="G405" s="16">
        <v>1111</v>
      </c>
      <c r="H405" s="16">
        <v>3480</v>
      </c>
      <c r="I405" s="17" t="s">
        <v>38</v>
      </c>
      <c r="J405" s="18">
        <v>510135992</v>
      </c>
      <c r="K405" s="19">
        <v>510135992</v>
      </c>
      <c r="L405" s="19">
        <v>0</v>
      </c>
      <c r="M405" s="19">
        <v>0</v>
      </c>
      <c r="N405" s="19">
        <v>0</v>
      </c>
      <c r="O405" s="19">
        <v>0</v>
      </c>
      <c r="P405" s="19">
        <v>510135992</v>
      </c>
      <c r="Q405" s="19">
        <v>0</v>
      </c>
      <c r="R405" s="19">
        <v>0</v>
      </c>
      <c r="S405" s="19">
        <v>0</v>
      </c>
      <c r="T405" s="19">
        <v>327644399.35000002</v>
      </c>
      <c r="U405" s="19">
        <v>327644399.35000002</v>
      </c>
      <c r="V405" s="19">
        <v>182491592.65000001</v>
      </c>
      <c r="W405" s="19">
        <v>182491592.65000001</v>
      </c>
      <c r="X405" s="19">
        <v>0</v>
      </c>
      <c r="Y405" s="19">
        <v>182491592.64999998</v>
      </c>
      <c r="Z405" s="20">
        <f t="shared" si="80"/>
        <v>0.64226873713705745</v>
      </c>
      <c r="AA405" s="20">
        <f t="shared" si="86"/>
        <v>0.64226873713705745</v>
      </c>
      <c r="AB405" s="20">
        <f t="shared" si="87"/>
        <v>0</v>
      </c>
      <c r="AC405" s="21">
        <f t="shared" si="88"/>
        <v>0.64226873713705745</v>
      </c>
    </row>
    <row r="406" spans="1:29" hidden="1" outlineLevel="4" x14ac:dyDescent="0.25">
      <c r="A406" s="15" t="s">
        <v>341</v>
      </c>
      <c r="B406" s="16" t="s">
        <v>34</v>
      </c>
      <c r="C406" s="16" t="s">
        <v>35</v>
      </c>
      <c r="D406" s="16" t="s">
        <v>39</v>
      </c>
      <c r="E406" s="16"/>
      <c r="F406" s="16" t="s">
        <v>37</v>
      </c>
      <c r="G406" s="16">
        <v>1111</v>
      </c>
      <c r="H406" s="16">
        <v>3480</v>
      </c>
      <c r="I406" s="17" t="s">
        <v>40</v>
      </c>
      <c r="J406" s="18">
        <v>842947</v>
      </c>
      <c r="K406" s="19">
        <v>842947</v>
      </c>
      <c r="L406" s="19">
        <v>0</v>
      </c>
      <c r="M406" s="19">
        <v>0</v>
      </c>
      <c r="N406" s="19">
        <v>0</v>
      </c>
      <c r="O406" s="19">
        <v>0</v>
      </c>
      <c r="P406" s="19">
        <v>842947</v>
      </c>
      <c r="Q406" s="19">
        <v>0</v>
      </c>
      <c r="R406" s="19">
        <v>0</v>
      </c>
      <c r="S406" s="19">
        <v>0</v>
      </c>
      <c r="T406" s="19">
        <v>0</v>
      </c>
      <c r="U406" s="19">
        <v>0</v>
      </c>
      <c r="V406" s="19">
        <v>842947</v>
      </c>
      <c r="W406" s="19">
        <v>842947</v>
      </c>
      <c r="X406" s="19">
        <v>0</v>
      </c>
      <c r="Y406" s="19">
        <v>842947</v>
      </c>
      <c r="Z406" s="20">
        <f t="shared" si="80"/>
        <v>0</v>
      </c>
      <c r="AA406" s="20">
        <f t="shared" si="86"/>
        <v>0</v>
      </c>
      <c r="AB406" s="20">
        <f t="shared" si="87"/>
        <v>0</v>
      </c>
      <c r="AC406" s="21">
        <f t="shared" si="88"/>
        <v>0</v>
      </c>
    </row>
    <row r="407" spans="1:29" hidden="1" outlineLevel="4" x14ac:dyDescent="0.25">
      <c r="A407" s="15" t="s">
        <v>341</v>
      </c>
      <c r="B407" s="16" t="s">
        <v>34</v>
      </c>
      <c r="C407" s="16" t="s">
        <v>35</v>
      </c>
      <c r="D407" s="16" t="s">
        <v>41</v>
      </c>
      <c r="E407" s="16"/>
      <c r="F407" s="16" t="s">
        <v>37</v>
      </c>
      <c r="G407" s="16">
        <v>1111</v>
      </c>
      <c r="H407" s="16">
        <v>3480</v>
      </c>
      <c r="I407" s="17" t="s">
        <v>42</v>
      </c>
      <c r="J407" s="18">
        <v>518613</v>
      </c>
      <c r="K407" s="19">
        <v>518613</v>
      </c>
      <c r="L407" s="19">
        <v>0</v>
      </c>
      <c r="M407" s="19">
        <v>0</v>
      </c>
      <c r="N407" s="19">
        <v>0</v>
      </c>
      <c r="O407" s="19">
        <v>0</v>
      </c>
      <c r="P407" s="19">
        <v>518613</v>
      </c>
      <c r="Q407" s="19">
        <v>0</v>
      </c>
      <c r="R407" s="19">
        <v>0</v>
      </c>
      <c r="S407" s="19">
        <v>0</v>
      </c>
      <c r="T407" s="19">
        <v>0</v>
      </c>
      <c r="U407" s="19">
        <v>0</v>
      </c>
      <c r="V407" s="19">
        <v>518613</v>
      </c>
      <c r="W407" s="19">
        <v>518613</v>
      </c>
      <c r="X407" s="19">
        <v>0</v>
      </c>
      <c r="Y407" s="19">
        <v>518613</v>
      </c>
      <c r="Z407" s="20">
        <f t="shared" si="80"/>
        <v>0</v>
      </c>
      <c r="AA407" s="20">
        <f t="shared" si="86"/>
        <v>0</v>
      </c>
      <c r="AB407" s="20">
        <f t="shared" si="87"/>
        <v>0</v>
      </c>
      <c r="AC407" s="21">
        <f t="shared" si="88"/>
        <v>0</v>
      </c>
    </row>
    <row r="408" spans="1:29" hidden="1" outlineLevel="4" x14ac:dyDescent="0.25">
      <c r="A408" s="15" t="s">
        <v>341</v>
      </c>
      <c r="B408" s="16" t="s">
        <v>34</v>
      </c>
      <c r="C408" s="16" t="s">
        <v>35</v>
      </c>
      <c r="D408" s="16" t="s">
        <v>45</v>
      </c>
      <c r="E408" s="16"/>
      <c r="F408" s="16" t="s">
        <v>37</v>
      </c>
      <c r="G408" s="16">
        <v>1111</v>
      </c>
      <c r="H408" s="16">
        <v>3480</v>
      </c>
      <c r="I408" s="17" t="s">
        <v>46</v>
      </c>
      <c r="J408" s="18">
        <v>229961397</v>
      </c>
      <c r="K408" s="19">
        <v>229961397</v>
      </c>
      <c r="L408" s="19">
        <v>0</v>
      </c>
      <c r="M408" s="19">
        <v>0</v>
      </c>
      <c r="N408" s="19">
        <v>0</v>
      </c>
      <c r="O408" s="19">
        <v>0</v>
      </c>
      <c r="P408" s="19">
        <v>229961397</v>
      </c>
      <c r="Q408" s="19">
        <v>0</v>
      </c>
      <c r="R408" s="19">
        <v>0</v>
      </c>
      <c r="S408" s="19">
        <v>0</v>
      </c>
      <c r="T408" s="19">
        <v>148443079.91</v>
      </c>
      <c r="U408" s="19">
        <v>148443079.91</v>
      </c>
      <c r="V408" s="19">
        <v>81518317.090000004</v>
      </c>
      <c r="W408" s="19">
        <v>81518317.090000004</v>
      </c>
      <c r="X408" s="19">
        <v>0</v>
      </c>
      <c r="Y408" s="19">
        <v>81518317.090000004</v>
      </c>
      <c r="Z408" s="20">
        <f t="shared" si="80"/>
        <v>0.645513037607786</v>
      </c>
      <c r="AA408" s="20">
        <f t="shared" si="86"/>
        <v>0.645513037607786</v>
      </c>
      <c r="AB408" s="20">
        <f t="shared" si="87"/>
        <v>0</v>
      </c>
      <c r="AC408" s="21">
        <f t="shared" si="88"/>
        <v>0.645513037607786</v>
      </c>
    </row>
    <row r="409" spans="1:29" ht="30" hidden="1" outlineLevel="4" x14ac:dyDescent="0.25">
      <c r="A409" s="15" t="s">
        <v>341</v>
      </c>
      <c r="B409" s="16" t="s">
        <v>34</v>
      </c>
      <c r="C409" s="16" t="s">
        <v>35</v>
      </c>
      <c r="D409" s="16" t="s">
        <v>47</v>
      </c>
      <c r="E409" s="16"/>
      <c r="F409" s="16" t="s">
        <v>37</v>
      </c>
      <c r="G409" s="16">
        <v>1111</v>
      </c>
      <c r="H409" s="16">
        <v>3480</v>
      </c>
      <c r="I409" s="17" t="s">
        <v>48</v>
      </c>
      <c r="J409" s="18">
        <v>286970559</v>
      </c>
      <c r="K409" s="19">
        <v>286970559</v>
      </c>
      <c r="L409" s="19">
        <v>0</v>
      </c>
      <c r="M409" s="19">
        <v>0</v>
      </c>
      <c r="N409" s="19">
        <v>0</v>
      </c>
      <c r="O409" s="19">
        <v>0</v>
      </c>
      <c r="P409" s="19">
        <v>286970559</v>
      </c>
      <c r="Q409" s="19">
        <v>0</v>
      </c>
      <c r="R409" s="19">
        <v>0</v>
      </c>
      <c r="S409" s="19">
        <v>0</v>
      </c>
      <c r="T409" s="19">
        <v>175749704.18000001</v>
      </c>
      <c r="U409" s="19">
        <v>175749704.18000001</v>
      </c>
      <c r="V409" s="19">
        <v>111220854.81999999</v>
      </c>
      <c r="W409" s="19">
        <v>111220854.81999999</v>
      </c>
      <c r="X409" s="19">
        <v>0</v>
      </c>
      <c r="Y409" s="19">
        <v>111220854.81999999</v>
      </c>
      <c r="Z409" s="20">
        <f t="shared" si="80"/>
        <v>0.61243113158517426</v>
      </c>
      <c r="AA409" s="20">
        <f t="shared" si="86"/>
        <v>0.61243113158517426</v>
      </c>
      <c r="AB409" s="20">
        <f t="shared" si="87"/>
        <v>0</v>
      </c>
      <c r="AC409" s="21">
        <f t="shared" si="88"/>
        <v>0.61243113158517426</v>
      </c>
    </row>
    <row r="410" spans="1:29" hidden="1" outlineLevel="4" x14ac:dyDescent="0.25">
      <c r="A410" s="15" t="s">
        <v>341</v>
      </c>
      <c r="B410" s="16" t="s">
        <v>34</v>
      </c>
      <c r="C410" s="16" t="s">
        <v>35</v>
      </c>
      <c r="D410" s="16" t="s">
        <v>49</v>
      </c>
      <c r="E410" s="16"/>
      <c r="F410" s="16" t="s">
        <v>37</v>
      </c>
      <c r="G410" s="16">
        <v>1111</v>
      </c>
      <c r="H410" s="16">
        <v>3480</v>
      </c>
      <c r="I410" s="17" t="s">
        <v>50</v>
      </c>
      <c r="J410" s="18">
        <v>115148385</v>
      </c>
      <c r="K410" s="19">
        <v>115148385</v>
      </c>
      <c r="L410" s="19">
        <v>0</v>
      </c>
      <c r="M410" s="19">
        <v>0</v>
      </c>
      <c r="N410" s="19">
        <v>0</v>
      </c>
      <c r="O410" s="19">
        <v>0</v>
      </c>
      <c r="P410" s="19">
        <v>115148385</v>
      </c>
      <c r="Q410" s="19">
        <v>0</v>
      </c>
      <c r="R410" s="19">
        <v>0</v>
      </c>
      <c r="S410" s="19">
        <v>0</v>
      </c>
      <c r="T410" s="19">
        <v>84249.72</v>
      </c>
      <c r="U410" s="19">
        <v>84249.72</v>
      </c>
      <c r="V410" s="19">
        <v>115064135.28</v>
      </c>
      <c r="W410" s="19">
        <v>115064135.28</v>
      </c>
      <c r="X410" s="19">
        <v>0</v>
      </c>
      <c r="Y410" s="19">
        <v>115064135.28</v>
      </c>
      <c r="Z410" s="20">
        <f t="shared" si="80"/>
        <v>7.3166219395955925E-4</v>
      </c>
      <c r="AA410" s="20">
        <f t="shared" si="86"/>
        <v>7.3166219395955925E-4</v>
      </c>
      <c r="AB410" s="20">
        <f t="shared" si="87"/>
        <v>0</v>
      </c>
      <c r="AC410" s="21">
        <f t="shared" si="88"/>
        <v>7.3166219395955925E-4</v>
      </c>
    </row>
    <row r="411" spans="1:29" hidden="1" outlineLevel="4" x14ac:dyDescent="0.25">
      <c r="A411" s="15" t="s">
        <v>341</v>
      </c>
      <c r="B411" s="16" t="s">
        <v>34</v>
      </c>
      <c r="C411" s="16" t="s">
        <v>35</v>
      </c>
      <c r="D411" s="16" t="s">
        <v>51</v>
      </c>
      <c r="E411" s="16"/>
      <c r="F411" s="16" t="s">
        <v>37</v>
      </c>
      <c r="G411" s="16">
        <v>1111</v>
      </c>
      <c r="H411" s="16">
        <v>3480</v>
      </c>
      <c r="I411" s="17" t="s">
        <v>52</v>
      </c>
      <c r="J411" s="18">
        <v>104293969</v>
      </c>
      <c r="K411" s="19">
        <v>104293969</v>
      </c>
      <c r="L411" s="19">
        <v>0</v>
      </c>
      <c r="M411" s="19">
        <v>0</v>
      </c>
      <c r="N411" s="19">
        <v>0</v>
      </c>
      <c r="O411" s="19">
        <v>0</v>
      </c>
      <c r="P411" s="19">
        <v>104293969</v>
      </c>
      <c r="Q411" s="19">
        <v>0</v>
      </c>
      <c r="R411" s="19">
        <v>0</v>
      </c>
      <c r="S411" s="19">
        <v>0</v>
      </c>
      <c r="T411" s="19">
        <v>90825873.439999998</v>
      </c>
      <c r="U411" s="19">
        <v>90825873.439999998</v>
      </c>
      <c r="V411" s="19">
        <v>13468095.560000001</v>
      </c>
      <c r="W411" s="19">
        <v>13468095.560000001</v>
      </c>
      <c r="X411" s="19">
        <v>0</v>
      </c>
      <c r="Y411" s="19">
        <v>13468095.560000002</v>
      </c>
      <c r="Z411" s="20">
        <f t="shared" si="80"/>
        <v>0.87086409991741709</v>
      </c>
      <c r="AA411" s="20">
        <f t="shared" si="86"/>
        <v>0.87086409991741709</v>
      </c>
      <c r="AB411" s="20">
        <f t="shared" si="87"/>
        <v>0</v>
      </c>
      <c r="AC411" s="21">
        <f t="shared" si="88"/>
        <v>0.87086409991741709</v>
      </c>
    </row>
    <row r="412" spans="1:29" hidden="1" outlineLevel="4" x14ac:dyDescent="0.25">
      <c r="A412" s="15" t="s">
        <v>341</v>
      </c>
      <c r="B412" s="16" t="s">
        <v>34</v>
      </c>
      <c r="C412" s="16" t="s">
        <v>35</v>
      </c>
      <c r="D412" s="16" t="s">
        <v>53</v>
      </c>
      <c r="E412" s="16"/>
      <c r="F412" s="16" t="s">
        <v>37</v>
      </c>
      <c r="G412" s="16">
        <v>1111</v>
      </c>
      <c r="H412" s="16">
        <v>3480</v>
      </c>
      <c r="I412" s="17" t="s">
        <v>54</v>
      </c>
      <c r="J412" s="18">
        <v>174952183</v>
      </c>
      <c r="K412" s="19">
        <v>174952183</v>
      </c>
      <c r="L412" s="19">
        <v>0</v>
      </c>
      <c r="M412" s="19">
        <v>0</v>
      </c>
      <c r="N412" s="19">
        <v>-10000000</v>
      </c>
      <c r="O412" s="19">
        <v>0</v>
      </c>
      <c r="P412" s="19">
        <v>164952183</v>
      </c>
      <c r="Q412" s="19">
        <v>0</v>
      </c>
      <c r="R412" s="19">
        <v>0</v>
      </c>
      <c r="S412" s="19">
        <v>0</v>
      </c>
      <c r="T412" s="19">
        <v>96679247.780000001</v>
      </c>
      <c r="U412" s="19">
        <v>96679247.780000001</v>
      </c>
      <c r="V412" s="19">
        <v>68272935.219999999</v>
      </c>
      <c r="W412" s="19">
        <v>78272935.219999999</v>
      </c>
      <c r="X412" s="19">
        <v>0</v>
      </c>
      <c r="Y412" s="19">
        <v>68272935.219999999</v>
      </c>
      <c r="Z412" s="20">
        <f t="shared" si="80"/>
        <v>0.55260383792981882</v>
      </c>
      <c r="AA412" s="20">
        <f t="shared" si="86"/>
        <v>0.58610468816893435</v>
      </c>
      <c r="AB412" s="20">
        <f t="shared" si="87"/>
        <v>0</v>
      </c>
      <c r="AC412" s="21">
        <f t="shared" si="88"/>
        <v>0.58610468816893435</v>
      </c>
    </row>
    <row r="413" spans="1:29" ht="120" hidden="1" outlineLevel="4" x14ac:dyDescent="0.25">
      <c r="A413" s="15" t="s">
        <v>341</v>
      </c>
      <c r="B413" s="16" t="s">
        <v>34</v>
      </c>
      <c r="C413" s="16" t="s">
        <v>35</v>
      </c>
      <c r="D413" s="16" t="s">
        <v>55</v>
      </c>
      <c r="E413" s="16" t="s">
        <v>56</v>
      </c>
      <c r="F413" s="16" t="s">
        <v>37</v>
      </c>
      <c r="G413" s="16">
        <v>1112</v>
      </c>
      <c r="H413" s="16">
        <v>3480</v>
      </c>
      <c r="I413" s="17" t="s">
        <v>57</v>
      </c>
      <c r="J413" s="18">
        <v>124448372</v>
      </c>
      <c r="K413" s="19">
        <v>124448372</v>
      </c>
      <c r="L413" s="19">
        <v>0</v>
      </c>
      <c r="M413" s="19">
        <v>0</v>
      </c>
      <c r="N413" s="19">
        <v>0</v>
      </c>
      <c r="O413" s="19">
        <v>0</v>
      </c>
      <c r="P413" s="19">
        <v>124448372</v>
      </c>
      <c r="Q413" s="19">
        <v>0</v>
      </c>
      <c r="R413" s="19">
        <v>48055000</v>
      </c>
      <c r="S413" s="19">
        <v>0</v>
      </c>
      <c r="T413" s="19">
        <v>76393372</v>
      </c>
      <c r="U413" s="19">
        <v>76393372</v>
      </c>
      <c r="V413" s="19">
        <v>0</v>
      </c>
      <c r="W413" s="19">
        <v>0</v>
      </c>
      <c r="X413" s="19">
        <v>0</v>
      </c>
      <c r="Y413" s="19">
        <v>0</v>
      </c>
      <c r="Z413" s="20">
        <f t="shared" si="80"/>
        <v>0.613855936982446</v>
      </c>
      <c r="AA413" s="20">
        <f t="shared" si="86"/>
        <v>0.613855936982446</v>
      </c>
      <c r="AB413" s="20">
        <f t="shared" si="87"/>
        <v>0.386144063017554</v>
      </c>
      <c r="AC413" s="21">
        <f t="shared" si="88"/>
        <v>1</v>
      </c>
    </row>
    <row r="414" spans="1:29" ht="60" hidden="1" outlineLevel="4" x14ac:dyDescent="0.25">
      <c r="A414" s="15" t="s">
        <v>341</v>
      </c>
      <c r="B414" s="16" t="s">
        <v>34</v>
      </c>
      <c r="C414" s="16" t="s">
        <v>35</v>
      </c>
      <c r="D414" s="16" t="s">
        <v>58</v>
      </c>
      <c r="E414" s="16" t="s">
        <v>56</v>
      </c>
      <c r="F414" s="16" t="s">
        <v>37</v>
      </c>
      <c r="G414" s="16">
        <v>1112</v>
      </c>
      <c r="H414" s="16">
        <v>3480</v>
      </c>
      <c r="I414" s="17" t="s">
        <v>59</v>
      </c>
      <c r="J414" s="18">
        <v>6726939</v>
      </c>
      <c r="K414" s="19">
        <v>6726939</v>
      </c>
      <c r="L414" s="19">
        <v>0</v>
      </c>
      <c r="M414" s="19">
        <v>0</v>
      </c>
      <c r="N414" s="19">
        <v>0</v>
      </c>
      <c r="O414" s="19">
        <v>0</v>
      </c>
      <c r="P414" s="19">
        <v>6726939</v>
      </c>
      <c r="Q414" s="19">
        <v>0</v>
      </c>
      <c r="R414" s="19">
        <v>2596540</v>
      </c>
      <c r="S414" s="19">
        <v>0</v>
      </c>
      <c r="T414" s="19">
        <v>4130399</v>
      </c>
      <c r="U414" s="19">
        <v>4130399</v>
      </c>
      <c r="V414" s="19">
        <v>0</v>
      </c>
      <c r="W414" s="19">
        <v>0</v>
      </c>
      <c r="X414" s="19">
        <v>0</v>
      </c>
      <c r="Y414" s="19">
        <v>0</v>
      </c>
      <c r="Z414" s="20">
        <f t="shared" si="80"/>
        <v>0.61400868953917975</v>
      </c>
      <c r="AA414" s="20">
        <f t="shared" si="86"/>
        <v>0.61400868953917975</v>
      </c>
      <c r="AB414" s="20">
        <f t="shared" si="87"/>
        <v>0.3859913104608203</v>
      </c>
      <c r="AC414" s="21">
        <f t="shared" si="88"/>
        <v>1</v>
      </c>
    </row>
    <row r="415" spans="1:29" ht="120" hidden="1" outlineLevel="4" x14ac:dyDescent="0.25">
      <c r="A415" s="15" t="s">
        <v>341</v>
      </c>
      <c r="B415" s="16" t="s">
        <v>34</v>
      </c>
      <c r="C415" s="16" t="s">
        <v>35</v>
      </c>
      <c r="D415" s="16" t="s">
        <v>60</v>
      </c>
      <c r="E415" s="16" t="s">
        <v>56</v>
      </c>
      <c r="F415" s="16" t="s">
        <v>37</v>
      </c>
      <c r="G415" s="16">
        <v>1112</v>
      </c>
      <c r="H415" s="16">
        <v>3480</v>
      </c>
      <c r="I415" s="17" t="s">
        <v>61</v>
      </c>
      <c r="J415" s="18">
        <v>25824192</v>
      </c>
      <c r="K415" s="19">
        <v>25824192</v>
      </c>
      <c r="L415" s="19">
        <v>0</v>
      </c>
      <c r="M415" s="19">
        <v>0</v>
      </c>
      <c r="N415" s="19">
        <v>0</v>
      </c>
      <c r="O415" s="19">
        <v>0</v>
      </c>
      <c r="P415" s="19">
        <v>25824192</v>
      </c>
      <c r="Q415" s="19">
        <v>0</v>
      </c>
      <c r="R415" s="19">
        <v>11339045</v>
      </c>
      <c r="S415" s="19">
        <v>0</v>
      </c>
      <c r="T415" s="19">
        <v>14485147</v>
      </c>
      <c r="U415" s="19">
        <v>14485147</v>
      </c>
      <c r="V415" s="19">
        <v>0</v>
      </c>
      <c r="W415" s="19">
        <v>0</v>
      </c>
      <c r="X415" s="19">
        <v>0</v>
      </c>
      <c r="Y415" s="19">
        <v>0</v>
      </c>
      <c r="Z415" s="20">
        <f t="shared" si="80"/>
        <v>0.56091385163183416</v>
      </c>
      <c r="AA415" s="20">
        <f t="shared" si="86"/>
        <v>0.56091385163183416</v>
      </c>
      <c r="AB415" s="20">
        <f t="shared" si="87"/>
        <v>0.43908614836816579</v>
      </c>
      <c r="AC415" s="21">
        <f t="shared" si="88"/>
        <v>1</v>
      </c>
    </row>
    <row r="416" spans="1:29" ht="90" hidden="1" outlineLevel="4" x14ac:dyDescent="0.25">
      <c r="A416" s="15" t="s">
        <v>341</v>
      </c>
      <c r="B416" s="16" t="s">
        <v>34</v>
      </c>
      <c r="C416" s="16" t="s">
        <v>35</v>
      </c>
      <c r="D416" s="16" t="s">
        <v>62</v>
      </c>
      <c r="E416" s="16" t="s">
        <v>56</v>
      </c>
      <c r="F416" s="16" t="s">
        <v>37</v>
      </c>
      <c r="G416" s="16">
        <v>1112</v>
      </c>
      <c r="H416" s="16">
        <v>3480</v>
      </c>
      <c r="I416" s="17" t="s">
        <v>63</v>
      </c>
      <c r="J416" s="18">
        <v>40361634</v>
      </c>
      <c r="K416" s="19">
        <v>40361634</v>
      </c>
      <c r="L416" s="19">
        <v>0</v>
      </c>
      <c r="M416" s="19">
        <v>0</v>
      </c>
      <c r="N416" s="19">
        <v>0</v>
      </c>
      <c r="O416" s="19">
        <v>0</v>
      </c>
      <c r="P416" s="19">
        <v>40361634</v>
      </c>
      <c r="Q416" s="19">
        <v>0</v>
      </c>
      <c r="R416" s="19">
        <v>15603005</v>
      </c>
      <c r="S416" s="19">
        <v>0</v>
      </c>
      <c r="T416" s="19">
        <v>24758629</v>
      </c>
      <c r="U416" s="19">
        <v>24758629</v>
      </c>
      <c r="V416" s="19">
        <v>0</v>
      </c>
      <c r="W416" s="19">
        <v>0</v>
      </c>
      <c r="X416" s="19">
        <v>0</v>
      </c>
      <c r="Y416" s="19">
        <v>0</v>
      </c>
      <c r="Z416" s="20">
        <f t="shared" si="80"/>
        <v>0.61341988780731727</v>
      </c>
      <c r="AA416" s="20">
        <f t="shared" si="86"/>
        <v>0.61341988780731727</v>
      </c>
      <c r="AB416" s="20">
        <f t="shared" si="87"/>
        <v>0.38658011219268279</v>
      </c>
      <c r="AC416" s="21">
        <f t="shared" si="88"/>
        <v>1</v>
      </c>
    </row>
    <row r="417" spans="1:29" ht="90" hidden="1" outlineLevel="4" x14ac:dyDescent="0.25">
      <c r="A417" s="15" t="s">
        <v>341</v>
      </c>
      <c r="B417" s="16" t="s">
        <v>34</v>
      </c>
      <c r="C417" s="16" t="s">
        <v>35</v>
      </c>
      <c r="D417" s="16" t="s">
        <v>64</v>
      </c>
      <c r="E417" s="16" t="s">
        <v>56</v>
      </c>
      <c r="F417" s="16" t="s">
        <v>37</v>
      </c>
      <c r="G417" s="16">
        <v>1112</v>
      </c>
      <c r="H417" s="16">
        <v>3480</v>
      </c>
      <c r="I417" s="17" t="s">
        <v>65</v>
      </c>
      <c r="J417" s="18">
        <v>20180817</v>
      </c>
      <c r="K417" s="19">
        <v>20180817</v>
      </c>
      <c r="L417" s="19">
        <v>0</v>
      </c>
      <c r="M417" s="19">
        <v>0</v>
      </c>
      <c r="N417" s="19">
        <v>0</v>
      </c>
      <c r="O417" s="19">
        <v>0</v>
      </c>
      <c r="P417" s="19">
        <v>20180817</v>
      </c>
      <c r="Q417" s="19">
        <v>0</v>
      </c>
      <c r="R417" s="19">
        <v>7778464</v>
      </c>
      <c r="S417" s="19">
        <v>0</v>
      </c>
      <c r="T417" s="19">
        <v>12402353</v>
      </c>
      <c r="U417" s="19">
        <v>12402353</v>
      </c>
      <c r="V417" s="19">
        <v>0</v>
      </c>
      <c r="W417" s="19">
        <v>0</v>
      </c>
      <c r="X417" s="19">
        <v>0</v>
      </c>
      <c r="Y417" s="19">
        <v>0</v>
      </c>
      <c r="Z417" s="20">
        <f t="shared" si="80"/>
        <v>0.61456149173742569</v>
      </c>
      <c r="AA417" s="20">
        <f t="shared" si="86"/>
        <v>0.61456149173742569</v>
      </c>
      <c r="AB417" s="20">
        <f t="shared" si="87"/>
        <v>0.38543850826257431</v>
      </c>
      <c r="AC417" s="21">
        <f t="shared" si="88"/>
        <v>1</v>
      </c>
    </row>
    <row r="418" spans="1:29" ht="60" hidden="1" outlineLevel="4" x14ac:dyDescent="0.25">
      <c r="A418" s="15" t="s">
        <v>341</v>
      </c>
      <c r="B418" s="16" t="s">
        <v>34</v>
      </c>
      <c r="C418" s="16" t="s">
        <v>35</v>
      </c>
      <c r="D418" s="16" t="s">
        <v>66</v>
      </c>
      <c r="E418" s="16" t="s">
        <v>56</v>
      </c>
      <c r="F418" s="16" t="s">
        <v>37</v>
      </c>
      <c r="G418" s="16">
        <v>1112</v>
      </c>
      <c r="H418" s="16">
        <v>3480</v>
      </c>
      <c r="I418" s="17" t="s">
        <v>67</v>
      </c>
      <c r="J418" s="18">
        <v>58826337</v>
      </c>
      <c r="K418" s="19">
        <v>58826337</v>
      </c>
      <c r="L418" s="19">
        <v>0</v>
      </c>
      <c r="M418" s="19">
        <v>0</v>
      </c>
      <c r="N418" s="19">
        <v>0</v>
      </c>
      <c r="O418" s="19">
        <v>0</v>
      </c>
      <c r="P418" s="19">
        <v>58826337</v>
      </c>
      <c r="Q418" s="19">
        <v>0</v>
      </c>
      <c r="R418" s="19">
        <v>23632258.670000002</v>
      </c>
      <c r="S418" s="19">
        <v>0</v>
      </c>
      <c r="T418" s="19">
        <v>35194078.329999998</v>
      </c>
      <c r="U418" s="19">
        <v>35194078.329999998</v>
      </c>
      <c r="V418" s="19">
        <v>0</v>
      </c>
      <c r="W418" s="19">
        <v>0</v>
      </c>
      <c r="X418" s="19">
        <v>0</v>
      </c>
      <c r="Y418" s="19">
        <v>0</v>
      </c>
      <c r="Z418" s="20">
        <f t="shared" si="80"/>
        <v>0.59827077674409679</v>
      </c>
      <c r="AA418" s="20">
        <f t="shared" si="86"/>
        <v>0.59827077674409679</v>
      </c>
      <c r="AB418" s="20">
        <f t="shared" si="87"/>
        <v>0.40172922325590327</v>
      </c>
      <c r="AC418" s="21">
        <f t="shared" si="88"/>
        <v>1</v>
      </c>
    </row>
    <row r="419" spans="1:29" hidden="1" outlineLevel="3" x14ac:dyDescent="0.25">
      <c r="A419" s="22"/>
      <c r="B419" s="23"/>
      <c r="C419" s="23" t="s">
        <v>68</v>
      </c>
      <c r="D419" s="23"/>
      <c r="E419" s="23"/>
      <c r="F419" s="23"/>
      <c r="G419" s="23"/>
      <c r="H419" s="23"/>
      <c r="I419" s="24"/>
      <c r="J419" s="25">
        <f t="shared" ref="J419:Y419" si="93">SUBTOTAL(9,J405:J418)</f>
        <v>1699192336</v>
      </c>
      <c r="K419" s="26">
        <f t="shared" si="93"/>
        <v>1699192336</v>
      </c>
      <c r="L419" s="26">
        <f t="shared" si="93"/>
        <v>0</v>
      </c>
      <c r="M419" s="26">
        <f t="shared" si="93"/>
        <v>0</v>
      </c>
      <c r="N419" s="26">
        <f t="shared" si="93"/>
        <v>-10000000</v>
      </c>
      <c r="O419" s="26">
        <f t="shared" si="93"/>
        <v>0</v>
      </c>
      <c r="P419" s="26">
        <f t="shared" si="93"/>
        <v>1689192336</v>
      </c>
      <c r="Q419" s="26">
        <f t="shared" si="93"/>
        <v>0</v>
      </c>
      <c r="R419" s="26">
        <f t="shared" si="93"/>
        <v>109004312.67</v>
      </c>
      <c r="S419" s="26">
        <f t="shared" si="93"/>
        <v>0</v>
      </c>
      <c r="T419" s="26">
        <f t="shared" si="93"/>
        <v>1006790532.7100002</v>
      </c>
      <c r="U419" s="26">
        <f t="shared" si="93"/>
        <v>1006790532.7100002</v>
      </c>
      <c r="V419" s="26">
        <f t="shared" si="93"/>
        <v>573397490.62</v>
      </c>
      <c r="W419" s="26">
        <f t="shared" si="93"/>
        <v>583397490.62</v>
      </c>
      <c r="X419" s="26">
        <f t="shared" si="93"/>
        <v>0</v>
      </c>
      <c r="Y419" s="26">
        <f t="shared" si="93"/>
        <v>573397490.61999989</v>
      </c>
      <c r="Z419" s="27">
        <f t="shared" si="80"/>
        <v>0.59251122511536569</v>
      </c>
      <c r="AA419" s="27">
        <f t="shared" si="86"/>
        <v>0.59601888503358691</v>
      </c>
      <c r="AB419" s="27">
        <f t="shared" si="87"/>
        <v>6.4530432886122216E-2</v>
      </c>
      <c r="AC419" s="28">
        <f t="shared" si="88"/>
        <v>0.66054931791970917</v>
      </c>
    </row>
    <row r="420" spans="1:29" hidden="1" outlineLevel="4" x14ac:dyDescent="0.25">
      <c r="A420" s="15" t="s">
        <v>341</v>
      </c>
      <c r="B420" s="16" t="s">
        <v>34</v>
      </c>
      <c r="C420" s="16" t="s">
        <v>69</v>
      </c>
      <c r="D420" s="16" t="s">
        <v>74</v>
      </c>
      <c r="E420" s="16"/>
      <c r="F420" s="16" t="s">
        <v>37</v>
      </c>
      <c r="G420" s="16">
        <v>1120</v>
      </c>
      <c r="H420" s="16">
        <v>3480</v>
      </c>
      <c r="I420" s="17" t="s">
        <v>75</v>
      </c>
      <c r="J420" s="18">
        <v>665996710</v>
      </c>
      <c r="K420" s="19">
        <v>315996710</v>
      </c>
      <c r="L420" s="19">
        <v>0</v>
      </c>
      <c r="M420" s="19">
        <v>0</v>
      </c>
      <c r="N420" s="19">
        <v>0</v>
      </c>
      <c r="O420" s="19">
        <v>0</v>
      </c>
      <c r="P420" s="19">
        <v>315996710</v>
      </c>
      <c r="Q420" s="19">
        <v>15247980</v>
      </c>
      <c r="R420" s="19">
        <v>64910160.240000002</v>
      </c>
      <c r="S420" s="19">
        <v>0</v>
      </c>
      <c r="T420" s="19">
        <v>154695137.86000001</v>
      </c>
      <c r="U420" s="19">
        <v>154695137.86000001</v>
      </c>
      <c r="V420" s="19">
        <v>77385330.900000006</v>
      </c>
      <c r="W420" s="19">
        <v>81143431.900000006</v>
      </c>
      <c r="X420" s="19">
        <v>0</v>
      </c>
      <c r="Y420" s="19">
        <v>81143431.899999976</v>
      </c>
      <c r="Z420" s="20">
        <f t="shared" si="80"/>
        <v>0.48954667236883581</v>
      </c>
      <c r="AA420" s="20">
        <f t="shared" si="86"/>
        <v>0.48954667236883581</v>
      </c>
      <c r="AB420" s="20">
        <f t="shared" si="87"/>
        <v>0.25366764179285289</v>
      </c>
      <c r="AC420" s="21">
        <f t="shared" si="88"/>
        <v>0.7432143141616887</v>
      </c>
    </row>
    <row r="421" spans="1:29" ht="30" hidden="1" outlineLevel="4" x14ac:dyDescent="0.25">
      <c r="A421" s="15" t="s">
        <v>341</v>
      </c>
      <c r="B421" s="16" t="s">
        <v>34</v>
      </c>
      <c r="C421" s="16" t="s">
        <v>69</v>
      </c>
      <c r="D421" s="16" t="s">
        <v>76</v>
      </c>
      <c r="E421" s="16"/>
      <c r="F421" s="16" t="s">
        <v>37</v>
      </c>
      <c r="G421" s="16">
        <v>1120</v>
      </c>
      <c r="H421" s="16">
        <v>3480</v>
      </c>
      <c r="I421" s="17" t="s">
        <v>77</v>
      </c>
      <c r="J421" s="18">
        <v>600000000</v>
      </c>
      <c r="K421" s="19">
        <v>285000000</v>
      </c>
      <c r="L421" s="19">
        <v>0</v>
      </c>
      <c r="M421" s="19">
        <v>0</v>
      </c>
      <c r="N421" s="19">
        <v>0</v>
      </c>
      <c r="O421" s="19">
        <v>0</v>
      </c>
      <c r="P421" s="19">
        <v>285000000</v>
      </c>
      <c r="Q421" s="19">
        <v>0</v>
      </c>
      <c r="R421" s="19">
        <v>0</v>
      </c>
      <c r="S421" s="19">
        <v>0</v>
      </c>
      <c r="T421" s="19">
        <v>167260569</v>
      </c>
      <c r="U421" s="19">
        <v>167260569</v>
      </c>
      <c r="V421" s="19">
        <v>54739431</v>
      </c>
      <c r="W421" s="19">
        <v>117739431</v>
      </c>
      <c r="X421" s="19">
        <v>0</v>
      </c>
      <c r="Y421" s="19">
        <v>117739431</v>
      </c>
      <c r="Z421" s="20">
        <f t="shared" si="80"/>
        <v>0.58687918947368423</v>
      </c>
      <c r="AA421" s="20">
        <f t="shared" si="86"/>
        <v>0.58687918947368423</v>
      </c>
      <c r="AB421" s="20">
        <f t="shared" si="87"/>
        <v>0</v>
      </c>
      <c r="AC421" s="21">
        <f t="shared" si="88"/>
        <v>0.58687918947368423</v>
      </c>
    </row>
    <row r="422" spans="1:29" ht="300" hidden="1" outlineLevel="4" x14ac:dyDescent="0.25">
      <c r="A422" s="15" t="s">
        <v>341</v>
      </c>
      <c r="B422" s="16" t="s">
        <v>34</v>
      </c>
      <c r="C422" s="16" t="s">
        <v>69</v>
      </c>
      <c r="D422" s="16" t="s">
        <v>222</v>
      </c>
      <c r="E422" s="16"/>
      <c r="F422" s="16" t="s">
        <v>37</v>
      </c>
      <c r="G422" s="16">
        <v>1120</v>
      </c>
      <c r="H422" s="16">
        <v>3480</v>
      </c>
      <c r="I422" s="17" t="s">
        <v>342</v>
      </c>
      <c r="J422" s="18">
        <v>273994327</v>
      </c>
      <c r="K422" s="19">
        <v>56994327</v>
      </c>
      <c r="L422" s="19">
        <v>0</v>
      </c>
      <c r="M422" s="19">
        <v>0</v>
      </c>
      <c r="N422" s="19">
        <v>-456764</v>
      </c>
      <c r="O422" s="19">
        <v>0</v>
      </c>
      <c r="P422" s="19">
        <v>56537563</v>
      </c>
      <c r="Q422" s="19">
        <v>0</v>
      </c>
      <c r="R422" s="19">
        <v>3753995.6</v>
      </c>
      <c r="S422" s="19">
        <v>0</v>
      </c>
      <c r="T422" s="19">
        <v>52783566.840000004</v>
      </c>
      <c r="U422" s="19">
        <v>52783566.840000004</v>
      </c>
      <c r="V422" s="19">
        <v>0</v>
      </c>
      <c r="W422" s="19">
        <v>456764.56</v>
      </c>
      <c r="X422" s="19">
        <v>0</v>
      </c>
      <c r="Y422" s="19">
        <v>0.55999999493360519</v>
      </c>
      <c r="Z422" s="20">
        <f t="shared" si="80"/>
        <v>0.92611966169896176</v>
      </c>
      <c r="AA422" s="20">
        <f t="shared" si="86"/>
        <v>0.93360173377122757</v>
      </c>
      <c r="AB422" s="20">
        <f t="shared" si="87"/>
        <v>6.6398256323853225E-2</v>
      </c>
      <c r="AC422" s="21">
        <f t="shared" si="88"/>
        <v>0.99999999009508078</v>
      </c>
    </row>
    <row r="423" spans="1:29" hidden="1" outlineLevel="4" x14ac:dyDescent="0.25">
      <c r="A423" s="15" t="s">
        <v>341</v>
      </c>
      <c r="B423" s="16" t="s">
        <v>34</v>
      </c>
      <c r="C423" s="16" t="s">
        <v>69</v>
      </c>
      <c r="D423" s="16" t="s">
        <v>84</v>
      </c>
      <c r="E423" s="16"/>
      <c r="F423" s="16" t="s">
        <v>37</v>
      </c>
      <c r="G423" s="16">
        <v>1120</v>
      </c>
      <c r="H423" s="16">
        <v>3480</v>
      </c>
      <c r="I423" s="17" t="s">
        <v>85</v>
      </c>
      <c r="J423" s="18">
        <v>3521544</v>
      </c>
      <c r="K423" s="19">
        <v>3521544</v>
      </c>
      <c r="L423" s="19">
        <v>0</v>
      </c>
      <c r="M423" s="19">
        <v>0</v>
      </c>
      <c r="N423" s="19">
        <v>0</v>
      </c>
      <c r="O423" s="19">
        <v>0</v>
      </c>
      <c r="P423" s="19">
        <v>3521544</v>
      </c>
      <c r="Q423" s="19">
        <v>0</v>
      </c>
      <c r="R423" s="19">
        <v>1858558</v>
      </c>
      <c r="S423" s="19">
        <v>0</v>
      </c>
      <c r="T423" s="19">
        <v>765020</v>
      </c>
      <c r="U423" s="19">
        <v>765020</v>
      </c>
      <c r="V423" s="19">
        <v>17580</v>
      </c>
      <c r="W423" s="19">
        <v>897966</v>
      </c>
      <c r="X423" s="19">
        <v>0</v>
      </c>
      <c r="Y423" s="19">
        <v>897966</v>
      </c>
      <c r="Z423" s="20">
        <f t="shared" si="80"/>
        <v>0.2172399379363143</v>
      </c>
      <c r="AA423" s="20">
        <f t="shared" si="86"/>
        <v>0.2172399379363143</v>
      </c>
      <c r="AB423" s="20">
        <f t="shared" si="87"/>
        <v>0.52776793361093888</v>
      </c>
      <c r="AC423" s="21">
        <f t="shared" si="88"/>
        <v>0.74500787154725323</v>
      </c>
    </row>
    <row r="424" spans="1:29" hidden="1" outlineLevel="4" x14ac:dyDescent="0.25">
      <c r="A424" s="15" t="s">
        <v>341</v>
      </c>
      <c r="B424" s="16" t="s">
        <v>34</v>
      </c>
      <c r="C424" s="16" t="s">
        <v>69</v>
      </c>
      <c r="D424" s="16" t="s">
        <v>86</v>
      </c>
      <c r="E424" s="16"/>
      <c r="F424" s="16" t="s">
        <v>37</v>
      </c>
      <c r="G424" s="16">
        <v>1120</v>
      </c>
      <c r="H424" s="16">
        <v>3480</v>
      </c>
      <c r="I424" s="17" t="s">
        <v>87</v>
      </c>
      <c r="J424" s="18">
        <v>35774000</v>
      </c>
      <c r="K424" s="19">
        <v>35774000</v>
      </c>
      <c r="L424" s="19">
        <v>0</v>
      </c>
      <c r="M424" s="19">
        <v>0</v>
      </c>
      <c r="N424" s="19">
        <v>0</v>
      </c>
      <c r="O424" s="19">
        <v>0</v>
      </c>
      <c r="P424" s="19">
        <v>35774000</v>
      </c>
      <c r="Q424" s="19">
        <v>0</v>
      </c>
      <c r="R424" s="19">
        <v>17268100</v>
      </c>
      <c r="S424" s="19">
        <v>0</v>
      </c>
      <c r="T424" s="19">
        <v>9160200</v>
      </c>
      <c r="U424" s="19">
        <v>9001800</v>
      </c>
      <c r="V424" s="19">
        <v>402200</v>
      </c>
      <c r="W424" s="19">
        <v>9345700</v>
      </c>
      <c r="X424" s="19">
        <v>0</v>
      </c>
      <c r="Y424" s="19">
        <v>9345700</v>
      </c>
      <c r="Z424" s="20">
        <f t="shared" si="80"/>
        <v>0.25605747190697153</v>
      </c>
      <c r="AA424" s="20">
        <f t="shared" si="86"/>
        <v>0.25605747190697153</v>
      </c>
      <c r="AB424" s="20">
        <f t="shared" si="87"/>
        <v>0.48269972605803096</v>
      </c>
      <c r="AC424" s="21">
        <f t="shared" si="88"/>
        <v>0.7387571979650025</v>
      </c>
    </row>
    <row r="425" spans="1:29" ht="30" hidden="1" outlineLevel="4" x14ac:dyDescent="0.25">
      <c r="A425" s="15" t="s">
        <v>341</v>
      </c>
      <c r="B425" s="16" t="s">
        <v>34</v>
      </c>
      <c r="C425" s="16" t="s">
        <v>69</v>
      </c>
      <c r="D425" s="16" t="s">
        <v>227</v>
      </c>
      <c r="E425" s="16"/>
      <c r="F425" s="16" t="s">
        <v>37</v>
      </c>
      <c r="G425" s="16">
        <v>1120</v>
      </c>
      <c r="H425" s="16">
        <v>3480</v>
      </c>
      <c r="I425" s="17" t="s">
        <v>228</v>
      </c>
      <c r="J425" s="18">
        <v>10000000</v>
      </c>
      <c r="K425" s="19">
        <v>10000000</v>
      </c>
      <c r="L425" s="19">
        <v>0</v>
      </c>
      <c r="M425" s="19">
        <v>0</v>
      </c>
      <c r="N425" s="19">
        <v>0</v>
      </c>
      <c r="O425" s="19">
        <v>0</v>
      </c>
      <c r="P425" s="19">
        <v>10000000</v>
      </c>
      <c r="Q425" s="19">
        <v>0</v>
      </c>
      <c r="R425" s="19">
        <v>0</v>
      </c>
      <c r="S425" s="19">
        <v>0</v>
      </c>
      <c r="T425" s="19">
        <v>0</v>
      </c>
      <c r="U425" s="19">
        <v>0</v>
      </c>
      <c r="V425" s="19">
        <v>0</v>
      </c>
      <c r="W425" s="19">
        <v>10000000</v>
      </c>
      <c r="X425" s="19">
        <v>0</v>
      </c>
      <c r="Y425" s="19">
        <v>10000000</v>
      </c>
      <c r="Z425" s="20">
        <f t="shared" si="80"/>
        <v>0</v>
      </c>
      <c r="AA425" s="20">
        <f t="shared" si="86"/>
        <v>0</v>
      </c>
      <c r="AB425" s="20">
        <f t="shared" si="87"/>
        <v>0</v>
      </c>
      <c r="AC425" s="21">
        <f t="shared" si="88"/>
        <v>0</v>
      </c>
    </row>
    <row r="426" spans="1:29" ht="45" hidden="1" outlineLevel="4" x14ac:dyDescent="0.25">
      <c r="A426" s="15" t="s">
        <v>341</v>
      </c>
      <c r="B426" s="16" t="s">
        <v>34</v>
      </c>
      <c r="C426" s="16" t="s">
        <v>69</v>
      </c>
      <c r="D426" s="16" t="s">
        <v>98</v>
      </c>
      <c r="E426" s="16"/>
      <c r="F426" s="16" t="s">
        <v>37</v>
      </c>
      <c r="G426" s="16">
        <v>1120</v>
      </c>
      <c r="H426" s="16">
        <v>3480</v>
      </c>
      <c r="I426" s="17" t="s">
        <v>99</v>
      </c>
      <c r="J426" s="18">
        <v>40000000</v>
      </c>
      <c r="K426" s="19">
        <v>40000000</v>
      </c>
      <c r="L426" s="19">
        <v>0</v>
      </c>
      <c r="M426" s="19">
        <v>0</v>
      </c>
      <c r="N426" s="19">
        <v>0</v>
      </c>
      <c r="O426" s="19">
        <v>0</v>
      </c>
      <c r="P426" s="19">
        <v>40000000</v>
      </c>
      <c r="Q426" s="19">
        <v>0</v>
      </c>
      <c r="R426" s="19">
        <v>0</v>
      </c>
      <c r="S426" s="19">
        <v>0</v>
      </c>
      <c r="T426" s="19">
        <v>0</v>
      </c>
      <c r="U426" s="19">
        <v>0</v>
      </c>
      <c r="V426" s="19">
        <v>0</v>
      </c>
      <c r="W426" s="19">
        <v>40000000</v>
      </c>
      <c r="X426" s="19">
        <v>0</v>
      </c>
      <c r="Y426" s="19">
        <v>40000000</v>
      </c>
      <c r="Z426" s="20">
        <f t="shared" si="80"/>
        <v>0</v>
      </c>
      <c r="AA426" s="20">
        <f t="shared" si="86"/>
        <v>0</v>
      </c>
      <c r="AB426" s="20">
        <f t="shared" si="87"/>
        <v>0</v>
      </c>
      <c r="AC426" s="21">
        <f t="shared" si="88"/>
        <v>0</v>
      </c>
    </row>
    <row r="427" spans="1:29" hidden="1" outlineLevel="3" x14ac:dyDescent="0.25">
      <c r="A427" s="22"/>
      <c r="B427" s="23"/>
      <c r="C427" s="23" t="s">
        <v>100</v>
      </c>
      <c r="D427" s="23"/>
      <c r="E427" s="23"/>
      <c r="F427" s="23"/>
      <c r="G427" s="23"/>
      <c r="H427" s="23"/>
      <c r="I427" s="24"/>
      <c r="J427" s="25">
        <f t="shared" ref="J427:Y427" si="94">SUBTOTAL(9,J420:J426)</f>
        <v>1629286581</v>
      </c>
      <c r="K427" s="26">
        <f t="shared" si="94"/>
        <v>747286581</v>
      </c>
      <c r="L427" s="26">
        <f t="shared" si="94"/>
        <v>0</v>
      </c>
      <c r="M427" s="26">
        <f t="shared" si="94"/>
        <v>0</v>
      </c>
      <c r="N427" s="26">
        <f t="shared" si="94"/>
        <v>-456764</v>
      </c>
      <c r="O427" s="26">
        <f t="shared" si="94"/>
        <v>0</v>
      </c>
      <c r="P427" s="26">
        <f t="shared" si="94"/>
        <v>746829817</v>
      </c>
      <c r="Q427" s="26">
        <f t="shared" si="94"/>
        <v>15247980</v>
      </c>
      <c r="R427" s="26">
        <f t="shared" si="94"/>
        <v>87790813.840000004</v>
      </c>
      <c r="S427" s="26">
        <f t="shared" si="94"/>
        <v>0</v>
      </c>
      <c r="T427" s="26">
        <f t="shared" si="94"/>
        <v>384664493.70000005</v>
      </c>
      <c r="U427" s="26">
        <f t="shared" si="94"/>
        <v>384506093.70000005</v>
      </c>
      <c r="V427" s="26">
        <f t="shared" si="94"/>
        <v>132544541.90000001</v>
      </c>
      <c r="W427" s="26">
        <f t="shared" si="94"/>
        <v>259583293.46000001</v>
      </c>
      <c r="X427" s="26">
        <f t="shared" si="94"/>
        <v>0</v>
      </c>
      <c r="Y427" s="26">
        <f t="shared" si="94"/>
        <v>259126529.45999998</v>
      </c>
      <c r="Z427" s="27">
        <f t="shared" si="80"/>
        <v>0.51474829533972333</v>
      </c>
      <c r="AA427" s="27">
        <f t="shared" si="86"/>
        <v>0.51506311738488075</v>
      </c>
      <c r="AB427" s="27">
        <f t="shared" si="87"/>
        <v>0.13796823786964574</v>
      </c>
      <c r="AC427" s="28">
        <f t="shared" si="88"/>
        <v>0.65303135525452649</v>
      </c>
    </row>
    <row r="428" spans="1:29" ht="30" hidden="1" outlineLevel="4" x14ac:dyDescent="0.25">
      <c r="A428" s="15" t="s">
        <v>341</v>
      </c>
      <c r="B428" s="16" t="s">
        <v>34</v>
      </c>
      <c r="C428" s="16" t="s">
        <v>101</v>
      </c>
      <c r="D428" s="16" t="s">
        <v>108</v>
      </c>
      <c r="E428" s="16"/>
      <c r="F428" s="16" t="s">
        <v>37</v>
      </c>
      <c r="G428" s="16">
        <v>1120</v>
      </c>
      <c r="H428" s="16">
        <v>3480</v>
      </c>
      <c r="I428" s="17" t="s">
        <v>109</v>
      </c>
      <c r="J428" s="18">
        <v>216000</v>
      </c>
      <c r="K428" s="19">
        <v>216000</v>
      </c>
      <c r="L428" s="19">
        <v>0</v>
      </c>
      <c r="M428" s="19">
        <v>0</v>
      </c>
      <c r="N428" s="19">
        <v>0</v>
      </c>
      <c r="O428" s="19">
        <v>0</v>
      </c>
      <c r="P428" s="19">
        <v>216000</v>
      </c>
      <c r="Q428" s="19">
        <v>0</v>
      </c>
      <c r="R428" s="19">
        <v>0</v>
      </c>
      <c r="S428" s="19">
        <v>0</v>
      </c>
      <c r="T428" s="19">
        <v>0</v>
      </c>
      <c r="U428" s="19">
        <v>0</v>
      </c>
      <c r="V428" s="19">
        <v>162000</v>
      </c>
      <c r="W428" s="19">
        <v>216000</v>
      </c>
      <c r="X428" s="19">
        <v>0</v>
      </c>
      <c r="Y428" s="19">
        <v>216000</v>
      </c>
      <c r="Z428" s="20">
        <f t="shared" si="80"/>
        <v>0</v>
      </c>
      <c r="AA428" s="20">
        <f t="shared" si="86"/>
        <v>0</v>
      </c>
      <c r="AB428" s="20">
        <f t="shared" si="87"/>
        <v>0</v>
      </c>
      <c r="AC428" s="21">
        <f t="shared" si="88"/>
        <v>0</v>
      </c>
    </row>
    <row r="429" spans="1:29" hidden="1" outlineLevel="4" x14ac:dyDescent="0.25">
      <c r="A429" s="15" t="s">
        <v>341</v>
      </c>
      <c r="B429" s="16" t="s">
        <v>34</v>
      </c>
      <c r="C429" s="16" t="s">
        <v>101</v>
      </c>
      <c r="D429" s="16" t="s">
        <v>253</v>
      </c>
      <c r="E429" s="16"/>
      <c r="F429" s="16" t="s">
        <v>37</v>
      </c>
      <c r="G429" s="16">
        <v>1120</v>
      </c>
      <c r="H429" s="16">
        <v>3480</v>
      </c>
      <c r="I429" s="17" t="s">
        <v>254</v>
      </c>
      <c r="J429" s="18">
        <v>53650</v>
      </c>
      <c r="K429" s="19">
        <v>53650</v>
      </c>
      <c r="L429" s="19">
        <v>0</v>
      </c>
      <c r="M429" s="19">
        <v>0</v>
      </c>
      <c r="N429" s="19">
        <v>-53650</v>
      </c>
      <c r="O429" s="19">
        <v>0</v>
      </c>
      <c r="P429" s="19">
        <v>0</v>
      </c>
      <c r="Q429" s="19">
        <v>0</v>
      </c>
      <c r="R429" s="19">
        <v>0</v>
      </c>
      <c r="S429" s="19">
        <v>0</v>
      </c>
      <c r="T429" s="19">
        <v>0</v>
      </c>
      <c r="U429" s="19">
        <v>0</v>
      </c>
      <c r="V429" s="19">
        <v>0</v>
      </c>
      <c r="W429" s="19">
        <v>53650</v>
      </c>
      <c r="X429" s="19">
        <v>0</v>
      </c>
      <c r="Y429" s="19">
        <v>0</v>
      </c>
      <c r="Z429" s="20">
        <f t="shared" si="80"/>
        <v>0</v>
      </c>
      <c r="AA429" s="20">
        <v>0</v>
      </c>
      <c r="AB429" s="20">
        <v>0</v>
      </c>
      <c r="AC429" s="21">
        <v>0</v>
      </c>
    </row>
    <row r="430" spans="1:29" ht="30" hidden="1" outlineLevel="4" x14ac:dyDescent="0.25">
      <c r="A430" s="15" t="s">
        <v>341</v>
      </c>
      <c r="B430" s="16" t="s">
        <v>34</v>
      </c>
      <c r="C430" s="16" t="s">
        <v>101</v>
      </c>
      <c r="D430" s="16" t="s">
        <v>114</v>
      </c>
      <c r="E430" s="16"/>
      <c r="F430" s="16" t="s">
        <v>37</v>
      </c>
      <c r="G430" s="16">
        <v>1120</v>
      </c>
      <c r="H430" s="16">
        <v>3480</v>
      </c>
      <c r="I430" s="17" t="s">
        <v>115</v>
      </c>
      <c r="J430" s="18">
        <v>2057845</v>
      </c>
      <c r="K430" s="19">
        <v>2057845</v>
      </c>
      <c r="L430" s="19">
        <v>0</v>
      </c>
      <c r="M430" s="19">
        <v>0</v>
      </c>
      <c r="N430" s="19">
        <v>0</v>
      </c>
      <c r="O430" s="19">
        <v>0</v>
      </c>
      <c r="P430" s="19">
        <v>2057845</v>
      </c>
      <c r="Q430" s="19">
        <v>0</v>
      </c>
      <c r="R430" s="19">
        <v>0</v>
      </c>
      <c r="S430" s="19">
        <v>0</v>
      </c>
      <c r="T430" s="19">
        <v>0</v>
      </c>
      <c r="U430" s="19">
        <v>0</v>
      </c>
      <c r="V430" s="19">
        <v>1543383</v>
      </c>
      <c r="W430" s="19">
        <v>2057845</v>
      </c>
      <c r="X430" s="19">
        <v>0</v>
      </c>
      <c r="Y430" s="19">
        <v>2057845</v>
      </c>
      <c r="Z430" s="20">
        <f t="shared" si="80"/>
        <v>0</v>
      </c>
      <c r="AA430" s="20">
        <f>T430/P430</f>
        <v>0</v>
      </c>
      <c r="AB430" s="20">
        <f>(Q430+R430+S430)/P430</f>
        <v>0</v>
      </c>
      <c r="AC430" s="21">
        <f>AA430+AB430</f>
        <v>0</v>
      </c>
    </row>
    <row r="431" spans="1:29" ht="30" hidden="1" outlineLevel="4" x14ac:dyDescent="0.25">
      <c r="A431" s="15" t="s">
        <v>341</v>
      </c>
      <c r="B431" s="16" t="s">
        <v>34</v>
      </c>
      <c r="C431" s="16" t="s">
        <v>101</v>
      </c>
      <c r="D431" s="16" t="s">
        <v>116</v>
      </c>
      <c r="E431" s="16"/>
      <c r="F431" s="16" t="s">
        <v>37</v>
      </c>
      <c r="G431" s="16">
        <v>1120</v>
      </c>
      <c r="H431" s="16">
        <v>3480</v>
      </c>
      <c r="I431" s="17" t="s">
        <v>117</v>
      </c>
      <c r="J431" s="18">
        <v>9081742</v>
      </c>
      <c r="K431" s="19">
        <v>9081742</v>
      </c>
      <c r="L431" s="19">
        <v>0</v>
      </c>
      <c r="M431" s="19">
        <v>0</v>
      </c>
      <c r="N431" s="19">
        <v>0</v>
      </c>
      <c r="O431" s="19">
        <v>0</v>
      </c>
      <c r="P431" s="19">
        <v>9081742</v>
      </c>
      <c r="Q431" s="19">
        <v>2057200</v>
      </c>
      <c r="R431" s="19">
        <v>236297.1</v>
      </c>
      <c r="S431" s="19">
        <v>0</v>
      </c>
      <c r="T431" s="19">
        <v>2098980.2000000002</v>
      </c>
      <c r="U431" s="19">
        <v>2098980.2000000002</v>
      </c>
      <c r="V431" s="19">
        <v>2418830.7000000002</v>
      </c>
      <c r="W431" s="19">
        <v>4689264.7</v>
      </c>
      <c r="X431" s="19">
        <v>0</v>
      </c>
      <c r="Y431" s="19">
        <v>4689264.7</v>
      </c>
      <c r="Z431" s="20">
        <f t="shared" si="80"/>
        <v>0.23112087967264433</v>
      </c>
      <c r="AA431" s="20">
        <f>T431/P431</f>
        <v>0.23112087967264433</v>
      </c>
      <c r="AB431" s="20">
        <f>(Q431+R431+S431)/P431</f>
        <v>0.2525393366162571</v>
      </c>
      <c r="AC431" s="21">
        <f>AA431+AB431</f>
        <v>0.48366021628890143</v>
      </c>
    </row>
    <row r="432" spans="1:29" ht="30" hidden="1" outlineLevel="4" x14ac:dyDescent="0.25">
      <c r="A432" s="15" t="s">
        <v>341</v>
      </c>
      <c r="B432" s="16" t="s">
        <v>34</v>
      </c>
      <c r="C432" s="16" t="s">
        <v>101</v>
      </c>
      <c r="D432" s="16" t="s">
        <v>263</v>
      </c>
      <c r="E432" s="16"/>
      <c r="F432" s="16" t="s">
        <v>37</v>
      </c>
      <c r="G432" s="16">
        <v>1120</v>
      </c>
      <c r="H432" s="16">
        <v>3480</v>
      </c>
      <c r="I432" s="17" t="s">
        <v>264</v>
      </c>
      <c r="J432" s="18">
        <v>7000000</v>
      </c>
      <c r="K432" s="19">
        <v>7000000</v>
      </c>
      <c r="L432" s="19">
        <v>0</v>
      </c>
      <c r="M432" s="19">
        <v>0</v>
      </c>
      <c r="N432" s="19">
        <v>-7000000</v>
      </c>
      <c r="O432" s="19">
        <v>0</v>
      </c>
      <c r="P432" s="19">
        <v>0</v>
      </c>
      <c r="Q432" s="19">
        <v>0</v>
      </c>
      <c r="R432" s="19">
        <v>0</v>
      </c>
      <c r="S432" s="19">
        <v>0</v>
      </c>
      <c r="T432" s="19">
        <v>0</v>
      </c>
      <c r="U432" s="19">
        <v>0</v>
      </c>
      <c r="V432" s="19">
        <v>0</v>
      </c>
      <c r="W432" s="19">
        <v>7000000</v>
      </c>
      <c r="X432" s="19">
        <v>0</v>
      </c>
      <c r="Y432" s="19">
        <v>0</v>
      </c>
      <c r="Z432" s="20">
        <f t="shared" si="80"/>
        <v>0</v>
      </c>
      <c r="AA432" s="20">
        <v>0</v>
      </c>
      <c r="AB432" s="20">
        <v>0</v>
      </c>
      <c r="AC432" s="21">
        <v>0</v>
      </c>
    </row>
    <row r="433" spans="1:29" hidden="1" outlineLevel="3" x14ac:dyDescent="0.25">
      <c r="A433" s="22"/>
      <c r="B433" s="23"/>
      <c r="C433" s="23" t="s">
        <v>122</v>
      </c>
      <c r="D433" s="23"/>
      <c r="E433" s="23"/>
      <c r="F433" s="23"/>
      <c r="G433" s="23"/>
      <c r="H433" s="23"/>
      <c r="I433" s="24"/>
      <c r="J433" s="25">
        <f t="shared" ref="J433:Y433" si="95">SUBTOTAL(9,J428:J432)</f>
        <v>18409237</v>
      </c>
      <c r="K433" s="26">
        <f t="shared" si="95"/>
        <v>18409237</v>
      </c>
      <c r="L433" s="26">
        <f t="shared" si="95"/>
        <v>0</v>
      </c>
      <c r="M433" s="26">
        <f t="shared" si="95"/>
        <v>0</v>
      </c>
      <c r="N433" s="26">
        <f t="shared" si="95"/>
        <v>-7053650</v>
      </c>
      <c r="O433" s="26">
        <f t="shared" si="95"/>
        <v>0</v>
      </c>
      <c r="P433" s="26">
        <f t="shared" si="95"/>
        <v>11355587</v>
      </c>
      <c r="Q433" s="26">
        <f t="shared" si="95"/>
        <v>2057200</v>
      </c>
      <c r="R433" s="26">
        <f t="shared" si="95"/>
        <v>236297.1</v>
      </c>
      <c r="S433" s="26">
        <f t="shared" si="95"/>
        <v>0</v>
      </c>
      <c r="T433" s="26">
        <f t="shared" si="95"/>
        <v>2098980.2000000002</v>
      </c>
      <c r="U433" s="26">
        <f t="shared" si="95"/>
        <v>2098980.2000000002</v>
      </c>
      <c r="V433" s="26">
        <f t="shared" si="95"/>
        <v>4124213.7</v>
      </c>
      <c r="W433" s="26">
        <f t="shared" si="95"/>
        <v>14016759.699999999</v>
      </c>
      <c r="X433" s="26">
        <f t="shared" si="95"/>
        <v>0</v>
      </c>
      <c r="Y433" s="26">
        <f t="shared" si="95"/>
        <v>6963109.7000000002</v>
      </c>
      <c r="Z433" s="27">
        <f t="shared" si="80"/>
        <v>0.11401777270834203</v>
      </c>
      <c r="AA433" s="27">
        <f>T433/P433</f>
        <v>0.18484118874700181</v>
      </c>
      <c r="AB433" s="27">
        <f>(Q433+R433+S433)/P433</f>
        <v>0.2019708096111632</v>
      </c>
      <c r="AC433" s="28">
        <f>AA433+AB433</f>
        <v>0.38681199835816504</v>
      </c>
    </row>
    <row r="434" spans="1:29" ht="30" hidden="1" outlineLevel="4" x14ac:dyDescent="0.25">
      <c r="A434" s="15" t="s">
        <v>341</v>
      </c>
      <c r="B434" s="16" t="s">
        <v>34</v>
      </c>
      <c r="C434" s="16" t="s">
        <v>123</v>
      </c>
      <c r="D434" s="16" t="s">
        <v>265</v>
      </c>
      <c r="E434" s="16"/>
      <c r="F434" s="16">
        <v>280</v>
      </c>
      <c r="G434" s="16">
        <v>2210</v>
      </c>
      <c r="H434" s="16">
        <v>3480</v>
      </c>
      <c r="I434" s="17" t="s">
        <v>343</v>
      </c>
      <c r="J434" s="18">
        <v>0</v>
      </c>
      <c r="K434" s="19">
        <v>6326971.9299999997</v>
      </c>
      <c r="L434" s="19">
        <v>0</v>
      </c>
      <c r="M434" s="19">
        <v>0</v>
      </c>
      <c r="N434" s="19">
        <v>0</v>
      </c>
      <c r="O434" s="19">
        <v>0</v>
      </c>
      <c r="P434" s="19">
        <v>6326971.9299999997</v>
      </c>
      <c r="Q434" s="19">
        <v>0</v>
      </c>
      <c r="R434" s="19">
        <v>1013363.89</v>
      </c>
      <c r="S434" s="19">
        <v>0</v>
      </c>
      <c r="T434" s="19">
        <v>5313608.04</v>
      </c>
      <c r="U434" s="19">
        <v>5313608.04</v>
      </c>
      <c r="V434" s="19">
        <v>0</v>
      </c>
      <c r="W434" s="19">
        <v>0</v>
      </c>
      <c r="X434" s="19">
        <v>0</v>
      </c>
      <c r="Y434" s="19">
        <v>0</v>
      </c>
      <c r="Z434" s="20">
        <f t="shared" si="80"/>
        <v>0.83983429969160628</v>
      </c>
      <c r="AA434" s="20">
        <f>T434/P434</f>
        <v>0.83983429969160628</v>
      </c>
      <c r="AB434" s="20">
        <f>(Q434+R434+S434)/P434</f>
        <v>0.16016570030839383</v>
      </c>
      <c r="AC434" s="21">
        <f>AA434+AB434</f>
        <v>1</v>
      </c>
    </row>
    <row r="435" spans="1:29" hidden="1" outlineLevel="4" x14ac:dyDescent="0.25">
      <c r="A435" s="15" t="s">
        <v>341</v>
      </c>
      <c r="B435" s="16" t="s">
        <v>34</v>
      </c>
      <c r="C435" s="16" t="s">
        <v>123</v>
      </c>
      <c r="D435" s="16" t="s">
        <v>126</v>
      </c>
      <c r="E435" s="16"/>
      <c r="F435" s="16">
        <v>280</v>
      </c>
      <c r="G435" s="16">
        <v>2210</v>
      </c>
      <c r="H435" s="16">
        <v>3480</v>
      </c>
      <c r="I435" s="17" t="s">
        <v>127</v>
      </c>
      <c r="J435" s="18">
        <v>5975400</v>
      </c>
      <c r="K435" s="19">
        <v>1320489</v>
      </c>
      <c r="L435" s="19">
        <v>0</v>
      </c>
      <c r="M435" s="19">
        <v>0</v>
      </c>
      <c r="N435" s="19">
        <v>0</v>
      </c>
      <c r="O435" s="19">
        <v>0</v>
      </c>
      <c r="P435" s="19">
        <v>1320489</v>
      </c>
      <c r="Q435" s="19">
        <v>0</v>
      </c>
      <c r="R435" s="19">
        <v>17771.650000000001</v>
      </c>
      <c r="S435" s="19">
        <v>182447.66</v>
      </c>
      <c r="T435" s="19">
        <v>169906.96</v>
      </c>
      <c r="U435" s="19">
        <v>0</v>
      </c>
      <c r="V435" s="19">
        <v>950362.73</v>
      </c>
      <c r="W435" s="19">
        <v>950362.73</v>
      </c>
      <c r="X435" s="19">
        <v>0</v>
      </c>
      <c r="Y435" s="19">
        <v>950362.73000000021</v>
      </c>
      <c r="Z435" s="20">
        <f t="shared" si="80"/>
        <v>0.12866972765392215</v>
      </c>
      <c r="AA435" s="20">
        <f>T435/P435</f>
        <v>0.12866972765392215</v>
      </c>
      <c r="AB435" s="20">
        <f>(Q435+R435+S435)/P435</f>
        <v>0.15162512523769603</v>
      </c>
      <c r="AC435" s="21">
        <f>AA435+AB435</f>
        <v>0.28029485289161815</v>
      </c>
    </row>
    <row r="436" spans="1:29" hidden="1" outlineLevel="4" x14ac:dyDescent="0.25">
      <c r="A436" s="15" t="s">
        <v>341</v>
      </c>
      <c r="B436" s="16" t="s">
        <v>34</v>
      </c>
      <c r="C436" s="16" t="s">
        <v>123</v>
      </c>
      <c r="D436" s="16" t="s">
        <v>130</v>
      </c>
      <c r="E436" s="16"/>
      <c r="F436" s="16">
        <v>280</v>
      </c>
      <c r="G436" s="16">
        <v>2210</v>
      </c>
      <c r="H436" s="16">
        <v>3480</v>
      </c>
      <c r="I436" s="17" t="s">
        <v>131</v>
      </c>
      <c r="J436" s="18">
        <v>140500000</v>
      </c>
      <c r="K436" s="19">
        <v>255000000</v>
      </c>
      <c r="L436" s="19">
        <v>0</v>
      </c>
      <c r="M436" s="19">
        <v>0</v>
      </c>
      <c r="N436" s="19">
        <v>-255000000</v>
      </c>
      <c r="O436" s="19">
        <v>0</v>
      </c>
      <c r="P436" s="19">
        <v>0</v>
      </c>
      <c r="Q436" s="19">
        <v>0</v>
      </c>
      <c r="R436" s="19">
        <v>0</v>
      </c>
      <c r="S436" s="19">
        <v>0</v>
      </c>
      <c r="T436" s="19">
        <v>0</v>
      </c>
      <c r="U436" s="19">
        <v>0</v>
      </c>
      <c r="V436" s="19">
        <v>0</v>
      </c>
      <c r="W436" s="19">
        <v>255000000</v>
      </c>
      <c r="X436" s="19">
        <v>0</v>
      </c>
      <c r="Y436" s="19">
        <v>0</v>
      </c>
      <c r="Z436" s="20">
        <f t="shared" si="80"/>
        <v>0</v>
      </c>
      <c r="AA436" s="20">
        <v>0</v>
      </c>
      <c r="AB436" s="20">
        <v>0</v>
      </c>
      <c r="AC436" s="21">
        <v>0</v>
      </c>
    </row>
    <row r="437" spans="1:29" hidden="1" outlineLevel="4" x14ac:dyDescent="0.25">
      <c r="A437" s="15" t="s">
        <v>341</v>
      </c>
      <c r="B437" s="16" t="s">
        <v>34</v>
      </c>
      <c r="C437" s="16" t="s">
        <v>123</v>
      </c>
      <c r="D437" s="16" t="s">
        <v>136</v>
      </c>
      <c r="E437" s="16"/>
      <c r="F437" s="16">
        <v>280</v>
      </c>
      <c r="G437" s="16">
        <v>2240</v>
      </c>
      <c r="H437" s="16">
        <v>3480</v>
      </c>
      <c r="I437" s="17" t="s">
        <v>137</v>
      </c>
      <c r="J437" s="18">
        <v>130250000</v>
      </c>
      <c r="K437" s="19">
        <v>14077939.07</v>
      </c>
      <c r="L437" s="19">
        <v>0</v>
      </c>
      <c r="M437" s="19">
        <v>0</v>
      </c>
      <c r="N437" s="19">
        <v>0</v>
      </c>
      <c r="O437" s="19">
        <v>0</v>
      </c>
      <c r="P437" s="19">
        <v>14077939.07</v>
      </c>
      <c r="Q437" s="19">
        <v>2132161.5</v>
      </c>
      <c r="R437" s="19">
        <v>0</v>
      </c>
      <c r="S437" s="19">
        <v>0</v>
      </c>
      <c r="T437" s="19">
        <v>0</v>
      </c>
      <c r="U437" s="19">
        <v>0</v>
      </c>
      <c r="V437" s="19">
        <v>11945777.57</v>
      </c>
      <c r="W437" s="19">
        <v>11945777.57</v>
      </c>
      <c r="X437" s="19">
        <v>0</v>
      </c>
      <c r="Y437" s="19">
        <v>11945777.57</v>
      </c>
      <c r="Z437" s="20">
        <f t="shared" si="80"/>
        <v>0</v>
      </c>
      <c r="AA437" s="20">
        <f t="shared" ref="AA437:AA500" si="96">T437/P437</f>
        <v>0</v>
      </c>
      <c r="AB437" s="20">
        <f t="shared" ref="AB437:AB500" si="97">(Q437+R437+S437)/P437</f>
        <v>0.15145409348614264</v>
      </c>
      <c r="AC437" s="21">
        <f t="shared" ref="AC437:AC500" si="98">AA437+AB437</f>
        <v>0.15145409348614264</v>
      </c>
    </row>
    <row r="438" spans="1:29" hidden="1" outlineLevel="3" x14ac:dyDescent="0.25">
      <c r="A438" s="22"/>
      <c r="B438" s="23"/>
      <c r="C438" s="23" t="s">
        <v>138</v>
      </c>
      <c r="D438" s="23"/>
      <c r="E438" s="23"/>
      <c r="F438" s="23"/>
      <c r="G438" s="23"/>
      <c r="H438" s="23"/>
      <c r="I438" s="24"/>
      <c r="J438" s="25">
        <f t="shared" ref="J438:Y438" si="99">SUBTOTAL(9,J434:J437)</f>
        <v>276725400</v>
      </c>
      <c r="K438" s="26">
        <f t="shared" si="99"/>
        <v>276725400</v>
      </c>
      <c r="L438" s="26">
        <f t="shared" si="99"/>
        <v>0</v>
      </c>
      <c r="M438" s="26">
        <f t="shared" si="99"/>
        <v>0</v>
      </c>
      <c r="N438" s="26">
        <f t="shared" si="99"/>
        <v>-255000000</v>
      </c>
      <c r="O438" s="26">
        <f t="shared" si="99"/>
        <v>0</v>
      </c>
      <c r="P438" s="26">
        <f t="shared" si="99"/>
        <v>21725400</v>
      </c>
      <c r="Q438" s="26">
        <f t="shared" si="99"/>
        <v>2132161.5</v>
      </c>
      <c r="R438" s="26">
        <f t="shared" si="99"/>
        <v>1031135.54</v>
      </c>
      <c r="S438" s="26">
        <f t="shared" si="99"/>
        <v>182447.66</v>
      </c>
      <c r="T438" s="26">
        <f t="shared" si="99"/>
        <v>5483515</v>
      </c>
      <c r="U438" s="26">
        <f t="shared" si="99"/>
        <v>5313608.04</v>
      </c>
      <c r="V438" s="26">
        <f t="shared" si="99"/>
        <v>12896140.300000001</v>
      </c>
      <c r="W438" s="26">
        <f t="shared" si="99"/>
        <v>267896140.29999998</v>
      </c>
      <c r="X438" s="26">
        <f t="shared" si="99"/>
        <v>0</v>
      </c>
      <c r="Y438" s="26">
        <f t="shared" si="99"/>
        <v>12896140.300000001</v>
      </c>
      <c r="Z438" s="27">
        <f t="shared" si="80"/>
        <v>1.9815727070951927E-2</v>
      </c>
      <c r="AA438" s="27">
        <f t="shared" si="96"/>
        <v>0.25240110653888997</v>
      </c>
      <c r="AB438" s="27">
        <f t="shared" si="97"/>
        <v>0.15400152356228194</v>
      </c>
      <c r="AC438" s="28">
        <f t="shared" si="98"/>
        <v>0.40640263010117195</v>
      </c>
    </row>
    <row r="439" spans="1:29" ht="120" hidden="1" outlineLevel="4" x14ac:dyDescent="0.25">
      <c r="A439" s="15" t="s">
        <v>341</v>
      </c>
      <c r="B439" s="16" t="s">
        <v>34</v>
      </c>
      <c r="C439" s="16" t="s">
        <v>139</v>
      </c>
      <c r="D439" s="16" t="s">
        <v>140</v>
      </c>
      <c r="E439" s="16" t="s">
        <v>56</v>
      </c>
      <c r="F439" s="16" t="s">
        <v>37</v>
      </c>
      <c r="G439" s="16">
        <v>1310</v>
      </c>
      <c r="H439" s="16">
        <v>3480</v>
      </c>
      <c r="I439" s="17" t="s">
        <v>141</v>
      </c>
      <c r="J439" s="18">
        <v>7480439</v>
      </c>
      <c r="K439" s="19">
        <v>7480439</v>
      </c>
      <c r="L439" s="19">
        <v>0</v>
      </c>
      <c r="M439" s="19">
        <v>0</v>
      </c>
      <c r="N439" s="19">
        <v>0</v>
      </c>
      <c r="O439" s="19">
        <v>0</v>
      </c>
      <c r="P439" s="19">
        <v>7480439</v>
      </c>
      <c r="Q439" s="19">
        <v>0</v>
      </c>
      <c r="R439" s="19">
        <v>3380684.83</v>
      </c>
      <c r="S439" s="19">
        <v>0</v>
      </c>
      <c r="T439" s="19">
        <v>4099754.17</v>
      </c>
      <c r="U439" s="19">
        <v>4099754.17</v>
      </c>
      <c r="V439" s="19">
        <v>0</v>
      </c>
      <c r="W439" s="19">
        <v>0</v>
      </c>
      <c r="X439" s="19">
        <v>0</v>
      </c>
      <c r="Y439" s="19">
        <v>0</v>
      </c>
      <c r="Z439" s="20">
        <f t="shared" si="80"/>
        <v>0.54806331152489851</v>
      </c>
      <c r="AA439" s="20">
        <f t="shared" si="96"/>
        <v>0.54806331152489851</v>
      </c>
      <c r="AB439" s="20">
        <f t="shared" si="97"/>
        <v>0.45193668847510154</v>
      </c>
      <c r="AC439" s="21">
        <f t="shared" si="98"/>
        <v>1</v>
      </c>
    </row>
    <row r="440" spans="1:29" ht="120" hidden="1" outlineLevel="4" x14ac:dyDescent="0.25">
      <c r="A440" s="15" t="s">
        <v>341</v>
      </c>
      <c r="B440" s="16" t="s">
        <v>34</v>
      </c>
      <c r="C440" s="16" t="s">
        <v>139</v>
      </c>
      <c r="D440" s="16" t="s">
        <v>140</v>
      </c>
      <c r="E440" s="16" t="s">
        <v>142</v>
      </c>
      <c r="F440" s="16" t="s">
        <v>37</v>
      </c>
      <c r="G440" s="16">
        <v>1310</v>
      </c>
      <c r="H440" s="16">
        <v>3480</v>
      </c>
      <c r="I440" s="17" t="s">
        <v>143</v>
      </c>
      <c r="J440" s="18">
        <v>3363470</v>
      </c>
      <c r="K440" s="19">
        <v>3363470</v>
      </c>
      <c r="L440" s="19">
        <v>0</v>
      </c>
      <c r="M440" s="19">
        <v>0</v>
      </c>
      <c r="N440" s="19">
        <v>0</v>
      </c>
      <c r="O440" s="19">
        <v>0</v>
      </c>
      <c r="P440" s="19">
        <v>3363470</v>
      </c>
      <c r="Q440" s="19">
        <v>0</v>
      </c>
      <c r="R440" s="19">
        <v>1299259.05</v>
      </c>
      <c r="S440" s="19">
        <v>0</v>
      </c>
      <c r="T440" s="19">
        <v>2064210.95</v>
      </c>
      <c r="U440" s="19">
        <v>2064210.95</v>
      </c>
      <c r="V440" s="19">
        <v>0</v>
      </c>
      <c r="W440" s="19">
        <v>0</v>
      </c>
      <c r="X440" s="19">
        <v>0</v>
      </c>
      <c r="Y440" s="19">
        <v>0</v>
      </c>
      <c r="Z440" s="20">
        <f t="shared" si="80"/>
        <v>0.61371469048334015</v>
      </c>
      <c r="AA440" s="20">
        <f t="shared" si="96"/>
        <v>0.61371469048334015</v>
      </c>
      <c r="AB440" s="20">
        <f t="shared" si="97"/>
        <v>0.3862853095166599</v>
      </c>
      <c r="AC440" s="21">
        <f t="shared" si="98"/>
        <v>1</v>
      </c>
    </row>
    <row r="441" spans="1:29" ht="75" hidden="1" outlineLevel="4" x14ac:dyDescent="0.25">
      <c r="A441" s="15" t="s">
        <v>341</v>
      </c>
      <c r="B441" s="16" t="s">
        <v>34</v>
      </c>
      <c r="C441" s="16" t="s">
        <v>139</v>
      </c>
      <c r="D441" s="16" t="s">
        <v>140</v>
      </c>
      <c r="E441" s="16" t="s">
        <v>144</v>
      </c>
      <c r="F441" s="16" t="s">
        <v>37</v>
      </c>
      <c r="G441" s="16">
        <v>1310</v>
      </c>
      <c r="H441" s="16">
        <v>3480</v>
      </c>
      <c r="I441" s="17" t="s">
        <v>145</v>
      </c>
      <c r="J441" s="18">
        <v>13642149</v>
      </c>
      <c r="K441" s="19">
        <v>13642149</v>
      </c>
      <c r="L441" s="19">
        <v>0</v>
      </c>
      <c r="M441" s="19">
        <v>0</v>
      </c>
      <c r="N441" s="19">
        <v>0</v>
      </c>
      <c r="O441" s="19">
        <v>0</v>
      </c>
      <c r="P441" s="19">
        <v>13642149</v>
      </c>
      <c r="Q441" s="19">
        <v>0</v>
      </c>
      <c r="R441" s="19">
        <v>5727131.3899999997</v>
      </c>
      <c r="S441" s="19">
        <v>0</v>
      </c>
      <c r="T441" s="19">
        <v>7915017.6100000003</v>
      </c>
      <c r="U441" s="19">
        <v>7915017.6100000003</v>
      </c>
      <c r="V441" s="19">
        <v>0</v>
      </c>
      <c r="W441" s="19">
        <v>0</v>
      </c>
      <c r="X441" s="19">
        <v>0</v>
      </c>
      <c r="Y441" s="19">
        <v>0</v>
      </c>
      <c r="Z441" s="20">
        <f t="shared" si="80"/>
        <v>0.5801884739713663</v>
      </c>
      <c r="AA441" s="20">
        <f t="shared" si="96"/>
        <v>0.5801884739713663</v>
      </c>
      <c r="AB441" s="20">
        <f t="shared" si="97"/>
        <v>0.41981152602863375</v>
      </c>
      <c r="AC441" s="21">
        <f t="shared" si="98"/>
        <v>1</v>
      </c>
    </row>
    <row r="442" spans="1:29" ht="45" hidden="1" outlineLevel="4" x14ac:dyDescent="0.25">
      <c r="A442" s="15" t="s">
        <v>341</v>
      </c>
      <c r="B442" s="16" t="s">
        <v>34</v>
      </c>
      <c r="C442" s="16" t="s">
        <v>139</v>
      </c>
      <c r="D442" s="16" t="s">
        <v>174</v>
      </c>
      <c r="E442" s="16"/>
      <c r="F442" s="16" t="s">
        <v>37</v>
      </c>
      <c r="G442" s="16">
        <v>1320</v>
      </c>
      <c r="H442" s="16">
        <v>3480</v>
      </c>
      <c r="I442" s="17" t="s">
        <v>175</v>
      </c>
      <c r="J442" s="18">
        <v>14921469</v>
      </c>
      <c r="K442" s="19">
        <v>14921469</v>
      </c>
      <c r="L442" s="19">
        <v>0</v>
      </c>
      <c r="M442" s="19">
        <v>0</v>
      </c>
      <c r="N442" s="19">
        <v>0</v>
      </c>
      <c r="O442" s="19">
        <v>0</v>
      </c>
      <c r="P442" s="19">
        <v>14921469</v>
      </c>
      <c r="Q442" s="19">
        <v>0</v>
      </c>
      <c r="R442" s="19">
        <v>0</v>
      </c>
      <c r="S442" s="19">
        <v>0</v>
      </c>
      <c r="T442" s="19">
        <v>2675946.1800000002</v>
      </c>
      <c r="U442" s="19">
        <v>2675946.1800000002</v>
      </c>
      <c r="V442" s="19">
        <v>12245522.82</v>
      </c>
      <c r="W442" s="19">
        <v>12245522.82</v>
      </c>
      <c r="X442" s="19">
        <v>0</v>
      </c>
      <c r="Y442" s="19">
        <v>12245522.82</v>
      </c>
      <c r="Z442" s="20">
        <f t="shared" si="80"/>
        <v>0.1793353040508277</v>
      </c>
      <c r="AA442" s="20">
        <f t="shared" si="96"/>
        <v>0.1793353040508277</v>
      </c>
      <c r="AB442" s="20">
        <f t="shared" si="97"/>
        <v>0</v>
      </c>
      <c r="AC442" s="21">
        <f t="shared" si="98"/>
        <v>0.1793353040508277</v>
      </c>
    </row>
    <row r="443" spans="1:29" ht="240" hidden="1" outlineLevel="4" x14ac:dyDescent="0.25">
      <c r="A443" s="15" t="s">
        <v>341</v>
      </c>
      <c r="B443" s="16" t="s">
        <v>34</v>
      </c>
      <c r="C443" s="16" t="s">
        <v>139</v>
      </c>
      <c r="D443" s="16" t="s">
        <v>298</v>
      </c>
      <c r="E443" s="16" t="s">
        <v>56</v>
      </c>
      <c r="F443" s="16" t="s">
        <v>37</v>
      </c>
      <c r="G443" s="16">
        <v>1320</v>
      </c>
      <c r="H443" s="16">
        <v>3480</v>
      </c>
      <c r="I443" s="17" t="s">
        <v>344</v>
      </c>
      <c r="J443" s="18">
        <v>14000000</v>
      </c>
      <c r="K443" s="19">
        <v>14000000</v>
      </c>
      <c r="L443" s="19">
        <v>0</v>
      </c>
      <c r="M443" s="19">
        <v>0</v>
      </c>
      <c r="N443" s="19">
        <v>0</v>
      </c>
      <c r="O443" s="19">
        <v>0</v>
      </c>
      <c r="P443" s="19">
        <v>14000000</v>
      </c>
      <c r="Q443" s="19">
        <v>0</v>
      </c>
      <c r="R443" s="19">
        <v>0</v>
      </c>
      <c r="S443" s="19">
        <v>0</v>
      </c>
      <c r="T443" s="19">
        <v>0</v>
      </c>
      <c r="U443" s="19">
        <v>0</v>
      </c>
      <c r="V443" s="19">
        <v>0</v>
      </c>
      <c r="W443" s="19">
        <v>14000000</v>
      </c>
      <c r="X443" s="19">
        <v>0</v>
      </c>
      <c r="Y443" s="19">
        <v>14000000</v>
      </c>
      <c r="Z443" s="20">
        <f t="shared" ref="Z443:Z502" si="100">T443/K443</f>
        <v>0</v>
      </c>
      <c r="AA443" s="20">
        <f t="shared" si="96"/>
        <v>0</v>
      </c>
      <c r="AB443" s="20">
        <f t="shared" si="97"/>
        <v>0</v>
      </c>
      <c r="AC443" s="21">
        <f t="shared" si="98"/>
        <v>0</v>
      </c>
    </row>
    <row r="444" spans="1:29" hidden="1" outlineLevel="3" x14ac:dyDescent="0.25">
      <c r="A444" s="22"/>
      <c r="B444" s="23"/>
      <c r="C444" s="23" t="s">
        <v>195</v>
      </c>
      <c r="D444" s="23"/>
      <c r="E444" s="23"/>
      <c r="F444" s="23"/>
      <c r="G444" s="23"/>
      <c r="H444" s="23"/>
      <c r="I444" s="24"/>
      <c r="J444" s="25">
        <f t="shared" ref="J444:Y444" si="101">SUBTOTAL(9,J439:J443)</f>
        <v>53407527</v>
      </c>
      <c r="K444" s="26">
        <f t="shared" si="101"/>
        <v>53407527</v>
      </c>
      <c r="L444" s="26">
        <f t="shared" si="101"/>
        <v>0</v>
      </c>
      <c r="M444" s="26">
        <f t="shared" si="101"/>
        <v>0</v>
      </c>
      <c r="N444" s="26">
        <f t="shared" si="101"/>
        <v>0</v>
      </c>
      <c r="O444" s="26">
        <f t="shared" si="101"/>
        <v>0</v>
      </c>
      <c r="P444" s="26">
        <f t="shared" si="101"/>
        <v>53407527</v>
      </c>
      <c r="Q444" s="26">
        <f t="shared" si="101"/>
        <v>0</v>
      </c>
      <c r="R444" s="26">
        <f t="shared" si="101"/>
        <v>10407075.27</v>
      </c>
      <c r="S444" s="26">
        <f t="shared" si="101"/>
        <v>0</v>
      </c>
      <c r="T444" s="26">
        <f t="shared" si="101"/>
        <v>16754928.91</v>
      </c>
      <c r="U444" s="26">
        <f t="shared" si="101"/>
        <v>16754928.91</v>
      </c>
      <c r="V444" s="26">
        <f t="shared" si="101"/>
        <v>12245522.82</v>
      </c>
      <c r="W444" s="26">
        <f t="shared" si="101"/>
        <v>26245522.82</v>
      </c>
      <c r="X444" s="26">
        <f t="shared" si="101"/>
        <v>0</v>
      </c>
      <c r="Y444" s="26">
        <f t="shared" si="101"/>
        <v>26245522.82</v>
      </c>
      <c r="Z444" s="27">
        <f t="shared" si="100"/>
        <v>0.31371849346254133</v>
      </c>
      <c r="AA444" s="27">
        <f t="shared" si="96"/>
        <v>0.31371849346254133</v>
      </c>
      <c r="AB444" s="27">
        <f t="shared" si="97"/>
        <v>0.19486158327458225</v>
      </c>
      <c r="AC444" s="28">
        <f t="shared" si="98"/>
        <v>0.50858007673712358</v>
      </c>
    </row>
    <row r="445" spans="1:29" outlineLevel="1" collapsed="1" x14ac:dyDescent="0.25">
      <c r="A445" s="22" t="s">
        <v>345</v>
      </c>
      <c r="B445" s="23"/>
      <c r="C445" s="23"/>
      <c r="D445" s="23"/>
      <c r="E445" s="23"/>
      <c r="F445" s="23"/>
      <c r="G445" s="23"/>
      <c r="H445" s="23"/>
      <c r="I445" s="24"/>
      <c r="J445" s="25">
        <f t="shared" ref="J445:Y445" si="102">SUBTOTAL(9,J405:J443)</f>
        <v>3677021081</v>
      </c>
      <c r="K445" s="26">
        <f t="shared" si="102"/>
        <v>2795021081</v>
      </c>
      <c r="L445" s="26">
        <f t="shared" si="102"/>
        <v>0</v>
      </c>
      <c r="M445" s="26">
        <f t="shared" si="102"/>
        <v>0</v>
      </c>
      <c r="N445" s="26">
        <f t="shared" si="102"/>
        <v>-272510414</v>
      </c>
      <c r="O445" s="26">
        <f t="shared" si="102"/>
        <v>0</v>
      </c>
      <c r="P445" s="26">
        <f t="shared" si="102"/>
        <v>2522510667</v>
      </c>
      <c r="Q445" s="26">
        <f t="shared" si="102"/>
        <v>19437341.5</v>
      </c>
      <c r="R445" s="26">
        <f t="shared" si="102"/>
        <v>208469634.41999999</v>
      </c>
      <c r="S445" s="26">
        <f t="shared" si="102"/>
        <v>182447.66</v>
      </c>
      <c r="T445" s="26">
        <f t="shared" si="102"/>
        <v>1415792450.5200002</v>
      </c>
      <c r="U445" s="26">
        <f t="shared" si="102"/>
        <v>1415464143.5600002</v>
      </c>
      <c r="V445" s="26">
        <f t="shared" si="102"/>
        <v>735207909.34000015</v>
      </c>
      <c r="W445" s="26">
        <f t="shared" si="102"/>
        <v>1151139206.8999999</v>
      </c>
      <c r="X445" s="26">
        <f t="shared" si="102"/>
        <v>0</v>
      </c>
      <c r="Y445" s="26">
        <f t="shared" si="102"/>
        <v>878628792.89999998</v>
      </c>
      <c r="Z445" s="27">
        <f t="shared" si="100"/>
        <v>0.50654088448358303</v>
      </c>
      <c r="AA445" s="27">
        <f t="shared" si="96"/>
        <v>0.56126321646195054</v>
      </c>
      <c r="AB445" s="27">
        <f t="shared" si="97"/>
        <v>9.0421589317306927E-2</v>
      </c>
      <c r="AC445" s="28">
        <f t="shared" si="98"/>
        <v>0.65168480577925747</v>
      </c>
    </row>
    <row r="446" spans="1:29" hidden="1" outlineLevel="4" x14ac:dyDescent="0.25">
      <c r="A446" s="15" t="s">
        <v>346</v>
      </c>
      <c r="B446" s="16" t="s">
        <v>34</v>
      </c>
      <c r="C446" s="16" t="s">
        <v>35</v>
      </c>
      <c r="D446" s="16" t="s">
        <v>36</v>
      </c>
      <c r="E446" s="16"/>
      <c r="F446" s="16" t="s">
        <v>37</v>
      </c>
      <c r="G446" s="16">
        <v>1111</v>
      </c>
      <c r="H446" s="16">
        <v>3480</v>
      </c>
      <c r="I446" s="17" t="s">
        <v>38</v>
      </c>
      <c r="J446" s="18">
        <v>10082899987</v>
      </c>
      <c r="K446" s="19">
        <v>10082899987</v>
      </c>
      <c r="L446" s="19">
        <v>0</v>
      </c>
      <c r="M446" s="19">
        <v>-18637304</v>
      </c>
      <c r="N446" s="19">
        <v>0</v>
      </c>
      <c r="O446" s="19">
        <v>0</v>
      </c>
      <c r="P446" s="19">
        <v>10064262683</v>
      </c>
      <c r="Q446" s="19">
        <v>0</v>
      </c>
      <c r="R446" s="19">
        <v>0</v>
      </c>
      <c r="S446" s="19">
        <v>0</v>
      </c>
      <c r="T446" s="19">
        <v>6347099290.54</v>
      </c>
      <c r="U446" s="19">
        <v>6347099290.54</v>
      </c>
      <c r="V446" s="19">
        <v>3717163392.46</v>
      </c>
      <c r="W446" s="19">
        <v>3735800696.46</v>
      </c>
      <c r="X446" s="19">
        <v>0</v>
      </c>
      <c r="Y446" s="19">
        <v>3717163392.46</v>
      </c>
      <c r="Z446" s="20">
        <f t="shared" si="100"/>
        <v>0.62949144578676663</v>
      </c>
      <c r="AA446" s="20">
        <f t="shared" si="96"/>
        <v>0.63065715695807223</v>
      </c>
      <c r="AB446" s="20">
        <f t="shared" si="97"/>
        <v>0</v>
      </c>
      <c r="AC446" s="21">
        <f t="shared" si="98"/>
        <v>0.63065715695807223</v>
      </c>
    </row>
    <row r="447" spans="1:29" hidden="1" outlineLevel="4" x14ac:dyDescent="0.25">
      <c r="A447" s="15" t="s">
        <v>346</v>
      </c>
      <c r="B447" s="16" t="s">
        <v>34</v>
      </c>
      <c r="C447" s="16" t="s">
        <v>35</v>
      </c>
      <c r="D447" s="16" t="s">
        <v>39</v>
      </c>
      <c r="E447" s="16"/>
      <c r="F447" s="16" t="s">
        <v>37</v>
      </c>
      <c r="G447" s="16">
        <v>1111</v>
      </c>
      <c r="H447" s="16">
        <v>3480</v>
      </c>
      <c r="I447" s="17" t="s">
        <v>40</v>
      </c>
      <c r="J447" s="18">
        <v>111407258</v>
      </c>
      <c r="K447" s="19">
        <v>156007258</v>
      </c>
      <c r="L447" s="19">
        <v>0</v>
      </c>
      <c r="M447" s="19">
        <v>0</v>
      </c>
      <c r="N447" s="19">
        <v>0</v>
      </c>
      <c r="O447" s="19">
        <v>18500000</v>
      </c>
      <c r="P447" s="19">
        <v>174507258</v>
      </c>
      <c r="Q447" s="19">
        <v>0</v>
      </c>
      <c r="R447" s="19">
        <v>0</v>
      </c>
      <c r="S447" s="19">
        <v>0</v>
      </c>
      <c r="T447" s="19">
        <v>115923962.7</v>
      </c>
      <c r="U447" s="19">
        <v>115923962.7</v>
      </c>
      <c r="V447" s="19">
        <v>40083295.299999997</v>
      </c>
      <c r="W447" s="19">
        <v>40083295.299999997</v>
      </c>
      <c r="X447" s="19">
        <v>0</v>
      </c>
      <c r="Y447" s="19">
        <v>58583295.299999997</v>
      </c>
      <c r="Z447" s="20">
        <f t="shared" si="100"/>
        <v>0.74306775329645247</v>
      </c>
      <c r="AA447" s="20">
        <f t="shared" si="96"/>
        <v>0.66429307312822483</v>
      </c>
      <c r="AB447" s="20">
        <f t="shared" si="97"/>
        <v>0</v>
      </c>
      <c r="AC447" s="21">
        <f t="shared" si="98"/>
        <v>0.66429307312822483</v>
      </c>
    </row>
    <row r="448" spans="1:29" hidden="1" outlineLevel="4" x14ac:dyDescent="0.25">
      <c r="A448" s="15" t="s">
        <v>346</v>
      </c>
      <c r="B448" s="16" t="s">
        <v>34</v>
      </c>
      <c r="C448" s="16" t="s">
        <v>35</v>
      </c>
      <c r="D448" s="16" t="s">
        <v>41</v>
      </c>
      <c r="E448" s="16"/>
      <c r="F448" s="16" t="s">
        <v>37</v>
      </c>
      <c r="G448" s="16">
        <v>1111</v>
      </c>
      <c r="H448" s="16">
        <v>3480</v>
      </c>
      <c r="I448" s="17" t="s">
        <v>42</v>
      </c>
      <c r="J448" s="18">
        <v>41976671</v>
      </c>
      <c r="K448" s="19">
        <v>41976671</v>
      </c>
      <c r="L448" s="19">
        <v>0</v>
      </c>
      <c r="M448" s="19">
        <v>0</v>
      </c>
      <c r="N448" s="19">
        <v>0</v>
      </c>
      <c r="O448" s="19">
        <v>0</v>
      </c>
      <c r="P448" s="19">
        <v>41976671</v>
      </c>
      <c r="Q448" s="19">
        <v>0</v>
      </c>
      <c r="R448" s="19">
        <v>0</v>
      </c>
      <c r="S448" s="19">
        <v>0</v>
      </c>
      <c r="T448" s="19">
        <v>14417142.25</v>
      </c>
      <c r="U448" s="19">
        <v>14417142.25</v>
      </c>
      <c r="V448" s="19">
        <v>27559528.75</v>
      </c>
      <c r="W448" s="19">
        <v>27559528.75</v>
      </c>
      <c r="X448" s="19">
        <v>0</v>
      </c>
      <c r="Y448" s="19">
        <v>27559528.75</v>
      </c>
      <c r="Z448" s="20">
        <f t="shared" si="100"/>
        <v>0.34345606515581001</v>
      </c>
      <c r="AA448" s="20">
        <f t="shared" si="96"/>
        <v>0.34345606515581001</v>
      </c>
      <c r="AB448" s="20">
        <f t="shared" si="97"/>
        <v>0</v>
      </c>
      <c r="AC448" s="21">
        <f t="shared" si="98"/>
        <v>0.34345606515581001</v>
      </c>
    </row>
    <row r="449" spans="1:29" hidden="1" outlineLevel="4" x14ac:dyDescent="0.25">
      <c r="A449" s="15" t="s">
        <v>346</v>
      </c>
      <c r="B449" s="16" t="s">
        <v>34</v>
      </c>
      <c r="C449" s="16" t="s">
        <v>35</v>
      </c>
      <c r="D449" s="16" t="s">
        <v>45</v>
      </c>
      <c r="E449" s="16"/>
      <c r="F449" s="16" t="s">
        <v>37</v>
      </c>
      <c r="G449" s="16">
        <v>1111</v>
      </c>
      <c r="H449" s="16">
        <v>3480</v>
      </c>
      <c r="I449" s="17" t="s">
        <v>46</v>
      </c>
      <c r="J449" s="18">
        <v>3903804355</v>
      </c>
      <c r="K449" s="19">
        <v>3903804355</v>
      </c>
      <c r="L449" s="19">
        <v>0</v>
      </c>
      <c r="M449" s="19">
        <v>0</v>
      </c>
      <c r="N449" s="19">
        <v>-25000000</v>
      </c>
      <c r="O449" s="19">
        <v>0</v>
      </c>
      <c r="P449" s="19">
        <v>3878804355</v>
      </c>
      <c r="Q449" s="19">
        <v>0</v>
      </c>
      <c r="R449" s="19">
        <v>0</v>
      </c>
      <c r="S449" s="19">
        <v>0</v>
      </c>
      <c r="T449" s="19">
        <v>2389452093.5700002</v>
      </c>
      <c r="U449" s="19">
        <v>2389452093.5700002</v>
      </c>
      <c r="V449" s="19">
        <v>1489352261.4300001</v>
      </c>
      <c r="W449" s="19">
        <v>1514352261.4300001</v>
      </c>
      <c r="X449" s="19">
        <v>0</v>
      </c>
      <c r="Y449" s="19">
        <v>1489352261.4299998</v>
      </c>
      <c r="Z449" s="20">
        <f t="shared" si="100"/>
        <v>0.61208295198236184</v>
      </c>
      <c r="AA449" s="20">
        <f t="shared" si="96"/>
        <v>0.61602800112613576</v>
      </c>
      <c r="AB449" s="20">
        <f t="shared" si="97"/>
        <v>0</v>
      </c>
      <c r="AC449" s="21">
        <f t="shared" si="98"/>
        <v>0.61602800112613576</v>
      </c>
    </row>
    <row r="450" spans="1:29" ht="30" hidden="1" outlineLevel="4" x14ac:dyDescent="0.25">
      <c r="A450" s="15" t="s">
        <v>346</v>
      </c>
      <c r="B450" s="16" t="s">
        <v>34</v>
      </c>
      <c r="C450" s="16" t="s">
        <v>35</v>
      </c>
      <c r="D450" s="16" t="s">
        <v>47</v>
      </c>
      <c r="E450" s="16"/>
      <c r="F450" s="16" t="s">
        <v>37</v>
      </c>
      <c r="G450" s="16">
        <v>1111</v>
      </c>
      <c r="H450" s="16">
        <v>3480</v>
      </c>
      <c r="I450" s="17" t="s">
        <v>48</v>
      </c>
      <c r="J450" s="18">
        <v>4572940406</v>
      </c>
      <c r="K450" s="19">
        <v>4537940406</v>
      </c>
      <c r="L450" s="19">
        <v>0</v>
      </c>
      <c r="M450" s="19">
        <v>0</v>
      </c>
      <c r="N450" s="19">
        <v>0</v>
      </c>
      <c r="O450" s="19">
        <v>0</v>
      </c>
      <c r="P450" s="19">
        <v>4537940406</v>
      </c>
      <c r="Q450" s="19">
        <v>0</v>
      </c>
      <c r="R450" s="19">
        <v>0</v>
      </c>
      <c r="S450" s="19">
        <v>0</v>
      </c>
      <c r="T450" s="19">
        <v>2958446188.2600002</v>
      </c>
      <c r="U450" s="19">
        <v>2958446188.2600002</v>
      </c>
      <c r="V450" s="19">
        <v>1579494217.74</v>
      </c>
      <c r="W450" s="19">
        <v>1579494217.74</v>
      </c>
      <c r="X450" s="19">
        <v>0</v>
      </c>
      <c r="Y450" s="19">
        <v>1579494217.7399998</v>
      </c>
      <c r="Z450" s="20">
        <f t="shared" si="100"/>
        <v>0.65193588358903631</v>
      </c>
      <c r="AA450" s="20">
        <f t="shared" si="96"/>
        <v>0.65193588358903631</v>
      </c>
      <c r="AB450" s="20">
        <f t="shared" si="97"/>
        <v>0</v>
      </c>
      <c r="AC450" s="21">
        <f t="shared" si="98"/>
        <v>0.65193588358903631</v>
      </c>
    </row>
    <row r="451" spans="1:29" hidden="1" outlineLevel="4" x14ac:dyDescent="0.25">
      <c r="A451" s="15" t="s">
        <v>346</v>
      </c>
      <c r="B451" s="16" t="s">
        <v>34</v>
      </c>
      <c r="C451" s="16" t="s">
        <v>35</v>
      </c>
      <c r="D451" s="16" t="s">
        <v>49</v>
      </c>
      <c r="E451" s="16"/>
      <c r="F451" s="16" t="s">
        <v>37</v>
      </c>
      <c r="G451" s="16">
        <v>1111</v>
      </c>
      <c r="H451" s="16">
        <v>3480</v>
      </c>
      <c r="I451" s="17" t="s">
        <v>50</v>
      </c>
      <c r="J451" s="18">
        <v>1995371392</v>
      </c>
      <c r="K451" s="19">
        <v>1995371392</v>
      </c>
      <c r="L451" s="19">
        <v>0</v>
      </c>
      <c r="M451" s="19">
        <v>-1552490</v>
      </c>
      <c r="N451" s="19">
        <v>0</v>
      </c>
      <c r="O451" s="19">
        <v>0</v>
      </c>
      <c r="P451" s="19">
        <v>1993818902</v>
      </c>
      <c r="Q451" s="19">
        <v>0</v>
      </c>
      <c r="R451" s="19">
        <v>0</v>
      </c>
      <c r="S451" s="19">
        <v>0</v>
      </c>
      <c r="T451" s="19">
        <v>5536675.6699999999</v>
      </c>
      <c r="U451" s="19">
        <v>5536675.6699999999</v>
      </c>
      <c r="V451" s="19">
        <v>1988282226.3299999</v>
      </c>
      <c r="W451" s="19">
        <v>1989834716.3299999</v>
      </c>
      <c r="X451" s="19">
        <v>0</v>
      </c>
      <c r="Y451" s="19">
        <v>1988282226.3299999</v>
      </c>
      <c r="Z451" s="20">
        <f t="shared" si="100"/>
        <v>2.77475947194496E-3</v>
      </c>
      <c r="AA451" s="20">
        <f t="shared" si="96"/>
        <v>2.7769200424603057E-3</v>
      </c>
      <c r="AB451" s="20">
        <f t="shared" si="97"/>
        <v>0</v>
      </c>
      <c r="AC451" s="21">
        <f t="shared" si="98"/>
        <v>2.7769200424603057E-3</v>
      </c>
    </row>
    <row r="452" spans="1:29" hidden="1" outlineLevel="4" x14ac:dyDescent="0.25">
      <c r="A452" s="15" t="s">
        <v>346</v>
      </c>
      <c r="B452" s="16" t="s">
        <v>34</v>
      </c>
      <c r="C452" s="16" t="s">
        <v>35</v>
      </c>
      <c r="D452" s="16" t="s">
        <v>51</v>
      </c>
      <c r="E452" s="16"/>
      <c r="F452" s="16" t="s">
        <v>37</v>
      </c>
      <c r="G452" s="16">
        <v>1111</v>
      </c>
      <c r="H452" s="16">
        <v>3480</v>
      </c>
      <c r="I452" s="17" t="s">
        <v>52</v>
      </c>
      <c r="J452" s="18">
        <v>1796013740</v>
      </c>
      <c r="K452" s="19">
        <v>1692413740</v>
      </c>
      <c r="L452" s="19">
        <v>0</v>
      </c>
      <c r="M452" s="19">
        <v>0</v>
      </c>
      <c r="N452" s="19">
        <v>0</v>
      </c>
      <c r="O452" s="19">
        <v>-18500000</v>
      </c>
      <c r="P452" s="19">
        <v>1673913740</v>
      </c>
      <c r="Q452" s="19">
        <v>0</v>
      </c>
      <c r="R452" s="19">
        <v>687784.48</v>
      </c>
      <c r="S452" s="19">
        <v>0</v>
      </c>
      <c r="T452" s="19">
        <v>1648185638.97</v>
      </c>
      <c r="U452" s="19">
        <v>1648185638.97</v>
      </c>
      <c r="V452" s="19">
        <v>25040316.550000001</v>
      </c>
      <c r="W452" s="19">
        <v>43540316.549999997</v>
      </c>
      <c r="X452" s="19">
        <v>0</v>
      </c>
      <c r="Y452" s="19">
        <v>25040316.549999952</v>
      </c>
      <c r="Z452" s="20">
        <f t="shared" si="100"/>
        <v>0.97386685064965262</v>
      </c>
      <c r="AA452" s="20">
        <f t="shared" si="96"/>
        <v>0.98462997201397007</v>
      </c>
      <c r="AB452" s="20">
        <f t="shared" si="97"/>
        <v>4.10884063834735E-4</v>
      </c>
      <c r="AC452" s="21">
        <f t="shared" si="98"/>
        <v>0.98504085607780478</v>
      </c>
    </row>
    <row r="453" spans="1:29" hidden="1" outlineLevel="4" x14ac:dyDescent="0.25">
      <c r="A453" s="15" t="s">
        <v>346</v>
      </c>
      <c r="B453" s="16" t="s">
        <v>34</v>
      </c>
      <c r="C453" s="16" t="s">
        <v>35</v>
      </c>
      <c r="D453" s="16" t="s">
        <v>53</v>
      </c>
      <c r="E453" s="16"/>
      <c r="F453" s="16" t="s">
        <v>37</v>
      </c>
      <c r="G453" s="16">
        <v>1111</v>
      </c>
      <c r="H453" s="16">
        <v>3480</v>
      </c>
      <c r="I453" s="17" t="s">
        <v>54</v>
      </c>
      <c r="J453" s="18">
        <v>2798897621</v>
      </c>
      <c r="K453" s="19">
        <v>2978397621</v>
      </c>
      <c r="L453" s="19">
        <v>0</v>
      </c>
      <c r="M453" s="19">
        <v>0</v>
      </c>
      <c r="N453" s="19">
        <v>0</v>
      </c>
      <c r="O453" s="19">
        <v>0</v>
      </c>
      <c r="P453" s="19">
        <v>2978397621</v>
      </c>
      <c r="Q453" s="19">
        <v>0</v>
      </c>
      <c r="R453" s="19">
        <v>0</v>
      </c>
      <c r="S453" s="19">
        <v>0</v>
      </c>
      <c r="T453" s="19">
        <v>1774023813.48</v>
      </c>
      <c r="U453" s="19">
        <v>1774023813.48</v>
      </c>
      <c r="V453" s="19">
        <v>1191373807.52</v>
      </c>
      <c r="W453" s="19">
        <v>1204373807.52</v>
      </c>
      <c r="X453" s="19">
        <v>0</v>
      </c>
      <c r="Y453" s="19">
        <v>1204373807.52</v>
      </c>
      <c r="Z453" s="20">
        <f t="shared" si="100"/>
        <v>0.59563028152177</v>
      </c>
      <c r="AA453" s="20">
        <f t="shared" si="96"/>
        <v>0.59563028152177</v>
      </c>
      <c r="AB453" s="20">
        <f t="shared" si="97"/>
        <v>0</v>
      </c>
      <c r="AC453" s="21">
        <f t="shared" si="98"/>
        <v>0.59563028152177</v>
      </c>
    </row>
    <row r="454" spans="1:29" ht="120" hidden="1" outlineLevel="4" x14ac:dyDescent="0.25">
      <c r="A454" s="15" t="s">
        <v>346</v>
      </c>
      <c r="B454" s="16" t="s">
        <v>34</v>
      </c>
      <c r="C454" s="16" t="s">
        <v>35</v>
      </c>
      <c r="D454" s="16" t="s">
        <v>55</v>
      </c>
      <c r="E454" s="16" t="s">
        <v>56</v>
      </c>
      <c r="F454" s="16" t="s">
        <v>37</v>
      </c>
      <c r="G454" s="16">
        <v>1112</v>
      </c>
      <c r="H454" s="16">
        <v>3480</v>
      </c>
      <c r="I454" s="17" t="s">
        <v>57</v>
      </c>
      <c r="J454" s="18">
        <v>2157876428</v>
      </c>
      <c r="K454" s="19">
        <v>2136376428</v>
      </c>
      <c r="L454" s="19">
        <v>0</v>
      </c>
      <c r="M454" s="19">
        <v>-1723952</v>
      </c>
      <c r="N454" s="19">
        <v>0</v>
      </c>
      <c r="O454" s="19">
        <v>0</v>
      </c>
      <c r="P454" s="19">
        <v>2134652476</v>
      </c>
      <c r="Q454" s="19">
        <v>0</v>
      </c>
      <c r="R454" s="19">
        <v>724896758</v>
      </c>
      <c r="S454" s="19">
        <v>0</v>
      </c>
      <c r="T454" s="19">
        <v>1409755718</v>
      </c>
      <c r="U454" s="19">
        <v>1409755718</v>
      </c>
      <c r="V454" s="19">
        <v>0</v>
      </c>
      <c r="W454" s="19">
        <v>1723952</v>
      </c>
      <c r="X454" s="19">
        <v>0</v>
      </c>
      <c r="Y454" s="19">
        <v>0</v>
      </c>
      <c r="Z454" s="20">
        <f t="shared" si="100"/>
        <v>0.65988170414319891</v>
      </c>
      <c r="AA454" s="20">
        <f t="shared" si="96"/>
        <v>0.66041462666637829</v>
      </c>
      <c r="AB454" s="20">
        <f t="shared" si="97"/>
        <v>0.33958537333362171</v>
      </c>
      <c r="AC454" s="21">
        <f t="shared" si="98"/>
        <v>1</v>
      </c>
    </row>
    <row r="455" spans="1:29" ht="60" hidden="1" outlineLevel="4" x14ac:dyDescent="0.25">
      <c r="A455" s="15" t="s">
        <v>346</v>
      </c>
      <c r="B455" s="16" t="s">
        <v>34</v>
      </c>
      <c r="C455" s="16" t="s">
        <v>35</v>
      </c>
      <c r="D455" s="16" t="s">
        <v>58</v>
      </c>
      <c r="E455" s="16" t="s">
        <v>56</v>
      </c>
      <c r="F455" s="16" t="s">
        <v>37</v>
      </c>
      <c r="G455" s="16">
        <v>1112</v>
      </c>
      <c r="H455" s="16">
        <v>3480</v>
      </c>
      <c r="I455" s="17" t="s">
        <v>59</v>
      </c>
      <c r="J455" s="18">
        <v>116641969</v>
      </c>
      <c r="K455" s="19">
        <v>116641969</v>
      </c>
      <c r="L455" s="19">
        <v>0</v>
      </c>
      <c r="M455" s="19">
        <v>-93186</v>
      </c>
      <c r="N455" s="19">
        <v>0</v>
      </c>
      <c r="O455" s="19">
        <v>0</v>
      </c>
      <c r="P455" s="19">
        <v>116548783</v>
      </c>
      <c r="Q455" s="19">
        <v>0</v>
      </c>
      <c r="R455" s="19">
        <v>40298548</v>
      </c>
      <c r="S455" s="19">
        <v>0</v>
      </c>
      <c r="T455" s="19">
        <v>76250235</v>
      </c>
      <c r="U455" s="19">
        <v>76250235</v>
      </c>
      <c r="V455" s="19">
        <v>0</v>
      </c>
      <c r="W455" s="19">
        <v>93186</v>
      </c>
      <c r="X455" s="19">
        <v>0</v>
      </c>
      <c r="Y455" s="19">
        <v>0</v>
      </c>
      <c r="Z455" s="20">
        <f t="shared" si="100"/>
        <v>0.65371182991603993</v>
      </c>
      <c r="AA455" s="20">
        <f t="shared" si="96"/>
        <v>0.65423450195957855</v>
      </c>
      <c r="AB455" s="20">
        <f t="shared" si="97"/>
        <v>0.34576549804042139</v>
      </c>
      <c r="AC455" s="21">
        <f t="shared" si="98"/>
        <v>1</v>
      </c>
    </row>
    <row r="456" spans="1:29" ht="120" hidden="1" outlineLevel="4" x14ac:dyDescent="0.25">
      <c r="A456" s="15" t="s">
        <v>346</v>
      </c>
      <c r="B456" s="16" t="s">
        <v>34</v>
      </c>
      <c r="C456" s="16" t="s">
        <v>35</v>
      </c>
      <c r="D456" s="16" t="s">
        <v>60</v>
      </c>
      <c r="E456" s="16" t="s">
        <v>56</v>
      </c>
      <c r="F456" s="16" t="s">
        <v>37</v>
      </c>
      <c r="G456" s="16">
        <v>1112</v>
      </c>
      <c r="H456" s="16">
        <v>3480</v>
      </c>
      <c r="I456" s="17" t="s">
        <v>61</v>
      </c>
      <c r="J456" s="18">
        <v>244825294</v>
      </c>
      <c r="K456" s="19">
        <v>234825294</v>
      </c>
      <c r="L456" s="19">
        <v>0</v>
      </c>
      <c r="M456" s="19">
        <v>-180675</v>
      </c>
      <c r="N456" s="19">
        <v>0</v>
      </c>
      <c r="O456" s="19">
        <v>0</v>
      </c>
      <c r="P456" s="19">
        <v>234644619</v>
      </c>
      <c r="Q456" s="19">
        <v>0</v>
      </c>
      <c r="R456" s="19">
        <v>100621739</v>
      </c>
      <c r="S456" s="19">
        <v>0</v>
      </c>
      <c r="T456" s="19">
        <v>134022880</v>
      </c>
      <c r="U456" s="19">
        <v>134022880</v>
      </c>
      <c r="V456" s="19">
        <v>0</v>
      </c>
      <c r="W456" s="19">
        <v>180675</v>
      </c>
      <c r="X456" s="19">
        <v>0</v>
      </c>
      <c r="Y456" s="19">
        <v>0</v>
      </c>
      <c r="Z456" s="20">
        <f t="shared" si="100"/>
        <v>0.57073442863442125</v>
      </c>
      <c r="AA456" s="20">
        <f t="shared" si="96"/>
        <v>0.5711738908446905</v>
      </c>
      <c r="AB456" s="20">
        <f t="shared" si="97"/>
        <v>0.42882610915530944</v>
      </c>
      <c r="AC456" s="21">
        <f t="shared" si="98"/>
        <v>1</v>
      </c>
    </row>
    <row r="457" spans="1:29" ht="90" hidden="1" outlineLevel="4" x14ac:dyDescent="0.25">
      <c r="A457" s="15" t="s">
        <v>346</v>
      </c>
      <c r="B457" s="16" t="s">
        <v>34</v>
      </c>
      <c r="C457" s="16" t="s">
        <v>35</v>
      </c>
      <c r="D457" s="16" t="s">
        <v>62</v>
      </c>
      <c r="E457" s="16" t="s">
        <v>56</v>
      </c>
      <c r="F457" s="16" t="s">
        <v>37</v>
      </c>
      <c r="G457" s="16">
        <v>1112</v>
      </c>
      <c r="H457" s="16">
        <v>3480</v>
      </c>
      <c r="I457" s="17" t="s">
        <v>63</v>
      </c>
      <c r="J457" s="18">
        <v>699851814</v>
      </c>
      <c r="K457" s="19">
        <v>699851814</v>
      </c>
      <c r="L457" s="19">
        <v>0</v>
      </c>
      <c r="M457" s="19">
        <v>-559118</v>
      </c>
      <c r="N457" s="19">
        <v>0</v>
      </c>
      <c r="O457" s="19">
        <v>0</v>
      </c>
      <c r="P457" s="19">
        <v>699292696</v>
      </c>
      <c r="Q457" s="19">
        <v>0</v>
      </c>
      <c r="R457" s="19">
        <v>242696312</v>
      </c>
      <c r="S457" s="19">
        <v>0</v>
      </c>
      <c r="T457" s="19">
        <v>456596384</v>
      </c>
      <c r="U457" s="19">
        <v>456596384</v>
      </c>
      <c r="V457" s="19">
        <v>0</v>
      </c>
      <c r="W457" s="19">
        <v>559118</v>
      </c>
      <c r="X457" s="19">
        <v>0</v>
      </c>
      <c r="Y457" s="19">
        <v>0</v>
      </c>
      <c r="Z457" s="20">
        <f t="shared" si="100"/>
        <v>0.65241866187404063</v>
      </c>
      <c r="AA457" s="20">
        <f t="shared" si="96"/>
        <v>0.65294030183893126</v>
      </c>
      <c r="AB457" s="20">
        <f t="shared" si="97"/>
        <v>0.34705969816106874</v>
      </c>
      <c r="AC457" s="21">
        <f t="shared" si="98"/>
        <v>1</v>
      </c>
    </row>
    <row r="458" spans="1:29" ht="90" hidden="1" outlineLevel="4" x14ac:dyDescent="0.25">
      <c r="A458" s="15" t="s">
        <v>346</v>
      </c>
      <c r="B458" s="16" t="s">
        <v>34</v>
      </c>
      <c r="C458" s="16" t="s">
        <v>35</v>
      </c>
      <c r="D458" s="16" t="s">
        <v>64</v>
      </c>
      <c r="E458" s="16" t="s">
        <v>56</v>
      </c>
      <c r="F458" s="16" t="s">
        <v>37</v>
      </c>
      <c r="G458" s="16">
        <v>1112</v>
      </c>
      <c r="H458" s="16">
        <v>3480</v>
      </c>
      <c r="I458" s="17" t="s">
        <v>65</v>
      </c>
      <c r="J458" s="18">
        <v>349925907</v>
      </c>
      <c r="K458" s="19">
        <v>349925907</v>
      </c>
      <c r="L458" s="19">
        <v>0</v>
      </c>
      <c r="M458" s="19">
        <v>-279560</v>
      </c>
      <c r="N458" s="19">
        <v>0</v>
      </c>
      <c r="O458" s="19">
        <v>0</v>
      </c>
      <c r="P458" s="19">
        <v>349646347</v>
      </c>
      <c r="Q458" s="19">
        <v>0</v>
      </c>
      <c r="R458" s="19">
        <v>120696490</v>
      </c>
      <c r="S458" s="19">
        <v>0</v>
      </c>
      <c r="T458" s="19">
        <v>228949857</v>
      </c>
      <c r="U458" s="19">
        <v>228949857</v>
      </c>
      <c r="V458" s="19">
        <v>0</v>
      </c>
      <c r="W458" s="19">
        <v>279560</v>
      </c>
      <c r="X458" s="19">
        <v>0</v>
      </c>
      <c r="Y458" s="19">
        <v>0</v>
      </c>
      <c r="Z458" s="20">
        <f t="shared" si="100"/>
        <v>0.65428095611108894</v>
      </c>
      <c r="AA458" s="20">
        <f t="shared" si="96"/>
        <v>0.65480408694216963</v>
      </c>
      <c r="AB458" s="20">
        <f t="shared" si="97"/>
        <v>0.34519591305783043</v>
      </c>
      <c r="AC458" s="21">
        <f t="shared" si="98"/>
        <v>1</v>
      </c>
    </row>
    <row r="459" spans="1:29" ht="60" hidden="1" outlineLevel="4" x14ac:dyDescent="0.25">
      <c r="A459" s="15" t="s">
        <v>346</v>
      </c>
      <c r="B459" s="16" t="s">
        <v>34</v>
      </c>
      <c r="C459" s="16" t="s">
        <v>35</v>
      </c>
      <c r="D459" s="16" t="s">
        <v>66</v>
      </c>
      <c r="E459" s="16" t="s">
        <v>56</v>
      </c>
      <c r="F459" s="16" t="s">
        <v>37</v>
      </c>
      <c r="G459" s="16">
        <v>1112</v>
      </c>
      <c r="H459" s="16">
        <v>3480</v>
      </c>
      <c r="I459" s="17" t="s">
        <v>67</v>
      </c>
      <c r="J459" s="18">
        <v>1305113143</v>
      </c>
      <c r="K459" s="19">
        <v>1251113143</v>
      </c>
      <c r="L459" s="19">
        <v>0</v>
      </c>
      <c r="M459" s="19">
        <v>-1000094</v>
      </c>
      <c r="N459" s="19">
        <v>-40000000</v>
      </c>
      <c r="O459" s="19">
        <v>0</v>
      </c>
      <c r="P459" s="19">
        <v>1210113049</v>
      </c>
      <c r="Q459" s="19">
        <v>0</v>
      </c>
      <c r="R459" s="19">
        <v>419029408.70999998</v>
      </c>
      <c r="S459" s="19">
        <v>0</v>
      </c>
      <c r="T459" s="19">
        <v>791083640.28999996</v>
      </c>
      <c r="U459" s="19">
        <v>791083640.28999996</v>
      </c>
      <c r="V459" s="19">
        <v>0</v>
      </c>
      <c r="W459" s="19">
        <v>41000094</v>
      </c>
      <c r="X459" s="19">
        <v>0</v>
      </c>
      <c r="Y459" s="19">
        <v>0</v>
      </c>
      <c r="Z459" s="20">
        <f t="shared" si="100"/>
        <v>0.6323038365603677</v>
      </c>
      <c r="AA459" s="20">
        <f t="shared" si="96"/>
        <v>0.65372705545463461</v>
      </c>
      <c r="AB459" s="20">
        <f t="shared" si="97"/>
        <v>0.34627294454536534</v>
      </c>
      <c r="AC459" s="21">
        <f t="shared" si="98"/>
        <v>1</v>
      </c>
    </row>
    <row r="460" spans="1:29" hidden="1" outlineLevel="3" x14ac:dyDescent="0.25">
      <c r="A460" s="22"/>
      <c r="B460" s="23"/>
      <c r="C460" s="23" t="s">
        <v>68</v>
      </c>
      <c r="D460" s="23"/>
      <c r="E460" s="23"/>
      <c r="F460" s="23"/>
      <c r="G460" s="23"/>
      <c r="H460" s="23"/>
      <c r="I460" s="24"/>
      <c r="J460" s="25">
        <f t="shared" ref="J460:Y460" si="103">SUBTOTAL(9,J446:J459)</f>
        <v>30177545985</v>
      </c>
      <c r="K460" s="26">
        <f t="shared" si="103"/>
        <v>30177545985</v>
      </c>
      <c r="L460" s="26">
        <f t="shared" si="103"/>
        <v>0</v>
      </c>
      <c r="M460" s="26">
        <f t="shared" si="103"/>
        <v>-24026379</v>
      </c>
      <c r="N460" s="26">
        <f t="shared" si="103"/>
        <v>-65000000</v>
      </c>
      <c r="O460" s="26">
        <f t="shared" si="103"/>
        <v>0</v>
      </c>
      <c r="P460" s="26">
        <f t="shared" si="103"/>
        <v>30088519606</v>
      </c>
      <c r="Q460" s="26">
        <f t="shared" si="103"/>
        <v>0</v>
      </c>
      <c r="R460" s="26">
        <f t="shared" si="103"/>
        <v>1648927040.1900001</v>
      </c>
      <c r="S460" s="26">
        <f t="shared" si="103"/>
        <v>0</v>
      </c>
      <c r="T460" s="26">
        <f t="shared" si="103"/>
        <v>18349743519.73</v>
      </c>
      <c r="U460" s="26">
        <f t="shared" si="103"/>
        <v>18349743519.73</v>
      </c>
      <c r="V460" s="26">
        <f t="shared" si="103"/>
        <v>10058349046.08</v>
      </c>
      <c r="W460" s="26">
        <f t="shared" si="103"/>
        <v>10178875425.08</v>
      </c>
      <c r="X460" s="26">
        <f t="shared" si="103"/>
        <v>0</v>
      </c>
      <c r="Y460" s="26">
        <f t="shared" si="103"/>
        <v>10089849046.08</v>
      </c>
      <c r="Z460" s="27">
        <f t="shared" si="100"/>
        <v>0.6080594998960781</v>
      </c>
      <c r="AA460" s="27">
        <f t="shared" si="96"/>
        <v>0.609858635785818</v>
      </c>
      <c r="AB460" s="27">
        <f t="shared" si="97"/>
        <v>5.4802531390118141E-2</v>
      </c>
      <c r="AC460" s="28">
        <f t="shared" si="98"/>
        <v>0.66466116717593615</v>
      </c>
    </row>
    <row r="461" spans="1:29" ht="30" hidden="1" outlineLevel="4" x14ac:dyDescent="0.25">
      <c r="A461" s="15" t="s">
        <v>346</v>
      </c>
      <c r="B461" s="16" t="s">
        <v>34</v>
      </c>
      <c r="C461" s="16" t="s">
        <v>69</v>
      </c>
      <c r="D461" s="16" t="s">
        <v>201</v>
      </c>
      <c r="E461" s="16"/>
      <c r="F461" s="16" t="s">
        <v>37</v>
      </c>
      <c r="G461" s="16">
        <v>1120</v>
      </c>
      <c r="H461" s="16">
        <v>3480</v>
      </c>
      <c r="I461" s="17" t="s">
        <v>202</v>
      </c>
      <c r="J461" s="18">
        <v>2729472691</v>
      </c>
      <c r="K461" s="19">
        <v>2729472691</v>
      </c>
      <c r="L461" s="19">
        <v>0</v>
      </c>
      <c r="M461" s="19">
        <v>0</v>
      </c>
      <c r="N461" s="19">
        <v>0</v>
      </c>
      <c r="O461" s="19">
        <v>0</v>
      </c>
      <c r="P461" s="19">
        <v>2729472691</v>
      </c>
      <c r="Q461" s="19">
        <v>74004998.409999996</v>
      </c>
      <c r="R461" s="19">
        <v>320158430.85000002</v>
      </c>
      <c r="S461" s="19">
        <v>62660639.090000004</v>
      </c>
      <c r="T461" s="19">
        <v>1576862385.27</v>
      </c>
      <c r="U461" s="19">
        <v>1441471602.1800001</v>
      </c>
      <c r="V461" s="19">
        <v>93418059.379999995</v>
      </c>
      <c r="W461" s="19">
        <v>695786237.38</v>
      </c>
      <c r="X461" s="19">
        <v>0</v>
      </c>
      <c r="Y461" s="19">
        <v>695786237.38000011</v>
      </c>
      <c r="Z461" s="20">
        <f t="shared" si="100"/>
        <v>0.57771685735103773</v>
      </c>
      <c r="AA461" s="20">
        <f t="shared" si="96"/>
        <v>0.57771685735103773</v>
      </c>
      <c r="AB461" s="20">
        <f t="shared" si="97"/>
        <v>0.1673671511190804</v>
      </c>
      <c r="AC461" s="21">
        <f t="shared" si="98"/>
        <v>0.74508400847011813</v>
      </c>
    </row>
    <row r="462" spans="1:29" ht="30" hidden="1" outlineLevel="4" x14ac:dyDescent="0.25">
      <c r="A462" s="15" t="s">
        <v>346</v>
      </c>
      <c r="B462" s="16" t="s">
        <v>34</v>
      </c>
      <c r="C462" s="16" t="s">
        <v>69</v>
      </c>
      <c r="D462" s="16" t="s">
        <v>203</v>
      </c>
      <c r="E462" s="16"/>
      <c r="F462" s="16" t="s">
        <v>37</v>
      </c>
      <c r="G462" s="16">
        <v>1120</v>
      </c>
      <c r="H462" s="16">
        <v>3480</v>
      </c>
      <c r="I462" s="17" t="s">
        <v>204</v>
      </c>
      <c r="J462" s="18">
        <v>216000000</v>
      </c>
      <c r="K462" s="19">
        <v>96063880.700000003</v>
      </c>
      <c r="L462" s="19">
        <v>0</v>
      </c>
      <c r="M462" s="19">
        <v>0</v>
      </c>
      <c r="N462" s="19">
        <v>-4594140</v>
      </c>
      <c r="O462" s="19">
        <v>-30000000</v>
      </c>
      <c r="P462" s="19">
        <v>61469740.700000003</v>
      </c>
      <c r="Q462" s="19">
        <v>0</v>
      </c>
      <c r="R462" s="19">
        <v>43930339.590000004</v>
      </c>
      <c r="S462" s="19">
        <v>0</v>
      </c>
      <c r="T462" s="19">
        <v>2439660.41</v>
      </c>
      <c r="U462" s="19">
        <v>2439660.41</v>
      </c>
      <c r="V462" s="19">
        <v>0</v>
      </c>
      <c r="W462" s="19">
        <v>49693880.700000003</v>
      </c>
      <c r="X462" s="19">
        <v>0</v>
      </c>
      <c r="Y462" s="19">
        <v>15099740.699999999</v>
      </c>
      <c r="Z462" s="20">
        <f t="shared" si="100"/>
        <v>2.5396230010932715E-2</v>
      </c>
      <c r="AA462" s="20">
        <f t="shared" si="96"/>
        <v>3.9688802689222993E-2</v>
      </c>
      <c r="AB462" s="20">
        <f t="shared" si="97"/>
        <v>0.71466609570389816</v>
      </c>
      <c r="AC462" s="21">
        <f t="shared" si="98"/>
        <v>0.7543548983931212</v>
      </c>
    </row>
    <row r="463" spans="1:29" hidden="1" outlineLevel="4" x14ac:dyDescent="0.25">
      <c r="A463" s="15" t="s">
        <v>346</v>
      </c>
      <c r="B463" s="16" t="s">
        <v>34</v>
      </c>
      <c r="C463" s="16" t="s">
        <v>69</v>
      </c>
      <c r="D463" s="16" t="s">
        <v>70</v>
      </c>
      <c r="E463" s="16"/>
      <c r="F463" s="16" t="s">
        <v>37</v>
      </c>
      <c r="G463" s="16">
        <v>1120</v>
      </c>
      <c r="H463" s="16">
        <v>3480</v>
      </c>
      <c r="I463" s="17" t="s">
        <v>71</v>
      </c>
      <c r="J463" s="18">
        <v>282000</v>
      </c>
      <c r="K463" s="19">
        <v>282000</v>
      </c>
      <c r="L463" s="19">
        <v>0</v>
      </c>
      <c r="M463" s="19">
        <v>0</v>
      </c>
      <c r="N463" s="19">
        <v>0</v>
      </c>
      <c r="O463" s="19">
        <v>0</v>
      </c>
      <c r="P463" s="19">
        <v>282000</v>
      </c>
      <c r="Q463" s="19">
        <v>0</v>
      </c>
      <c r="R463" s="19">
        <v>0</v>
      </c>
      <c r="S463" s="19">
        <v>0</v>
      </c>
      <c r="T463" s="19">
        <v>0</v>
      </c>
      <c r="U463" s="19">
        <v>0</v>
      </c>
      <c r="V463" s="19">
        <v>282000</v>
      </c>
      <c r="W463" s="19">
        <v>282000</v>
      </c>
      <c r="X463" s="19">
        <v>0</v>
      </c>
      <c r="Y463" s="19">
        <v>282000</v>
      </c>
      <c r="Z463" s="20">
        <f t="shared" si="100"/>
        <v>0</v>
      </c>
      <c r="AA463" s="20">
        <f t="shared" si="96"/>
        <v>0</v>
      </c>
      <c r="AB463" s="20">
        <f t="shared" si="97"/>
        <v>0</v>
      </c>
      <c r="AC463" s="21">
        <f t="shared" si="98"/>
        <v>0</v>
      </c>
    </row>
    <row r="464" spans="1:29" hidden="1" outlineLevel="4" x14ac:dyDescent="0.25">
      <c r="A464" s="15" t="s">
        <v>346</v>
      </c>
      <c r="B464" s="16" t="s">
        <v>34</v>
      </c>
      <c r="C464" s="16" t="s">
        <v>69</v>
      </c>
      <c r="D464" s="16" t="s">
        <v>74</v>
      </c>
      <c r="E464" s="16"/>
      <c r="F464" s="16" t="s">
        <v>37</v>
      </c>
      <c r="G464" s="16">
        <v>1120</v>
      </c>
      <c r="H464" s="16">
        <v>3480</v>
      </c>
      <c r="I464" s="17" t="s">
        <v>75</v>
      </c>
      <c r="J464" s="18">
        <v>4465000</v>
      </c>
      <c r="K464" s="19">
        <v>14465000</v>
      </c>
      <c r="L464" s="19">
        <v>0</v>
      </c>
      <c r="M464" s="19">
        <v>0</v>
      </c>
      <c r="N464" s="19">
        <v>-3500000</v>
      </c>
      <c r="O464" s="19">
        <v>0</v>
      </c>
      <c r="P464" s="19">
        <v>10965000</v>
      </c>
      <c r="Q464" s="19">
        <v>4464806</v>
      </c>
      <c r="R464" s="19">
        <v>0</v>
      </c>
      <c r="S464" s="19">
        <v>0</v>
      </c>
      <c r="T464" s="19">
        <v>0</v>
      </c>
      <c r="U464" s="19">
        <v>0</v>
      </c>
      <c r="V464" s="19">
        <v>0</v>
      </c>
      <c r="W464" s="19">
        <v>10000194</v>
      </c>
      <c r="X464" s="19">
        <v>0</v>
      </c>
      <c r="Y464" s="19">
        <v>6500194</v>
      </c>
      <c r="Z464" s="20">
        <f t="shared" si="100"/>
        <v>0</v>
      </c>
      <c r="AA464" s="20">
        <f t="shared" si="96"/>
        <v>0</v>
      </c>
      <c r="AB464" s="20">
        <f t="shared" si="97"/>
        <v>0.40718704970360237</v>
      </c>
      <c r="AC464" s="21">
        <f t="shared" si="98"/>
        <v>0.40718704970360237</v>
      </c>
    </row>
    <row r="465" spans="1:29" ht="120" hidden="1" outlineLevel="4" x14ac:dyDescent="0.25">
      <c r="A465" s="15" t="s">
        <v>346</v>
      </c>
      <c r="B465" s="16" t="s">
        <v>34</v>
      </c>
      <c r="C465" s="16" t="s">
        <v>69</v>
      </c>
      <c r="D465" s="16" t="s">
        <v>329</v>
      </c>
      <c r="E465" s="16"/>
      <c r="F465" s="16" t="s">
        <v>37</v>
      </c>
      <c r="G465" s="16">
        <v>1120</v>
      </c>
      <c r="H465" s="16">
        <v>3480</v>
      </c>
      <c r="I465" s="17" t="s">
        <v>347</v>
      </c>
      <c r="J465" s="18">
        <v>700372</v>
      </c>
      <c r="K465" s="19">
        <v>700372</v>
      </c>
      <c r="L465" s="19">
        <v>0</v>
      </c>
      <c r="M465" s="19">
        <v>0</v>
      </c>
      <c r="N465" s="19">
        <v>0</v>
      </c>
      <c r="O465" s="19">
        <v>0</v>
      </c>
      <c r="P465" s="19">
        <v>700372</v>
      </c>
      <c r="Q465" s="19">
        <v>0</v>
      </c>
      <c r="R465" s="19">
        <v>0</v>
      </c>
      <c r="S465" s="19">
        <v>0</v>
      </c>
      <c r="T465" s="19">
        <v>0</v>
      </c>
      <c r="U465" s="19">
        <v>0</v>
      </c>
      <c r="V465" s="19">
        <v>700372</v>
      </c>
      <c r="W465" s="19">
        <v>700372</v>
      </c>
      <c r="X465" s="19">
        <v>0</v>
      </c>
      <c r="Y465" s="19">
        <v>700372</v>
      </c>
      <c r="Z465" s="20">
        <f t="shared" si="100"/>
        <v>0</v>
      </c>
      <c r="AA465" s="20">
        <f t="shared" si="96"/>
        <v>0</v>
      </c>
      <c r="AB465" s="20">
        <f t="shared" si="97"/>
        <v>0</v>
      </c>
      <c r="AC465" s="21">
        <f t="shared" si="98"/>
        <v>0</v>
      </c>
    </row>
    <row r="466" spans="1:29" ht="90" hidden="1" outlineLevel="4" x14ac:dyDescent="0.25">
      <c r="A466" s="15" t="s">
        <v>346</v>
      </c>
      <c r="B466" s="16" t="s">
        <v>34</v>
      </c>
      <c r="C466" s="16" t="s">
        <v>69</v>
      </c>
      <c r="D466" s="16" t="s">
        <v>82</v>
      </c>
      <c r="E466" s="16"/>
      <c r="F466" s="16" t="s">
        <v>37</v>
      </c>
      <c r="G466" s="16">
        <v>1120</v>
      </c>
      <c r="H466" s="16">
        <v>3480</v>
      </c>
      <c r="I466" s="17" t="s">
        <v>348</v>
      </c>
      <c r="J466" s="18">
        <v>87782070</v>
      </c>
      <c r="K466" s="19">
        <v>87782070</v>
      </c>
      <c r="L466" s="19">
        <v>0</v>
      </c>
      <c r="M466" s="19">
        <v>0</v>
      </c>
      <c r="N466" s="19">
        <v>0</v>
      </c>
      <c r="O466" s="19">
        <v>0</v>
      </c>
      <c r="P466" s="19">
        <v>87782070</v>
      </c>
      <c r="Q466" s="19">
        <v>0</v>
      </c>
      <c r="R466" s="19">
        <v>34211378</v>
      </c>
      <c r="S466" s="19">
        <v>0</v>
      </c>
      <c r="T466" s="19">
        <v>40221106.359999999</v>
      </c>
      <c r="U466" s="19">
        <v>39224740.159999996</v>
      </c>
      <c r="V466" s="19">
        <v>13349585.640000001</v>
      </c>
      <c r="W466" s="19">
        <v>13349585.640000001</v>
      </c>
      <c r="X466" s="19">
        <v>0</v>
      </c>
      <c r="Y466" s="19">
        <v>13349585.640000001</v>
      </c>
      <c r="Z466" s="20">
        <f t="shared" si="100"/>
        <v>0.45819273070229488</v>
      </c>
      <c r="AA466" s="20">
        <f t="shared" si="96"/>
        <v>0.45819273070229488</v>
      </c>
      <c r="AB466" s="20">
        <f t="shared" si="97"/>
        <v>0.38973081860566744</v>
      </c>
      <c r="AC466" s="21">
        <f t="shared" si="98"/>
        <v>0.84792354930796232</v>
      </c>
    </row>
    <row r="467" spans="1:29" ht="90" hidden="1" outlineLevel="4" x14ac:dyDescent="0.25">
      <c r="A467" s="15" t="s">
        <v>346</v>
      </c>
      <c r="B467" s="16" t="s">
        <v>34</v>
      </c>
      <c r="C467" s="16" t="s">
        <v>69</v>
      </c>
      <c r="D467" s="16" t="s">
        <v>222</v>
      </c>
      <c r="E467" s="16"/>
      <c r="F467" s="16" t="s">
        <v>37</v>
      </c>
      <c r="G467" s="16">
        <v>1120</v>
      </c>
      <c r="H467" s="16">
        <v>3480</v>
      </c>
      <c r="I467" s="17" t="s">
        <v>349</v>
      </c>
      <c r="J467" s="18">
        <v>4000000</v>
      </c>
      <c r="K467" s="19">
        <v>4000000</v>
      </c>
      <c r="L467" s="19">
        <v>0</v>
      </c>
      <c r="M467" s="19">
        <v>0</v>
      </c>
      <c r="N467" s="19">
        <v>0</v>
      </c>
      <c r="O467" s="19">
        <v>0</v>
      </c>
      <c r="P467" s="19">
        <v>4000000</v>
      </c>
      <c r="Q467" s="19">
        <v>0</v>
      </c>
      <c r="R467" s="19">
        <v>0</v>
      </c>
      <c r="S467" s="19">
        <v>0</v>
      </c>
      <c r="T467" s="19">
        <v>1678531.7</v>
      </c>
      <c r="U467" s="19">
        <v>1678531.7</v>
      </c>
      <c r="V467" s="19">
        <v>2321468.2999999998</v>
      </c>
      <c r="W467" s="19">
        <v>2321468.2999999998</v>
      </c>
      <c r="X467" s="19">
        <v>0</v>
      </c>
      <c r="Y467" s="19">
        <v>2321468.2999999998</v>
      </c>
      <c r="Z467" s="20">
        <f t="shared" si="100"/>
        <v>0.41963292499999999</v>
      </c>
      <c r="AA467" s="20">
        <f t="shared" si="96"/>
        <v>0.41963292499999999</v>
      </c>
      <c r="AB467" s="20">
        <f t="shared" si="97"/>
        <v>0</v>
      </c>
      <c r="AC467" s="21">
        <f t="shared" si="98"/>
        <v>0.41963292499999999</v>
      </c>
    </row>
    <row r="468" spans="1:29" hidden="1" outlineLevel="4" x14ac:dyDescent="0.25">
      <c r="A468" s="15" t="s">
        <v>346</v>
      </c>
      <c r="B468" s="16" t="s">
        <v>34</v>
      </c>
      <c r="C468" s="16" t="s">
        <v>69</v>
      </c>
      <c r="D468" s="16" t="s">
        <v>84</v>
      </c>
      <c r="E468" s="16"/>
      <c r="F468" s="16" t="s">
        <v>37</v>
      </c>
      <c r="G468" s="16">
        <v>1120</v>
      </c>
      <c r="H468" s="16">
        <v>3480</v>
      </c>
      <c r="I468" s="17" t="s">
        <v>85</v>
      </c>
      <c r="J468" s="18">
        <v>78734690</v>
      </c>
      <c r="K468" s="19">
        <v>78734690</v>
      </c>
      <c r="L468" s="19">
        <v>0</v>
      </c>
      <c r="M468" s="19">
        <v>0</v>
      </c>
      <c r="N468" s="19">
        <v>-9138</v>
      </c>
      <c r="O468" s="19">
        <v>0</v>
      </c>
      <c r="P468" s="19">
        <v>78725552</v>
      </c>
      <c r="Q468" s="19">
        <v>0</v>
      </c>
      <c r="R468" s="19">
        <v>41671224</v>
      </c>
      <c r="S468" s="19">
        <v>0</v>
      </c>
      <c r="T468" s="19">
        <v>7903324</v>
      </c>
      <c r="U468" s="19">
        <v>7748624</v>
      </c>
      <c r="V468" s="19">
        <v>467332</v>
      </c>
      <c r="W468" s="19">
        <v>29160142</v>
      </c>
      <c r="X468" s="19">
        <v>0</v>
      </c>
      <c r="Y468" s="19">
        <v>29151004</v>
      </c>
      <c r="Z468" s="20">
        <f t="shared" si="100"/>
        <v>0.100379184829457</v>
      </c>
      <c r="AA468" s="20">
        <f t="shared" si="96"/>
        <v>0.10039083625606081</v>
      </c>
      <c r="AB468" s="20">
        <f t="shared" si="97"/>
        <v>0.52932272866121033</v>
      </c>
      <c r="AC468" s="21">
        <f t="shared" si="98"/>
        <v>0.62971356491727115</v>
      </c>
    </row>
    <row r="469" spans="1:29" hidden="1" outlineLevel="4" x14ac:dyDescent="0.25">
      <c r="A469" s="15" t="s">
        <v>346</v>
      </c>
      <c r="B469" s="16" t="s">
        <v>34</v>
      </c>
      <c r="C469" s="16" t="s">
        <v>69</v>
      </c>
      <c r="D469" s="16" t="s">
        <v>86</v>
      </c>
      <c r="E469" s="16"/>
      <c r="F469" s="16" t="s">
        <v>37</v>
      </c>
      <c r="G469" s="16">
        <v>1120</v>
      </c>
      <c r="H469" s="16">
        <v>3480</v>
      </c>
      <c r="I469" s="17" t="s">
        <v>87</v>
      </c>
      <c r="J469" s="18">
        <v>268677900</v>
      </c>
      <c r="K469" s="19">
        <v>268677900</v>
      </c>
      <c r="L469" s="19">
        <v>0</v>
      </c>
      <c r="M469" s="19">
        <v>0</v>
      </c>
      <c r="N469" s="19">
        <v>0</v>
      </c>
      <c r="O469" s="19">
        <v>0</v>
      </c>
      <c r="P469" s="19">
        <v>268677900</v>
      </c>
      <c r="Q469" s="19">
        <v>0</v>
      </c>
      <c r="R469" s="19">
        <v>115188447.87</v>
      </c>
      <c r="S469" s="19">
        <v>0</v>
      </c>
      <c r="T469" s="19">
        <v>73610738.129999995</v>
      </c>
      <c r="U469" s="19">
        <v>72567738.129999995</v>
      </c>
      <c r="V469" s="19">
        <v>2709239</v>
      </c>
      <c r="W469" s="19">
        <v>79878714</v>
      </c>
      <c r="X469" s="19">
        <v>0</v>
      </c>
      <c r="Y469" s="19">
        <v>79878714</v>
      </c>
      <c r="Z469" s="20">
        <f t="shared" si="100"/>
        <v>0.27397392241788399</v>
      </c>
      <c r="AA469" s="20">
        <f t="shared" si="96"/>
        <v>0.27397392241788399</v>
      </c>
      <c r="AB469" s="20">
        <f t="shared" si="97"/>
        <v>0.42872319558102845</v>
      </c>
      <c r="AC469" s="21">
        <f t="shared" si="98"/>
        <v>0.70269711799891243</v>
      </c>
    </row>
    <row r="470" spans="1:29" ht="135" hidden="1" outlineLevel="4" x14ac:dyDescent="0.25">
      <c r="A470" s="15" t="s">
        <v>346</v>
      </c>
      <c r="B470" s="16" t="s">
        <v>34</v>
      </c>
      <c r="C470" s="16" t="s">
        <v>69</v>
      </c>
      <c r="D470" s="16" t="s">
        <v>94</v>
      </c>
      <c r="E470" s="16"/>
      <c r="F470" s="16" t="s">
        <v>37</v>
      </c>
      <c r="G470" s="16">
        <v>1120</v>
      </c>
      <c r="H470" s="16">
        <v>3480</v>
      </c>
      <c r="I470" s="17" t="s">
        <v>350</v>
      </c>
      <c r="J470" s="18">
        <v>32989000</v>
      </c>
      <c r="K470" s="19">
        <v>32989000</v>
      </c>
      <c r="L470" s="19">
        <v>0</v>
      </c>
      <c r="M470" s="19">
        <v>0</v>
      </c>
      <c r="N470" s="19">
        <v>-9064395</v>
      </c>
      <c r="O470" s="19">
        <v>0</v>
      </c>
      <c r="P470" s="19">
        <v>23924605</v>
      </c>
      <c r="Q470" s="19">
        <v>0</v>
      </c>
      <c r="R470" s="19">
        <v>23122570.140000001</v>
      </c>
      <c r="S470" s="19">
        <v>0</v>
      </c>
      <c r="T470" s="19">
        <v>0</v>
      </c>
      <c r="U470" s="19">
        <v>0</v>
      </c>
      <c r="V470" s="19">
        <v>797230</v>
      </c>
      <c r="W470" s="19">
        <v>9866429.8599999994</v>
      </c>
      <c r="X470" s="19">
        <v>0</v>
      </c>
      <c r="Y470" s="19">
        <v>802034.8599999994</v>
      </c>
      <c r="Z470" s="20">
        <f t="shared" si="100"/>
        <v>0</v>
      </c>
      <c r="AA470" s="20">
        <f t="shared" si="96"/>
        <v>0</v>
      </c>
      <c r="AB470" s="20">
        <f t="shared" si="97"/>
        <v>0.96647656836967633</v>
      </c>
      <c r="AC470" s="21">
        <f t="shared" si="98"/>
        <v>0.96647656836967633</v>
      </c>
    </row>
    <row r="471" spans="1:29" ht="30" hidden="1" outlineLevel="4" x14ac:dyDescent="0.25">
      <c r="A471" s="15" t="s">
        <v>346</v>
      </c>
      <c r="B471" s="16" t="s">
        <v>34</v>
      </c>
      <c r="C471" s="16" t="s">
        <v>69</v>
      </c>
      <c r="D471" s="16" t="s">
        <v>225</v>
      </c>
      <c r="E471" s="16"/>
      <c r="F471" s="16" t="s">
        <v>37</v>
      </c>
      <c r="G471" s="16">
        <v>1120</v>
      </c>
      <c r="H471" s="16">
        <v>3480</v>
      </c>
      <c r="I471" s="17" t="s">
        <v>226</v>
      </c>
      <c r="J471" s="18">
        <v>37000000</v>
      </c>
      <c r="K471" s="19">
        <v>37000000</v>
      </c>
      <c r="L471" s="19">
        <v>0</v>
      </c>
      <c r="M471" s="19">
        <v>0</v>
      </c>
      <c r="N471" s="19">
        <v>0</v>
      </c>
      <c r="O471" s="19">
        <v>0</v>
      </c>
      <c r="P471" s="19">
        <v>37000000</v>
      </c>
      <c r="Q471" s="19">
        <v>470000</v>
      </c>
      <c r="R471" s="19">
        <v>971800</v>
      </c>
      <c r="S471" s="19">
        <v>0</v>
      </c>
      <c r="T471" s="19">
        <v>1279160</v>
      </c>
      <c r="U471" s="19">
        <v>1279160</v>
      </c>
      <c r="V471" s="19">
        <v>279040</v>
      </c>
      <c r="W471" s="19">
        <v>34279040</v>
      </c>
      <c r="X471" s="19">
        <v>0</v>
      </c>
      <c r="Y471" s="19">
        <v>34279040</v>
      </c>
      <c r="Z471" s="20">
        <f t="shared" si="100"/>
        <v>3.4571891891891894E-2</v>
      </c>
      <c r="AA471" s="20">
        <f t="shared" si="96"/>
        <v>3.4571891891891894E-2</v>
      </c>
      <c r="AB471" s="20">
        <f t="shared" si="97"/>
        <v>3.8967567567567571E-2</v>
      </c>
      <c r="AC471" s="21">
        <f t="shared" si="98"/>
        <v>7.3539459459459472E-2</v>
      </c>
    </row>
    <row r="472" spans="1:29" ht="30" hidden="1" outlineLevel="4" x14ac:dyDescent="0.25">
      <c r="A472" s="15" t="s">
        <v>346</v>
      </c>
      <c r="B472" s="16" t="s">
        <v>34</v>
      </c>
      <c r="C472" s="16" t="s">
        <v>69</v>
      </c>
      <c r="D472" s="16" t="s">
        <v>227</v>
      </c>
      <c r="E472" s="16"/>
      <c r="F472" s="16" t="s">
        <v>37</v>
      </c>
      <c r="G472" s="16">
        <v>1120</v>
      </c>
      <c r="H472" s="16">
        <v>3480</v>
      </c>
      <c r="I472" s="17" t="s">
        <v>228</v>
      </c>
      <c r="J472" s="18">
        <v>35000000</v>
      </c>
      <c r="K472" s="19">
        <v>35000000</v>
      </c>
      <c r="L472" s="19">
        <v>0</v>
      </c>
      <c r="M472" s="19">
        <v>0</v>
      </c>
      <c r="N472" s="19">
        <v>-21961455</v>
      </c>
      <c r="O472" s="19">
        <v>0</v>
      </c>
      <c r="P472" s="19">
        <v>13038545</v>
      </c>
      <c r="Q472" s="19">
        <v>9144805</v>
      </c>
      <c r="R472" s="19">
        <v>900610</v>
      </c>
      <c r="S472" s="19">
        <v>0</v>
      </c>
      <c r="T472" s="19">
        <v>2137529.7000000002</v>
      </c>
      <c r="U472" s="19">
        <v>2137529.7000000002</v>
      </c>
      <c r="V472" s="19">
        <v>0</v>
      </c>
      <c r="W472" s="19">
        <v>22817055.300000001</v>
      </c>
      <c r="X472" s="19">
        <v>0</v>
      </c>
      <c r="Y472" s="19">
        <v>855600.29999999981</v>
      </c>
      <c r="Z472" s="20">
        <f t="shared" si="100"/>
        <v>6.1072277142857151E-2</v>
      </c>
      <c r="AA472" s="20">
        <f t="shared" si="96"/>
        <v>0.16393928156861062</v>
      </c>
      <c r="AB472" s="20">
        <f t="shared" si="97"/>
        <v>0.77043987653530355</v>
      </c>
      <c r="AC472" s="21">
        <f t="shared" si="98"/>
        <v>0.93437915810391414</v>
      </c>
    </row>
    <row r="473" spans="1:29" ht="30" hidden="1" outlineLevel="4" x14ac:dyDescent="0.25">
      <c r="A473" s="15" t="s">
        <v>346</v>
      </c>
      <c r="B473" s="16" t="s">
        <v>34</v>
      </c>
      <c r="C473" s="16" t="s">
        <v>69</v>
      </c>
      <c r="D473" s="16" t="s">
        <v>96</v>
      </c>
      <c r="E473" s="16"/>
      <c r="F473" s="16" t="s">
        <v>37</v>
      </c>
      <c r="G473" s="16">
        <v>1120</v>
      </c>
      <c r="H473" s="16">
        <v>3480</v>
      </c>
      <c r="I473" s="17" t="s">
        <v>97</v>
      </c>
      <c r="J473" s="18">
        <v>85269332</v>
      </c>
      <c r="K473" s="19">
        <v>137399332</v>
      </c>
      <c r="L473" s="19">
        <v>0</v>
      </c>
      <c r="M473" s="19">
        <v>0</v>
      </c>
      <c r="N473" s="19">
        <v>0</v>
      </c>
      <c r="O473" s="19">
        <v>30000000</v>
      </c>
      <c r="P473" s="19">
        <v>167399332</v>
      </c>
      <c r="Q473" s="19">
        <v>20490923.940000001</v>
      </c>
      <c r="R473" s="19">
        <v>27429324.010000002</v>
      </c>
      <c r="S473" s="19">
        <v>220350</v>
      </c>
      <c r="T473" s="19">
        <v>89258326.859999999</v>
      </c>
      <c r="U473" s="19">
        <v>86203030.290000007</v>
      </c>
      <c r="V473" s="19">
        <v>407.19</v>
      </c>
      <c r="W473" s="19">
        <v>407.19</v>
      </c>
      <c r="X473" s="19">
        <v>0</v>
      </c>
      <c r="Y473" s="19">
        <v>30000407.189999998</v>
      </c>
      <c r="Z473" s="20">
        <f t="shared" si="100"/>
        <v>0.64962708013747839</v>
      </c>
      <c r="AA473" s="20">
        <f t="shared" si="96"/>
        <v>0.53320599188532003</v>
      </c>
      <c r="AB473" s="20">
        <f t="shared" si="97"/>
        <v>0.28757939099780877</v>
      </c>
      <c r="AC473" s="21">
        <f t="shared" si="98"/>
        <v>0.82078538288312886</v>
      </c>
    </row>
    <row r="474" spans="1:29" ht="30" hidden="1" outlineLevel="4" x14ac:dyDescent="0.25">
      <c r="A474" s="15" t="s">
        <v>346</v>
      </c>
      <c r="B474" s="16" t="s">
        <v>34</v>
      </c>
      <c r="C474" s="16" t="s">
        <v>69</v>
      </c>
      <c r="D474" s="16" t="s">
        <v>231</v>
      </c>
      <c r="E474" s="16"/>
      <c r="F474" s="16" t="s">
        <v>37</v>
      </c>
      <c r="G474" s="16">
        <v>1120</v>
      </c>
      <c r="H474" s="16">
        <v>3480</v>
      </c>
      <c r="I474" s="17" t="s">
        <v>232</v>
      </c>
      <c r="J474" s="18">
        <v>37832400</v>
      </c>
      <c r="K474" s="19">
        <v>56030876</v>
      </c>
      <c r="L474" s="19">
        <v>0</v>
      </c>
      <c r="M474" s="19">
        <v>0</v>
      </c>
      <c r="N474" s="19">
        <v>0</v>
      </c>
      <c r="O474" s="19">
        <v>0</v>
      </c>
      <c r="P474" s="19">
        <v>56030876</v>
      </c>
      <c r="Q474" s="19">
        <v>0</v>
      </c>
      <c r="R474" s="19">
        <v>35472621</v>
      </c>
      <c r="S474" s="19">
        <v>0</v>
      </c>
      <c r="T474" s="19">
        <v>19851666.66</v>
      </c>
      <c r="U474" s="19">
        <v>19851666.66</v>
      </c>
      <c r="V474" s="19">
        <v>2.62</v>
      </c>
      <c r="W474" s="19">
        <v>706588.34</v>
      </c>
      <c r="X474" s="19">
        <v>0</v>
      </c>
      <c r="Y474" s="19">
        <v>706588.33999999985</v>
      </c>
      <c r="Z474" s="20">
        <f t="shared" si="100"/>
        <v>0.35429870237973793</v>
      </c>
      <c r="AA474" s="20">
        <f t="shared" si="96"/>
        <v>0.35429870237973793</v>
      </c>
      <c r="AB474" s="20">
        <f t="shared" si="97"/>
        <v>0.6330906016889688</v>
      </c>
      <c r="AC474" s="21">
        <f t="shared" si="98"/>
        <v>0.98738930406870673</v>
      </c>
    </row>
    <row r="475" spans="1:29" ht="45" hidden="1" outlineLevel="4" x14ac:dyDescent="0.25">
      <c r="A475" s="15" t="s">
        <v>346</v>
      </c>
      <c r="B475" s="16" t="s">
        <v>34</v>
      </c>
      <c r="C475" s="16" t="s">
        <v>69</v>
      </c>
      <c r="D475" s="16" t="s">
        <v>98</v>
      </c>
      <c r="E475" s="16"/>
      <c r="F475" s="16" t="s">
        <v>37</v>
      </c>
      <c r="G475" s="16">
        <v>1120</v>
      </c>
      <c r="H475" s="16">
        <v>3480</v>
      </c>
      <c r="I475" s="17" t="s">
        <v>99</v>
      </c>
      <c r="J475" s="18">
        <v>8000000</v>
      </c>
      <c r="K475" s="19">
        <v>9417996.3000000007</v>
      </c>
      <c r="L475" s="19">
        <v>0</v>
      </c>
      <c r="M475" s="19">
        <v>0</v>
      </c>
      <c r="N475" s="19">
        <v>-795068</v>
      </c>
      <c r="O475" s="19">
        <v>0</v>
      </c>
      <c r="P475" s="19">
        <v>8622928.3000000007</v>
      </c>
      <c r="Q475" s="19">
        <v>0</v>
      </c>
      <c r="R475" s="19">
        <v>0</v>
      </c>
      <c r="S475" s="19">
        <v>0</v>
      </c>
      <c r="T475" s="19">
        <v>8622928.1899999995</v>
      </c>
      <c r="U475" s="19">
        <v>8622928.1899999995</v>
      </c>
      <c r="V475" s="19">
        <v>0</v>
      </c>
      <c r="W475" s="19">
        <v>795068.11</v>
      </c>
      <c r="X475" s="19">
        <v>0</v>
      </c>
      <c r="Y475" s="19">
        <v>0.1100000012665987</v>
      </c>
      <c r="Z475" s="20">
        <f t="shared" si="100"/>
        <v>0.91557990843551285</v>
      </c>
      <c r="AA475" s="20">
        <f t="shared" si="96"/>
        <v>0.99999998724331252</v>
      </c>
      <c r="AB475" s="20">
        <f t="shared" si="97"/>
        <v>0</v>
      </c>
      <c r="AC475" s="21">
        <f t="shared" si="98"/>
        <v>0.99999998724331252</v>
      </c>
    </row>
    <row r="476" spans="1:29" hidden="1" outlineLevel="3" x14ac:dyDescent="0.25">
      <c r="A476" s="22"/>
      <c r="B476" s="23"/>
      <c r="C476" s="23" t="s">
        <v>100</v>
      </c>
      <c r="D476" s="23"/>
      <c r="E476" s="23"/>
      <c r="F476" s="23"/>
      <c r="G476" s="23"/>
      <c r="H476" s="23"/>
      <c r="I476" s="24"/>
      <c r="J476" s="25">
        <f t="shared" ref="J476:Y476" si="104">SUBTOTAL(9,J461:J475)</f>
        <v>3626205455</v>
      </c>
      <c r="K476" s="26">
        <f t="shared" si="104"/>
        <v>3588015808</v>
      </c>
      <c r="L476" s="26">
        <f t="shared" si="104"/>
        <v>0</v>
      </c>
      <c r="M476" s="26">
        <f t="shared" si="104"/>
        <v>0</v>
      </c>
      <c r="N476" s="26">
        <f t="shared" si="104"/>
        <v>-39924196</v>
      </c>
      <c r="O476" s="26">
        <f t="shared" si="104"/>
        <v>0</v>
      </c>
      <c r="P476" s="26">
        <f t="shared" si="104"/>
        <v>3548091612</v>
      </c>
      <c r="Q476" s="26">
        <f t="shared" si="104"/>
        <v>108575533.34999999</v>
      </c>
      <c r="R476" s="26">
        <f t="shared" si="104"/>
        <v>643056745.46000004</v>
      </c>
      <c r="S476" s="26">
        <f t="shared" si="104"/>
        <v>62880989.090000004</v>
      </c>
      <c r="T476" s="26">
        <f t="shared" si="104"/>
        <v>1823865357.28</v>
      </c>
      <c r="U476" s="26">
        <f t="shared" si="104"/>
        <v>1683225211.4200006</v>
      </c>
      <c r="V476" s="26">
        <f t="shared" si="104"/>
        <v>114324736.13</v>
      </c>
      <c r="W476" s="26">
        <f t="shared" si="104"/>
        <v>949637182.82000005</v>
      </c>
      <c r="X476" s="26">
        <f t="shared" si="104"/>
        <v>0</v>
      </c>
      <c r="Y476" s="26">
        <f t="shared" si="104"/>
        <v>909712986.82000017</v>
      </c>
      <c r="Z476" s="27">
        <f t="shared" si="100"/>
        <v>0.50832143861056256</v>
      </c>
      <c r="AA476" s="27">
        <f t="shared" si="96"/>
        <v>0.51404122461536939</v>
      </c>
      <c r="AB476" s="27">
        <f t="shared" si="97"/>
        <v>0.22956376468556644</v>
      </c>
      <c r="AC476" s="28">
        <f t="shared" si="98"/>
        <v>0.74360498930093577</v>
      </c>
    </row>
    <row r="477" spans="1:29" hidden="1" outlineLevel="4" x14ac:dyDescent="0.25">
      <c r="A477" s="15" t="s">
        <v>346</v>
      </c>
      <c r="B477" s="16" t="s">
        <v>34</v>
      </c>
      <c r="C477" s="16" t="s">
        <v>101</v>
      </c>
      <c r="D477" s="16" t="s">
        <v>102</v>
      </c>
      <c r="E477" s="16"/>
      <c r="F477" s="16" t="s">
        <v>37</v>
      </c>
      <c r="G477" s="16">
        <v>1120</v>
      </c>
      <c r="H477" s="16">
        <v>3480</v>
      </c>
      <c r="I477" s="17" t="s">
        <v>103</v>
      </c>
      <c r="J477" s="18">
        <v>193600</v>
      </c>
      <c r="K477" s="19">
        <v>193600</v>
      </c>
      <c r="L477" s="19">
        <v>0</v>
      </c>
      <c r="M477" s="19">
        <v>0</v>
      </c>
      <c r="N477" s="19">
        <v>0</v>
      </c>
      <c r="O477" s="19">
        <v>0</v>
      </c>
      <c r="P477" s="19">
        <v>193600</v>
      </c>
      <c r="Q477" s="19">
        <v>31884</v>
      </c>
      <c r="R477" s="19">
        <v>0</v>
      </c>
      <c r="S477" s="19">
        <v>0</v>
      </c>
      <c r="T477" s="19">
        <v>0</v>
      </c>
      <c r="U477" s="19">
        <v>0</v>
      </c>
      <c r="V477" s="19">
        <v>161716</v>
      </c>
      <c r="W477" s="19">
        <v>161716</v>
      </c>
      <c r="X477" s="19">
        <v>0</v>
      </c>
      <c r="Y477" s="19">
        <v>161716</v>
      </c>
      <c r="Z477" s="20">
        <f t="shared" si="100"/>
        <v>0</v>
      </c>
      <c r="AA477" s="20">
        <f t="shared" si="96"/>
        <v>0</v>
      </c>
      <c r="AB477" s="20">
        <f t="shared" si="97"/>
        <v>0.16469008264462809</v>
      </c>
      <c r="AC477" s="21">
        <f t="shared" si="98"/>
        <v>0.16469008264462809</v>
      </c>
    </row>
    <row r="478" spans="1:29" ht="30" hidden="1" outlineLevel="4" x14ac:dyDescent="0.25">
      <c r="A478" s="15" t="s">
        <v>346</v>
      </c>
      <c r="B478" s="16" t="s">
        <v>34</v>
      </c>
      <c r="C478" s="16" t="s">
        <v>101</v>
      </c>
      <c r="D478" s="16" t="s">
        <v>241</v>
      </c>
      <c r="E478" s="16"/>
      <c r="F478" s="16" t="s">
        <v>37</v>
      </c>
      <c r="G478" s="16">
        <v>1120</v>
      </c>
      <c r="H478" s="16">
        <v>3480</v>
      </c>
      <c r="I478" s="17" t="s">
        <v>242</v>
      </c>
      <c r="J478" s="18">
        <v>2628554</v>
      </c>
      <c r="K478" s="19">
        <v>2628554</v>
      </c>
      <c r="L478" s="19">
        <v>0</v>
      </c>
      <c r="M478" s="19">
        <v>0</v>
      </c>
      <c r="N478" s="19">
        <v>-5622</v>
      </c>
      <c r="O478" s="19">
        <v>0</v>
      </c>
      <c r="P478" s="19">
        <v>2622932</v>
      </c>
      <c r="Q478" s="19">
        <v>0</v>
      </c>
      <c r="R478" s="19">
        <v>0</v>
      </c>
      <c r="S478" s="19">
        <v>0</v>
      </c>
      <c r="T478" s="19">
        <v>552683</v>
      </c>
      <c r="U478" s="19">
        <v>552683</v>
      </c>
      <c r="V478" s="19">
        <v>0</v>
      </c>
      <c r="W478" s="19">
        <v>2075871</v>
      </c>
      <c r="X478" s="19">
        <v>0</v>
      </c>
      <c r="Y478" s="19">
        <v>2070249</v>
      </c>
      <c r="Z478" s="20">
        <f t="shared" si="100"/>
        <v>0.21026123107990172</v>
      </c>
      <c r="AA478" s="20">
        <f t="shared" si="96"/>
        <v>0.21071190560792274</v>
      </c>
      <c r="AB478" s="20">
        <f t="shared" si="97"/>
        <v>0</v>
      </c>
      <c r="AC478" s="21">
        <f t="shared" si="98"/>
        <v>0.21071190560792274</v>
      </c>
    </row>
    <row r="479" spans="1:29" hidden="1" outlineLevel="4" x14ac:dyDescent="0.25">
      <c r="A479" s="15" t="s">
        <v>346</v>
      </c>
      <c r="B479" s="16" t="s">
        <v>34</v>
      </c>
      <c r="C479" s="16" t="s">
        <v>101</v>
      </c>
      <c r="D479" s="16" t="s">
        <v>104</v>
      </c>
      <c r="E479" s="16"/>
      <c r="F479" s="16" t="s">
        <v>37</v>
      </c>
      <c r="G479" s="16">
        <v>1120</v>
      </c>
      <c r="H479" s="16">
        <v>3480</v>
      </c>
      <c r="I479" s="17" t="s">
        <v>105</v>
      </c>
      <c r="J479" s="18">
        <v>4521310</v>
      </c>
      <c r="K479" s="19">
        <v>4521310</v>
      </c>
      <c r="L479" s="19">
        <v>0</v>
      </c>
      <c r="M479" s="19">
        <v>0</v>
      </c>
      <c r="N479" s="19">
        <v>-125995</v>
      </c>
      <c r="O479" s="19">
        <v>0</v>
      </c>
      <c r="P479" s="19">
        <v>4395315</v>
      </c>
      <c r="Q479" s="19">
        <v>0</v>
      </c>
      <c r="R479" s="19">
        <v>1398612.3</v>
      </c>
      <c r="S479" s="19">
        <v>0</v>
      </c>
      <c r="T479" s="19">
        <v>2451995.11</v>
      </c>
      <c r="U479" s="19">
        <v>2451995.11</v>
      </c>
      <c r="V479" s="19">
        <v>544706.71</v>
      </c>
      <c r="W479" s="19">
        <v>670702.59</v>
      </c>
      <c r="X479" s="19">
        <v>0</v>
      </c>
      <c r="Y479" s="19">
        <v>544707.59000000032</v>
      </c>
      <c r="Z479" s="20">
        <f t="shared" si="100"/>
        <v>0.54231961754447267</v>
      </c>
      <c r="AA479" s="20">
        <f t="shared" si="96"/>
        <v>0.55786561600249351</v>
      </c>
      <c r="AB479" s="20">
        <f t="shared" si="97"/>
        <v>0.31820524808802103</v>
      </c>
      <c r="AC479" s="21">
        <f t="shared" si="98"/>
        <v>0.8760708640905146</v>
      </c>
    </row>
    <row r="480" spans="1:29" ht="30" hidden="1" outlineLevel="4" x14ac:dyDescent="0.25">
      <c r="A480" s="15" t="s">
        <v>346</v>
      </c>
      <c r="B480" s="16" t="s">
        <v>34</v>
      </c>
      <c r="C480" s="16" t="s">
        <v>101</v>
      </c>
      <c r="D480" s="16" t="s">
        <v>243</v>
      </c>
      <c r="E480" s="16"/>
      <c r="F480" s="16" t="s">
        <v>37</v>
      </c>
      <c r="G480" s="16">
        <v>1120</v>
      </c>
      <c r="H480" s="16">
        <v>3480</v>
      </c>
      <c r="I480" s="17" t="s">
        <v>244</v>
      </c>
      <c r="J480" s="18">
        <v>3161694</v>
      </c>
      <c r="K480" s="19">
        <v>3161694</v>
      </c>
      <c r="L480" s="19">
        <v>0</v>
      </c>
      <c r="M480" s="19">
        <v>0</v>
      </c>
      <c r="N480" s="19">
        <v>0</v>
      </c>
      <c r="O480" s="19">
        <v>0</v>
      </c>
      <c r="P480" s="19">
        <v>3161694</v>
      </c>
      <c r="Q480" s="19">
        <v>3029647</v>
      </c>
      <c r="R480" s="19">
        <v>0</v>
      </c>
      <c r="S480" s="19">
        <v>0</v>
      </c>
      <c r="T480" s="19">
        <v>0</v>
      </c>
      <c r="U480" s="19">
        <v>0</v>
      </c>
      <c r="V480" s="19">
        <v>132047</v>
      </c>
      <c r="W480" s="19">
        <v>132047</v>
      </c>
      <c r="X480" s="19">
        <v>0</v>
      </c>
      <c r="Y480" s="19">
        <v>132047</v>
      </c>
      <c r="Z480" s="20">
        <f t="shared" si="100"/>
        <v>0</v>
      </c>
      <c r="AA480" s="20">
        <f t="shared" si="96"/>
        <v>0</v>
      </c>
      <c r="AB480" s="20">
        <f t="shared" si="97"/>
        <v>0.95823536370059847</v>
      </c>
      <c r="AC480" s="21">
        <f t="shared" si="98"/>
        <v>0.95823536370059847</v>
      </c>
    </row>
    <row r="481" spans="1:29" hidden="1" outlineLevel="4" x14ac:dyDescent="0.25">
      <c r="A481" s="15" t="s">
        <v>346</v>
      </c>
      <c r="B481" s="16" t="s">
        <v>34</v>
      </c>
      <c r="C481" s="16" t="s">
        <v>101</v>
      </c>
      <c r="D481" s="16" t="s">
        <v>245</v>
      </c>
      <c r="E481" s="16"/>
      <c r="F481" s="16" t="s">
        <v>37</v>
      </c>
      <c r="G481" s="16">
        <v>1120</v>
      </c>
      <c r="H481" s="16">
        <v>3480</v>
      </c>
      <c r="I481" s="17" t="s">
        <v>246</v>
      </c>
      <c r="J481" s="18">
        <v>1293708</v>
      </c>
      <c r="K481" s="19">
        <v>1293708</v>
      </c>
      <c r="L481" s="19">
        <v>0</v>
      </c>
      <c r="M481" s="19">
        <v>0</v>
      </c>
      <c r="N481" s="19">
        <v>-101695</v>
      </c>
      <c r="O481" s="19">
        <v>0</v>
      </c>
      <c r="P481" s="19">
        <v>1192013</v>
      </c>
      <c r="Q481" s="19">
        <v>0</v>
      </c>
      <c r="R481" s="19">
        <v>598350.81999999995</v>
      </c>
      <c r="S481" s="19">
        <v>0</v>
      </c>
      <c r="T481" s="19">
        <v>59334.73</v>
      </c>
      <c r="U481" s="19">
        <v>59334.73</v>
      </c>
      <c r="V481" s="19">
        <v>534327.18000000005</v>
      </c>
      <c r="W481" s="19">
        <v>636022.44999999995</v>
      </c>
      <c r="X481" s="19">
        <v>0</v>
      </c>
      <c r="Y481" s="19">
        <v>534327.45000000007</v>
      </c>
      <c r="Z481" s="20">
        <f t="shared" si="100"/>
        <v>4.5864082157642996E-2</v>
      </c>
      <c r="AA481" s="20">
        <f t="shared" si="96"/>
        <v>4.9776915184649835E-2</v>
      </c>
      <c r="AB481" s="20">
        <f t="shared" si="97"/>
        <v>0.50196668996059601</v>
      </c>
      <c r="AC481" s="21">
        <f t="shared" si="98"/>
        <v>0.5517436051452459</v>
      </c>
    </row>
    <row r="482" spans="1:29" ht="30" hidden="1" outlineLevel="4" x14ac:dyDescent="0.25">
      <c r="A482" s="15" t="s">
        <v>346</v>
      </c>
      <c r="B482" s="16" t="s">
        <v>34</v>
      </c>
      <c r="C482" s="16" t="s">
        <v>101</v>
      </c>
      <c r="D482" s="16" t="s">
        <v>247</v>
      </c>
      <c r="E482" s="16"/>
      <c r="F482" s="16" t="s">
        <v>37</v>
      </c>
      <c r="G482" s="16">
        <v>1120</v>
      </c>
      <c r="H482" s="16">
        <v>3480</v>
      </c>
      <c r="I482" s="17" t="s">
        <v>248</v>
      </c>
      <c r="J482" s="18">
        <v>197531</v>
      </c>
      <c r="K482" s="19">
        <v>197531</v>
      </c>
      <c r="L482" s="19">
        <v>0</v>
      </c>
      <c r="M482" s="19">
        <v>0</v>
      </c>
      <c r="N482" s="19">
        <v>0</v>
      </c>
      <c r="O482" s="19">
        <v>0</v>
      </c>
      <c r="P482" s="19">
        <v>197531</v>
      </c>
      <c r="Q482" s="19">
        <v>24786</v>
      </c>
      <c r="R482" s="19">
        <v>0</v>
      </c>
      <c r="S482" s="19">
        <v>0</v>
      </c>
      <c r="T482" s="19">
        <v>0</v>
      </c>
      <c r="U482" s="19">
        <v>0</v>
      </c>
      <c r="V482" s="19">
        <v>172745</v>
      </c>
      <c r="W482" s="19">
        <v>172745</v>
      </c>
      <c r="X482" s="19">
        <v>0</v>
      </c>
      <c r="Y482" s="19">
        <v>172745</v>
      </c>
      <c r="Z482" s="20">
        <f t="shared" si="100"/>
        <v>0</v>
      </c>
      <c r="AA482" s="20">
        <f t="shared" si="96"/>
        <v>0</v>
      </c>
      <c r="AB482" s="20">
        <f t="shared" si="97"/>
        <v>0.12547903873316088</v>
      </c>
      <c r="AC482" s="21">
        <f t="shared" si="98"/>
        <v>0.12547903873316088</v>
      </c>
    </row>
    <row r="483" spans="1:29" ht="30" hidden="1" outlineLevel="4" x14ac:dyDescent="0.25">
      <c r="A483" s="15" t="s">
        <v>346</v>
      </c>
      <c r="B483" s="16" t="s">
        <v>34</v>
      </c>
      <c r="C483" s="16" t="s">
        <v>101</v>
      </c>
      <c r="D483" s="16" t="s">
        <v>108</v>
      </c>
      <c r="E483" s="16"/>
      <c r="F483" s="16" t="s">
        <v>37</v>
      </c>
      <c r="G483" s="16">
        <v>1120</v>
      </c>
      <c r="H483" s="16">
        <v>3480</v>
      </c>
      <c r="I483" s="17" t="s">
        <v>109</v>
      </c>
      <c r="J483" s="18">
        <v>15152630</v>
      </c>
      <c r="K483" s="19">
        <v>15152630</v>
      </c>
      <c r="L483" s="19">
        <v>0</v>
      </c>
      <c r="M483" s="19">
        <v>0</v>
      </c>
      <c r="N483" s="19">
        <v>-1211132</v>
      </c>
      <c r="O483" s="19">
        <v>0</v>
      </c>
      <c r="P483" s="19">
        <v>13941498</v>
      </c>
      <c r="Q483" s="19">
        <v>13632261.67</v>
      </c>
      <c r="R483" s="19">
        <v>207267.64</v>
      </c>
      <c r="S483" s="19">
        <v>0</v>
      </c>
      <c r="T483" s="19">
        <v>0</v>
      </c>
      <c r="U483" s="19">
        <v>0</v>
      </c>
      <c r="V483" s="19">
        <v>101968.69</v>
      </c>
      <c r="W483" s="19">
        <v>1313100.69</v>
      </c>
      <c r="X483" s="19">
        <v>0</v>
      </c>
      <c r="Y483" s="19">
        <v>101968.69000000006</v>
      </c>
      <c r="Z483" s="20">
        <f t="shared" si="100"/>
        <v>0</v>
      </c>
      <c r="AA483" s="20">
        <f t="shared" si="96"/>
        <v>0</v>
      </c>
      <c r="AB483" s="20">
        <f t="shared" si="97"/>
        <v>0.99268595885463673</v>
      </c>
      <c r="AC483" s="21">
        <f t="shared" si="98"/>
        <v>0.99268595885463673</v>
      </c>
    </row>
    <row r="484" spans="1:29" hidden="1" outlineLevel="4" x14ac:dyDescent="0.25">
      <c r="A484" s="15" t="s">
        <v>346</v>
      </c>
      <c r="B484" s="16" t="s">
        <v>34</v>
      </c>
      <c r="C484" s="16" t="s">
        <v>101</v>
      </c>
      <c r="D484" s="16" t="s">
        <v>253</v>
      </c>
      <c r="E484" s="16"/>
      <c r="F484" s="16" t="s">
        <v>37</v>
      </c>
      <c r="G484" s="16">
        <v>1120</v>
      </c>
      <c r="H484" s="16">
        <v>3480</v>
      </c>
      <c r="I484" s="17" t="s">
        <v>254</v>
      </c>
      <c r="J484" s="18">
        <v>1450370</v>
      </c>
      <c r="K484" s="19">
        <v>1450370</v>
      </c>
      <c r="L484" s="19">
        <v>0</v>
      </c>
      <c r="M484" s="19">
        <v>0</v>
      </c>
      <c r="N484" s="19">
        <v>0</v>
      </c>
      <c r="O484" s="19">
        <v>0</v>
      </c>
      <c r="P484" s="19">
        <v>1450370</v>
      </c>
      <c r="Q484" s="19">
        <v>0</v>
      </c>
      <c r="R484" s="19">
        <v>0</v>
      </c>
      <c r="S484" s="19">
        <v>0</v>
      </c>
      <c r="T484" s="19">
        <v>166396.51999999999</v>
      </c>
      <c r="U484" s="19">
        <v>166396.51999999999</v>
      </c>
      <c r="V484" s="19">
        <v>0</v>
      </c>
      <c r="W484" s="19">
        <v>1283973.48</v>
      </c>
      <c r="X484" s="19">
        <v>0</v>
      </c>
      <c r="Y484" s="19">
        <v>1283973.48</v>
      </c>
      <c r="Z484" s="20">
        <f t="shared" si="100"/>
        <v>0.11472694553803511</v>
      </c>
      <c r="AA484" s="20">
        <f t="shared" si="96"/>
        <v>0.11472694553803511</v>
      </c>
      <c r="AB484" s="20">
        <f t="shared" si="97"/>
        <v>0</v>
      </c>
      <c r="AC484" s="21">
        <f t="shared" si="98"/>
        <v>0.11472694553803511</v>
      </c>
    </row>
    <row r="485" spans="1:29" ht="45" hidden="1" outlineLevel="4" x14ac:dyDescent="0.25">
      <c r="A485" s="15" t="s">
        <v>346</v>
      </c>
      <c r="B485" s="16" t="s">
        <v>34</v>
      </c>
      <c r="C485" s="16" t="s">
        <v>101</v>
      </c>
      <c r="D485" s="16" t="s">
        <v>255</v>
      </c>
      <c r="E485" s="16"/>
      <c r="F485" s="16" t="s">
        <v>37</v>
      </c>
      <c r="G485" s="16">
        <v>1120</v>
      </c>
      <c r="H485" s="16">
        <v>3480</v>
      </c>
      <c r="I485" s="17" t="s">
        <v>256</v>
      </c>
      <c r="J485" s="18">
        <v>1582410</v>
      </c>
      <c r="K485" s="19">
        <v>1582410</v>
      </c>
      <c r="L485" s="19">
        <v>0</v>
      </c>
      <c r="M485" s="19">
        <v>0</v>
      </c>
      <c r="N485" s="19">
        <v>-19576</v>
      </c>
      <c r="O485" s="19">
        <v>0</v>
      </c>
      <c r="P485" s="19">
        <v>1562834</v>
      </c>
      <c r="Q485" s="19">
        <v>0</v>
      </c>
      <c r="R485" s="19">
        <v>371324.69</v>
      </c>
      <c r="S485" s="19">
        <v>0</v>
      </c>
      <c r="T485" s="19">
        <v>580957.86</v>
      </c>
      <c r="U485" s="19">
        <v>580957.86</v>
      </c>
      <c r="V485" s="19">
        <v>610551.44999999995</v>
      </c>
      <c r="W485" s="19">
        <v>630127.44999999995</v>
      </c>
      <c r="X485" s="19">
        <v>0</v>
      </c>
      <c r="Y485" s="19">
        <v>610551.45000000007</v>
      </c>
      <c r="Z485" s="20">
        <f t="shared" si="100"/>
        <v>0.36713485127116235</v>
      </c>
      <c r="AA485" s="20">
        <f t="shared" si="96"/>
        <v>0.37173356863236912</v>
      </c>
      <c r="AB485" s="20">
        <f t="shared" si="97"/>
        <v>0.23759701286253052</v>
      </c>
      <c r="AC485" s="21">
        <f t="shared" si="98"/>
        <v>0.6093305814948996</v>
      </c>
    </row>
    <row r="486" spans="1:29" hidden="1" outlineLevel="4" x14ac:dyDescent="0.25">
      <c r="A486" s="15" t="s">
        <v>346</v>
      </c>
      <c r="B486" s="16" t="s">
        <v>34</v>
      </c>
      <c r="C486" s="16" t="s">
        <v>101</v>
      </c>
      <c r="D486" s="16" t="s">
        <v>110</v>
      </c>
      <c r="E486" s="16"/>
      <c r="F486" s="16" t="s">
        <v>37</v>
      </c>
      <c r="G486" s="16">
        <v>1120</v>
      </c>
      <c r="H486" s="16">
        <v>3480</v>
      </c>
      <c r="I486" s="17" t="s">
        <v>111</v>
      </c>
      <c r="J486" s="18">
        <v>6193748</v>
      </c>
      <c r="K486" s="19">
        <v>4886198</v>
      </c>
      <c r="L486" s="19">
        <v>0</v>
      </c>
      <c r="M486" s="19">
        <v>0</v>
      </c>
      <c r="N486" s="19">
        <v>-79321</v>
      </c>
      <c r="O486" s="19">
        <v>0</v>
      </c>
      <c r="P486" s="19">
        <v>4806877</v>
      </c>
      <c r="Q486" s="19">
        <v>82538.33</v>
      </c>
      <c r="R486" s="19">
        <v>317746.96999999997</v>
      </c>
      <c r="S486" s="19">
        <v>1062488.1499999999</v>
      </c>
      <c r="T486" s="19">
        <v>62011.360000000001</v>
      </c>
      <c r="U486" s="19">
        <v>0</v>
      </c>
      <c r="V486" s="19">
        <v>3282092.19</v>
      </c>
      <c r="W486" s="19">
        <v>3361413.19</v>
      </c>
      <c r="X486" s="19">
        <v>0</v>
      </c>
      <c r="Y486" s="19">
        <v>3282092.1900000004</v>
      </c>
      <c r="Z486" s="20">
        <f t="shared" si="100"/>
        <v>1.2691127129928014E-2</v>
      </c>
      <c r="AA486" s="20">
        <f t="shared" si="96"/>
        <v>1.2900550606974133E-2</v>
      </c>
      <c r="AB486" s="20">
        <f t="shared" si="97"/>
        <v>0.30430848344985734</v>
      </c>
      <c r="AC486" s="21">
        <f t="shared" si="98"/>
        <v>0.31720903405683148</v>
      </c>
    </row>
    <row r="487" spans="1:29" hidden="1" outlineLevel="4" x14ac:dyDescent="0.25">
      <c r="A487" s="15" t="s">
        <v>346</v>
      </c>
      <c r="B487" s="16" t="s">
        <v>34</v>
      </c>
      <c r="C487" s="16" t="s">
        <v>101</v>
      </c>
      <c r="D487" s="16" t="s">
        <v>112</v>
      </c>
      <c r="E487" s="16"/>
      <c r="F487" s="16" t="s">
        <v>37</v>
      </c>
      <c r="G487" s="16">
        <v>1120</v>
      </c>
      <c r="H487" s="16">
        <v>3480</v>
      </c>
      <c r="I487" s="17" t="s">
        <v>113</v>
      </c>
      <c r="J487" s="18">
        <v>346625</v>
      </c>
      <c r="K487" s="19">
        <v>346625</v>
      </c>
      <c r="L487" s="19">
        <v>0</v>
      </c>
      <c r="M487" s="19">
        <v>0</v>
      </c>
      <c r="N487" s="19">
        <v>-640</v>
      </c>
      <c r="O487" s="19">
        <v>0</v>
      </c>
      <c r="P487" s="19">
        <v>345985</v>
      </c>
      <c r="Q487" s="19">
        <v>269704</v>
      </c>
      <c r="R487" s="19">
        <v>0</v>
      </c>
      <c r="S487" s="19">
        <v>0</v>
      </c>
      <c r="T487" s="19">
        <v>13984.56</v>
      </c>
      <c r="U487" s="19">
        <v>13984.56</v>
      </c>
      <c r="V487" s="19">
        <v>62296</v>
      </c>
      <c r="W487" s="19">
        <v>62936.44</v>
      </c>
      <c r="X487" s="19">
        <v>0</v>
      </c>
      <c r="Y487" s="19">
        <v>62296.44</v>
      </c>
      <c r="Z487" s="20">
        <f t="shared" si="100"/>
        <v>4.0344926072845295E-2</v>
      </c>
      <c r="AA487" s="20">
        <f t="shared" si="96"/>
        <v>4.0419555761087904E-2</v>
      </c>
      <c r="AB487" s="20">
        <f t="shared" si="97"/>
        <v>0.77952512392155726</v>
      </c>
      <c r="AC487" s="21">
        <f t="shared" si="98"/>
        <v>0.81994467968264517</v>
      </c>
    </row>
    <row r="488" spans="1:29" ht="30" hidden="1" outlineLevel="4" x14ac:dyDescent="0.25">
      <c r="A488" s="15" t="s">
        <v>346</v>
      </c>
      <c r="B488" s="16" t="s">
        <v>34</v>
      </c>
      <c r="C488" s="16" t="s">
        <v>101</v>
      </c>
      <c r="D488" s="16" t="s">
        <v>114</v>
      </c>
      <c r="E488" s="16"/>
      <c r="F488" s="16" t="s">
        <v>37</v>
      </c>
      <c r="G488" s="16">
        <v>1120</v>
      </c>
      <c r="H488" s="16">
        <v>3480</v>
      </c>
      <c r="I488" s="17" t="s">
        <v>115</v>
      </c>
      <c r="J488" s="18">
        <v>29022738</v>
      </c>
      <c r="K488" s="19">
        <v>29022738</v>
      </c>
      <c r="L488" s="19">
        <v>0</v>
      </c>
      <c r="M488" s="19">
        <v>0</v>
      </c>
      <c r="N488" s="19">
        <v>0</v>
      </c>
      <c r="O488" s="19">
        <v>0</v>
      </c>
      <c r="P488" s="19">
        <v>29022738</v>
      </c>
      <c r="Q488" s="19">
        <v>89260</v>
      </c>
      <c r="R488" s="19">
        <v>0</v>
      </c>
      <c r="S488" s="19">
        <v>0</v>
      </c>
      <c r="T488" s="19">
        <v>2177100.46</v>
      </c>
      <c r="U488" s="19">
        <v>2177100.46</v>
      </c>
      <c r="V488" s="19">
        <v>26756377.539999999</v>
      </c>
      <c r="W488" s="19">
        <v>26756377.539999999</v>
      </c>
      <c r="X488" s="19">
        <v>0</v>
      </c>
      <c r="Y488" s="19">
        <v>26756377.539999999</v>
      </c>
      <c r="Z488" s="20">
        <f t="shared" si="100"/>
        <v>7.5013613808593796E-2</v>
      </c>
      <c r="AA488" s="20">
        <f t="shared" si="96"/>
        <v>7.5013613808593796E-2</v>
      </c>
      <c r="AB488" s="20">
        <f t="shared" si="97"/>
        <v>3.0755196149997977E-3</v>
      </c>
      <c r="AC488" s="21">
        <f t="shared" si="98"/>
        <v>7.8089133423593596E-2</v>
      </c>
    </row>
    <row r="489" spans="1:29" ht="30" hidden="1" outlineLevel="4" x14ac:dyDescent="0.25">
      <c r="A489" s="15" t="s">
        <v>346</v>
      </c>
      <c r="B489" s="16" t="s">
        <v>34</v>
      </c>
      <c r="C489" s="16" t="s">
        <v>101</v>
      </c>
      <c r="D489" s="16" t="s">
        <v>257</v>
      </c>
      <c r="E489" s="16"/>
      <c r="F489" s="16" t="s">
        <v>37</v>
      </c>
      <c r="G489" s="16">
        <v>1120</v>
      </c>
      <c r="H489" s="16">
        <v>3480</v>
      </c>
      <c r="I489" s="17" t="s">
        <v>258</v>
      </c>
      <c r="J489" s="18">
        <v>1571258</v>
      </c>
      <c r="K489" s="19">
        <v>1571258</v>
      </c>
      <c r="L489" s="19">
        <v>0</v>
      </c>
      <c r="M489" s="19">
        <v>0</v>
      </c>
      <c r="N489" s="19">
        <v>-651286</v>
      </c>
      <c r="O489" s="19">
        <v>0</v>
      </c>
      <c r="P489" s="19">
        <v>919972</v>
      </c>
      <c r="Q489" s="19">
        <v>0</v>
      </c>
      <c r="R489" s="19">
        <v>24768.400000000001</v>
      </c>
      <c r="S489" s="19">
        <v>0</v>
      </c>
      <c r="T489" s="19">
        <v>491184.44</v>
      </c>
      <c r="U489" s="19">
        <v>491184.44</v>
      </c>
      <c r="V489" s="19">
        <v>0</v>
      </c>
      <c r="W489" s="19">
        <v>1055305.1599999999</v>
      </c>
      <c r="X489" s="19">
        <v>0</v>
      </c>
      <c r="Y489" s="19">
        <v>404019.16</v>
      </c>
      <c r="Z489" s="20">
        <f t="shared" si="100"/>
        <v>0.31260584830753446</v>
      </c>
      <c r="AA489" s="20">
        <f t="shared" si="96"/>
        <v>0.53391237994199825</v>
      </c>
      <c r="AB489" s="20">
        <f t="shared" si="97"/>
        <v>2.6922993308491999E-2</v>
      </c>
      <c r="AC489" s="21">
        <f t="shared" si="98"/>
        <v>0.56083537325049027</v>
      </c>
    </row>
    <row r="490" spans="1:29" ht="30" hidden="1" outlineLevel="4" x14ac:dyDescent="0.25">
      <c r="A490" s="15" t="s">
        <v>346</v>
      </c>
      <c r="B490" s="16" t="s">
        <v>34</v>
      </c>
      <c r="C490" s="16" t="s">
        <v>101</v>
      </c>
      <c r="D490" s="16" t="s">
        <v>116</v>
      </c>
      <c r="E490" s="16"/>
      <c r="F490" s="16" t="s">
        <v>37</v>
      </c>
      <c r="G490" s="16">
        <v>1120</v>
      </c>
      <c r="H490" s="16">
        <v>3480</v>
      </c>
      <c r="I490" s="17" t="s">
        <v>117</v>
      </c>
      <c r="J490" s="18">
        <v>56493084</v>
      </c>
      <c r="K490" s="19">
        <v>56493084</v>
      </c>
      <c r="L490" s="19">
        <v>0</v>
      </c>
      <c r="M490" s="19">
        <v>0</v>
      </c>
      <c r="N490" s="19">
        <v>-155160</v>
      </c>
      <c r="O490" s="19">
        <v>0</v>
      </c>
      <c r="P490" s="19">
        <v>56337924</v>
      </c>
      <c r="Q490" s="19">
        <v>7709482</v>
      </c>
      <c r="R490" s="19">
        <v>0</v>
      </c>
      <c r="S490" s="19">
        <v>0</v>
      </c>
      <c r="T490" s="19">
        <v>33080038.32</v>
      </c>
      <c r="U490" s="19">
        <v>33080038.32</v>
      </c>
      <c r="V490" s="19">
        <v>15548403.67</v>
      </c>
      <c r="W490" s="19">
        <v>15703563.68</v>
      </c>
      <c r="X490" s="19">
        <v>0</v>
      </c>
      <c r="Y490" s="19">
        <v>15548403.68</v>
      </c>
      <c r="Z490" s="20">
        <f t="shared" si="100"/>
        <v>0.58555908047080596</v>
      </c>
      <c r="AA490" s="20">
        <f t="shared" si="96"/>
        <v>0.58717176586059505</v>
      </c>
      <c r="AB490" s="20">
        <f t="shared" si="97"/>
        <v>0.13684355852373972</v>
      </c>
      <c r="AC490" s="21">
        <f t="shared" si="98"/>
        <v>0.7240153243843348</v>
      </c>
    </row>
    <row r="491" spans="1:29" hidden="1" outlineLevel="4" x14ac:dyDescent="0.25">
      <c r="A491" s="15" t="s">
        <v>346</v>
      </c>
      <c r="B491" s="16" t="s">
        <v>34</v>
      </c>
      <c r="C491" s="16" t="s">
        <v>101</v>
      </c>
      <c r="D491" s="16" t="s">
        <v>259</v>
      </c>
      <c r="E491" s="16"/>
      <c r="F491" s="16" t="s">
        <v>37</v>
      </c>
      <c r="G491" s="16">
        <v>1120</v>
      </c>
      <c r="H491" s="16">
        <v>3480</v>
      </c>
      <c r="I491" s="17" t="s">
        <v>260</v>
      </c>
      <c r="J491" s="18">
        <v>6247996</v>
      </c>
      <c r="K491" s="19">
        <v>6247996</v>
      </c>
      <c r="L491" s="19">
        <v>0</v>
      </c>
      <c r="M491" s="19">
        <v>0</v>
      </c>
      <c r="N491" s="19">
        <v>-530821</v>
      </c>
      <c r="O491" s="19">
        <v>0</v>
      </c>
      <c r="P491" s="19">
        <v>5717175</v>
      </c>
      <c r="Q491" s="19">
        <v>0</v>
      </c>
      <c r="R491" s="19">
        <v>0</v>
      </c>
      <c r="S491" s="19">
        <v>0</v>
      </c>
      <c r="T491" s="19">
        <v>5180703.7</v>
      </c>
      <c r="U491" s="19">
        <v>5180703.7</v>
      </c>
      <c r="V491" s="19">
        <v>0</v>
      </c>
      <c r="W491" s="19">
        <v>1067292.3</v>
      </c>
      <c r="X491" s="19">
        <v>0</v>
      </c>
      <c r="Y491" s="19">
        <v>536471.29999999981</v>
      </c>
      <c r="Z491" s="20">
        <f t="shared" si="100"/>
        <v>0.8291784597813443</v>
      </c>
      <c r="AA491" s="20">
        <f t="shared" si="96"/>
        <v>0.90616496783813683</v>
      </c>
      <c r="AB491" s="20">
        <f t="shared" si="97"/>
        <v>0</v>
      </c>
      <c r="AC491" s="21">
        <f t="shared" si="98"/>
        <v>0.90616496783813683</v>
      </c>
    </row>
    <row r="492" spans="1:29" hidden="1" outlineLevel="4" x14ac:dyDescent="0.25">
      <c r="A492" s="15" t="s">
        <v>346</v>
      </c>
      <c r="B492" s="16" t="s">
        <v>34</v>
      </c>
      <c r="C492" s="16" t="s">
        <v>101</v>
      </c>
      <c r="D492" s="16" t="s">
        <v>118</v>
      </c>
      <c r="E492" s="16"/>
      <c r="F492" s="16" t="s">
        <v>37</v>
      </c>
      <c r="G492" s="16">
        <v>1120</v>
      </c>
      <c r="H492" s="16">
        <v>3480</v>
      </c>
      <c r="I492" s="17" t="s">
        <v>119</v>
      </c>
      <c r="J492" s="18">
        <v>59152056</v>
      </c>
      <c r="K492" s="19">
        <v>60459606</v>
      </c>
      <c r="L492" s="19">
        <v>0</v>
      </c>
      <c r="M492" s="19">
        <v>0</v>
      </c>
      <c r="N492" s="19">
        <v>0</v>
      </c>
      <c r="O492" s="19">
        <v>0</v>
      </c>
      <c r="P492" s="19">
        <v>60459606</v>
      </c>
      <c r="Q492" s="19">
        <v>3919020</v>
      </c>
      <c r="R492" s="19">
        <v>3196191.24</v>
      </c>
      <c r="S492" s="19">
        <v>0</v>
      </c>
      <c r="T492" s="19">
        <v>48435827.869999997</v>
      </c>
      <c r="U492" s="19">
        <v>48435827.869999997</v>
      </c>
      <c r="V492" s="19">
        <v>4908566.8899999997</v>
      </c>
      <c r="W492" s="19">
        <v>4908566.8899999997</v>
      </c>
      <c r="X492" s="19">
        <v>0</v>
      </c>
      <c r="Y492" s="19">
        <v>4908566.8900000006</v>
      </c>
      <c r="Z492" s="20">
        <f t="shared" si="100"/>
        <v>0.80112708425522983</v>
      </c>
      <c r="AA492" s="20">
        <f t="shared" si="96"/>
        <v>0.80112708425522983</v>
      </c>
      <c r="AB492" s="20">
        <f t="shared" si="97"/>
        <v>0.11768537227979951</v>
      </c>
      <c r="AC492" s="21">
        <f t="shared" si="98"/>
        <v>0.9188124565350293</v>
      </c>
    </row>
    <row r="493" spans="1:29" ht="30" hidden="1" outlineLevel="4" x14ac:dyDescent="0.25">
      <c r="A493" s="15" t="s">
        <v>346</v>
      </c>
      <c r="B493" s="16" t="s">
        <v>34</v>
      </c>
      <c r="C493" s="16" t="s">
        <v>101</v>
      </c>
      <c r="D493" s="16" t="s">
        <v>261</v>
      </c>
      <c r="E493" s="16"/>
      <c r="F493" s="16" t="s">
        <v>37</v>
      </c>
      <c r="G493" s="16">
        <v>1120</v>
      </c>
      <c r="H493" s="16">
        <v>3480</v>
      </c>
      <c r="I493" s="17" t="s">
        <v>262</v>
      </c>
      <c r="J493" s="18">
        <v>2125160</v>
      </c>
      <c r="K493" s="19">
        <v>2125160</v>
      </c>
      <c r="L493" s="19">
        <v>0</v>
      </c>
      <c r="M493" s="19">
        <v>0</v>
      </c>
      <c r="N493" s="19">
        <v>-7450</v>
      </c>
      <c r="O493" s="19">
        <v>0</v>
      </c>
      <c r="P493" s="19">
        <v>2117710</v>
      </c>
      <c r="Q493" s="19">
        <v>0</v>
      </c>
      <c r="R493" s="19">
        <v>580545.14</v>
      </c>
      <c r="S493" s="19">
        <v>0</v>
      </c>
      <c r="T493" s="19">
        <v>813035</v>
      </c>
      <c r="U493" s="19">
        <v>0</v>
      </c>
      <c r="V493" s="19">
        <v>0</v>
      </c>
      <c r="W493" s="19">
        <v>731579.86</v>
      </c>
      <c r="X493" s="19">
        <v>0</v>
      </c>
      <c r="Y493" s="19">
        <v>724129.85999999987</v>
      </c>
      <c r="Z493" s="20">
        <f t="shared" si="100"/>
        <v>0.3825759001675168</v>
      </c>
      <c r="AA493" s="20">
        <f t="shared" si="96"/>
        <v>0.38392178343588124</v>
      </c>
      <c r="AB493" s="20">
        <f t="shared" si="97"/>
        <v>0.2741381681155588</v>
      </c>
      <c r="AC493" s="21">
        <f t="shared" si="98"/>
        <v>0.65805995155144004</v>
      </c>
    </row>
    <row r="494" spans="1:29" ht="30" hidden="1" outlineLevel="4" x14ac:dyDescent="0.25">
      <c r="A494" s="15" t="s">
        <v>346</v>
      </c>
      <c r="B494" s="16" t="s">
        <v>34</v>
      </c>
      <c r="C494" s="16" t="s">
        <v>101</v>
      </c>
      <c r="D494" s="16" t="s">
        <v>120</v>
      </c>
      <c r="E494" s="16"/>
      <c r="F494" s="16" t="s">
        <v>37</v>
      </c>
      <c r="G494" s="16">
        <v>1120</v>
      </c>
      <c r="H494" s="16">
        <v>3480</v>
      </c>
      <c r="I494" s="17" t="s">
        <v>121</v>
      </c>
      <c r="J494" s="18">
        <v>3512470</v>
      </c>
      <c r="K494" s="19">
        <v>3512470</v>
      </c>
      <c r="L494" s="19">
        <v>0</v>
      </c>
      <c r="M494" s="19">
        <v>0</v>
      </c>
      <c r="N494" s="19">
        <v>-1385830</v>
      </c>
      <c r="O494" s="19">
        <v>0</v>
      </c>
      <c r="P494" s="19">
        <v>2126640</v>
      </c>
      <c r="Q494" s="19">
        <v>0</v>
      </c>
      <c r="R494" s="19">
        <v>0</v>
      </c>
      <c r="S494" s="19">
        <v>0</v>
      </c>
      <c r="T494" s="19">
        <v>1131395.55</v>
      </c>
      <c r="U494" s="19">
        <v>1131395.55</v>
      </c>
      <c r="V494" s="19">
        <v>0</v>
      </c>
      <c r="W494" s="19">
        <v>2381074.4500000002</v>
      </c>
      <c r="X494" s="19">
        <v>0</v>
      </c>
      <c r="Y494" s="19">
        <v>995244.45</v>
      </c>
      <c r="Z494" s="20">
        <f t="shared" si="100"/>
        <v>0.32210824576437663</v>
      </c>
      <c r="AA494" s="20">
        <f t="shared" si="96"/>
        <v>0.53201084809840882</v>
      </c>
      <c r="AB494" s="20">
        <f t="shared" si="97"/>
        <v>0</v>
      </c>
      <c r="AC494" s="21">
        <f t="shared" si="98"/>
        <v>0.53201084809840882</v>
      </c>
    </row>
    <row r="495" spans="1:29" ht="30" hidden="1" outlineLevel="4" x14ac:dyDescent="0.25">
      <c r="A495" s="15" t="s">
        <v>346</v>
      </c>
      <c r="B495" s="16" t="s">
        <v>34</v>
      </c>
      <c r="C495" s="16" t="s">
        <v>101</v>
      </c>
      <c r="D495" s="16" t="s">
        <v>263</v>
      </c>
      <c r="E495" s="16"/>
      <c r="F495" s="16" t="s">
        <v>37</v>
      </c>
      <c r="G495" s="16">
        <v>1120</v>
      </c>
      <c r="H495" s="16">
        <v>3480</v>
      </c>
      <c r="I495" s="17" t="s">
        <v>264</v>
      </c>
      <c r="J495" s="18">
        <v>6417540</v>
      </c>
      <c r="K495" s="19">
        <v>6417540</v>
      </c>
      <c r="L495" s="19">
        <v>0</v>
      </c>
      <c r="M495" s="19">
        <v>0</v>
      </c>
      <c r="N495" s="19">
        <v>0</v>
      </c>
      <c r="O495" s="19">
        <v>0</v>
      </c>
      <c r="P495" s="19">
        <v>6417540</v>
      </c>
      <c r="Q495" s="19">
        <v>6416283</v>
      </c>
      <c r="R495" s="19">
        <v>0</v>
      </c>
      <c r="S495" s="19">
        <v>0</v>
      </c>
      <c r="T495" s="19">
        <v>0</v>
      </c>
      <c r="U495" s="19">
        <v>0</v>
      </c>
      <c r="V495" s="19">
        <v>1257</v>
      </c>
      <c r="W495" s="19">
        <v>1257</v>
      </c>
      <c r="X495" s="19">
        <v>0</v>
      </c>
      <c r="Y495" s="19">
        <v>1257</v>
      </c>
      <c r="Z495" s="20">
        <f t="shared" si="100"/>
        <v>0</v>
      </c>
      <c r="AA495" s="20">
        <f t="shared" si="96"/>
        <v>0</v>
      </c>
      <c r="AB495" s="20">
        <f t="shared" si="97"/>
        <v>0.99980413055469852</v>
      </c>
      <c r="AC495" s="21">
        <f t="shared" si="98"/>
        <v>0.99980413055469852</v>
      </c>
    </row>
    <row r="496" spans="1:29" hidden="1" outlineLevel="3" x14ac:dyDescent="0.25">
      <c r="A496" s="22"/>
      <c r="B496" s="23"/>
      <c r="C496" s="23" t="s">
        <v>122</v>
      </c>
      <c r="D496" s="23"/>
      <c r="E496" s="23"/>
      <c r="F496" s="23"/>
      <c r="G496" s="23"/>
      <c r="H496" s="23"/>
      <c r="I496" s="24"/>
      <c r="J496" s="25">
        <f t="shared" ref="J496:Y496" si="105">SUBTOTAL(9,J477:J495)</f>
        <v>201264482</v>
      </c>
      <c r="K496" s="26">
        <f t="shared" si="105"/>
        <v>201264482</v>
      </c>
      <c r="L496" s="26">
        <f t="shared" si="105"/>
        <v>0</v>
      </c>
      <c r="M496" s="26">
        <f t="shared" si="105"/>
        <v>0</v>
      </c>
      <c r="N496" s="26">
        <f t="shared" si="105"/>
        <v>-4274528</v>
      </c>
      <c r="O496" s="26">
        <f t="shared" si="105"/>
        <v>0</v>
      </c>
      <c r="P496" s="26">
        <f t="shared" si="105"/>
        <v>196989954</v>
      </c>
      <c r="Q496" s="26">
        <f t="shared" si="105"/>
        <v>35204866</v>
      </c>
      <c r="R496" s="26">
        <f t="shared" si="105"/>
        <v>6694807.2000000002</v>
      </c>
      <c r="S496" s="26">
        <f t="shared" si="105"/>
        <v>1062488.1499999999</v>
      </c>
      <c r="T496" s="26">
        <f t="shared" si="105"/>
        <v>95196648.480000004</v>
      </c>
      <c r="U496" s="26">
        <f t="shared" si="105"/>
        <v>94321602.11999999</v>
      </c>
      <c r="V496" s="26">
        <f t="shared" si="105"/>
        <v>52817055.32</v>
      </c>
      <c r="W496" s="26">
        <f t="shared" si="105"/>
        <v>63105672.169999994</v>
      </c>
      <c r="X496" s="26">
        <f t="shared" si="105"/>
        <v>0</v>
      </c>
      <c r="Y496" s="26">
        <f t="shared" si="105"/>
        <v>58831144.169999994</v>
      </c>
      <c r="Z496" s="27">
        <f t="shared" si="100"/>
        <v>0.47299278806679862</v>
      </c>
      <c r="AA496" s="27">
        <f t="shared" si="96"/>
        <v>0.48325636179396236</v>
      </c>
      <c r="AB496" s="27">
        <f t="shared" si="97"/>
        <v>0.21809315895367945</v>
      </c>
      <c r="AC496" s="28">
        <f t="shared" si="98"/>
        <v>0.70134952074764179</v>
      </c>
    </row>
    <row r="497" spans="1:29" ht="30" hidden="1" outlineLevel="4" x14ac:dyDescent="0.25">
      <c r="A497" s="15" t="s">
        <v>346</v>
      </c>
      <c r="B497" s="16" t="s">
        <v>34</v>
      </c>
      <c r="C497" s="16" t="s">
        <v>123</v>
      </c>
      <c r="D497" s="16" t="s">
        <v>265</v>
      </c>
      <c r="E497" s="16"/>
      <c r="F497" s="16">
        <v>280</v>
      </c>
      <c r="G497" s="16">
        <v>2210</v>
      </c>
      <c r="H497" s="16">
        <v>3480</v>
      </c>
      <c r="I497" s="17" t="s">
        <v>266</v>
      </c>
      <c r="J497" s="18">
        <v>3524000</v>
      </c>
      <c r="K497" s="19">
        <v>3524000</v>
      </c>
      <c r="L497" s="19">
        <v>0</v>
      </c>
      <c r="M497" s="19">
        <v>0</v>
      </c>
      <c r="N497" s="19">
        <v>0</v>
      </c>
      <c r="O497" s="19">
        <v>0</v>
      </c>
      <c r="P497" s="19">
        <v>3524000</v>
      </c>
      <c r="Q497" s="19">
        <v>979850</v>
      </c>
      <c r="R497" s="19">
        <v>0</v>
      </c>
      <c r="S497" s="19">
        <v>0</v>
      </c>
      <c r="T497" s="19">
        <v>536378.05000000005</v>
      </c>
      <c r="U497" s="19">
        <v>426157.85</v>
      </c>
      <c r="V497" s="19">
        <v>2007771.95</v>
      </c>
      <c r="W497" s="19">
        <v>2007771.95</v>
      </c>
      <c r="X497" s="19">
        <v>0</v>
      </c>
      <c r="Y497" s="19">
        <v>2007771.95</v>
      </c>
      <c r="Z497" s="20">
        <f t="shared" si="100"/>
        <v>0.15220716515323499</v>
      </c>
      <c r="AA497" s="20">
        <f t="shared" si="96"/>
        <v>0.15220716515323499</v>
      </c>
      <c r="AB497" s="20">
        <f t="shared" si="97"/>
        <v>0.27805051078320092</v>
      </c>
      <c r="AC497" s="21">
        <f t="shared" si="98"/>
        <v>0.43025767593643593</v>
      </c>
    </row>
    <row r="498" spans="1:29" hidden="1" outlineLevel="4" x14ac:dyDescent="0.25">
      <c r="A498" s="15" t="s">
        <v>346</v>
      </c>
      <c r="B498" s="16" t="s">
        <v>34</v>
      </c>
      <c r="C498" s="16" t="s">
        <v>123</v>
      </c>
      <c r="D498" s="16" t="s">
        <v>124</v>
      </c>
      <c r="E498" s="16"/>
      <c r="F498" s="16">
        <v>280</v>
      </c>
      <c r="G498" s="16">
        <v>2210</v>
      </c>
      <c r="H498" s="16">
        <v>3480</v>
      </c>
      <c r="I498" s="17" t="s">
        <v>267</v>
      </c>
      <c r="J498" s="18">
        <v>1594625</v>
      </c>
      <c r="K498" s="19">
        <v>1594625</v>
      </c>
      <c r="L498" s="19">
        <v>0</v>
      </c>
      <c r="M498" s="19">
        <v>0</v>
      </c>
      <c r="N498" s="19">
        <v>-277045</v>
      </c>
      <c r="O498" s="19">
        <v>0</v>
      </c>
      <c r="P498" s="19">
        <v>1317580</v>
      </c>
      <c r="Q498" s="19">
        <v>0</v>
      </c>
      <c r="R498" s="19">
        <v>0</v>
      </c>
      <c r="S498" s="19">
        <v>0</v>
      </c>
      <c r="T498" s="19">
        <v>1317580</v>
      </c>
      <c r="U498" s="19">
        <v>1317580</v>
      </c>
      <c r="V498" s="19">
        <v>0</v>
      </c>
      <c r="W498" s="19">
        <v>277045</v>
      </c>
      <c r="X498" s="19">
        <v>0</v>
      </c>
      <c r="Y498" s="19">
        <v>0</v>
      </c>
      <c r="Z498" s="20">
        <f t="shared" si="100"/>
        <v>0.82626322803166885</v>
      </c>
      <c r="AA498" s="20">
        <f t="shared" si="96"/>
        <v>1</v>
      </c>
      <c r="AB498" s="20">
        <f t="shared" si="97"/>
        <v>0</v>
      </c>
      <c r="AC498" s="21">
        <f t="shared" si="98"/>
        <v>1</v>
      </c>
    </row>
    <row r="499" spans="1:29" hidden="1" outlineLevel="4" x14ac:dyDescent="0.25">
      <c r="A499" s="15" t="s">
        <v>346</v>
      </c>
      <c r="B499" s="16" t="s">
        <v>34</v>
      </c>
      <c r="C499" s="16" t="s">
        <v>123</v>
      </c>
      <c r="D499" s="16" t="s">
        <v>126</v>
      </c>
      <c r="E499" s="16"/>
      <c r="F499" s="16">
        <v>280</v>
      </c>
      <c r="G499" s="16">
        <v>2210</v>
      </c>
      <c r="H499" s="16">
        <v>3480</v>
      </c>
      <c r="I499" s="17" t="s">
        <v>127</v>
      </c>
      <c r="J499" s="18">
        <v>45077365</v>
      </c>
      <c r="K499" s="19">
        <v>45077365</v>
      </c>
      <c r="L499" s="19">
        <v>0</v>
      </c>
      <c r="M499" s="19">
        <v>0</v>
      </c>
      <c r="N499" s="19">
        <v>0</v>
      </c>
      <c r="O499" s="19">
        <v>0</v>
      </c>
      <c r="P499" s="19">
        <v>45077365</v>
      </c>
      <c r="Q499" s="19">
        <v>43324972</v>
      </c>
      <c r="R499" s="19">
        <v>0</v>
      </c>
      <c r="S499" s="19">
        <v>0</v>
      </c>
      <c r="T499" s="19">
        <v>0</v>
      </c>
      <c r="U499" s="19">
        <v>0</v>
      </c>
      <c r="V499" s="19">
        <v>0</v>
      </c>
      <c r="W499" s="19">
        <v>1752393</v>
      </c>
      <c r="X499" s="19">
        <v>0</v>
      </c>
      <c r="Y499" s="19">
        <v>1752393</v>
      </c>
      <c r="Z499" s="20">
        <f t="shared" si="100"/>
        <v>0</v>
      </c>
      <c r="AA499" s="20">
        <f t="shared" si="96"/>
        <v>0</v>
      </c>
      <c r="AB499" s="20">
        <f t="shared" si="97"/>
        <v>0.96112476849523032</v>
      </c>
      <c r="AC499" s="21">
        <f t="shared" si="98"/>
        <v>0.96112476849523032</v>
      </c>
    </row>
    <row r="500" spans="1:29" hidden="1" outlineLevel="4" x14ac:dyDescent="0.25">
      <c r="A500" s="15" t="s">
        <v>346</v>
      </c>
      <c r="B500" s="16" t="s">
        <v>34</v>
      </c>
      <c r="C500" s="16" t="s">
        <v>123</v>
      </c>
      <c r="D500" s="16" t="s">
        <v>128</v>
      </c>
      <c r="E500" s="16"/>
      <c r="F500" s="16">
        <v>280</v>
      </c>
      <c r="G500" s="16">
        <v>2210</v>
      </c>
      <c r="H500" s="16">
        <v>3480</v>
      </c>
      <c r="I500" s="17" t="s">
        <v>129</v>
      </c>
      <c r="J500" s="18">
        <v>101887805</v>
      </c>
      <c r="K500" s="19">
        <v>102077505</v>
      </c>
      <c r="L500" s="19">
        <v>0</v>
      </c>
      <c r="M500" s="19">
        <v>0</v>
      </c>
      <c r="N500" s="19">
        <v>0</v>
      </c>
      <c r="O500" s="19">
        <v>0</v>
      </c>
      <c r="P500" s="19">
        <v>102077505</v>
      </c>
      <c r="Q500" s="19">
        <v>39947573</v>
      </c>
      <c r="R500" s="19">
        <v>645302.56999999995</v>
      </c>
      <c r="S500" s="19">
        <v>0</v>
      </c>
      <c r="T500" s="19">
        <v>28849762.440000001</v>
      </c>
      <c r="U500" s="19">
        <v>28849762.440000001</v>
      </c>
      <c r="V500" s="19">
        <v>32634866.989999998</v>
      </c>
      <c r="W500" s="19">
        <v>32634866.989999998</v>
      </c>
      <c r="X500" s="19">
        <v>0</v>
      </c>
      <c r="Y500" s="19">
        <v>32634866.989999998</v>
      </c>
      <c r="Z500" s="20">
        <f t="shared" si="100"/>
        <v>0.28262605399691149</v>
      </c>
      <c r="AA500" s="20">
        <f t="shared" si="96"/>
        <v>0.28262605399691149</v>
      </c>
      <c r="AB500" s="20">
        <f t="shared" si="97"/>
        <v>0.39766719974199999</v>
      </c>
      <c r="AC500" s="21">
        <f t="shared" si="98"/>
        <v>0.68029325373891147</v>
      </c>
    </row>
    <row r="501" spans="1:29" hidden="1" outlineLevel="4" x14ac:dyDescent="0.25">
      <c r="A501" s="15" t="s">
        <v>346</v>
      </c>
      <c r="B501" s="16" t="s">
        <v>34</v>
      </c>
      <c r="C501" s="16" t="s">
        <v>123</v>
      </c>
      <c r="D501" s="16" t="s">
        <v>130</v>
      </c>
      <c r="E501" s="16"/>
      <c r="F501" s="16">
        <v>280</v>
      </c>
      <c r="G501" s="16">
        <v>2210</v>
      </c>
      <c r="H501" s="16">
        <v>3480</v>
      </c>
      <c r="I501" s="17" t="s">
        <v>131</v>
      </c>
      <c r="J501" s="18">
        <v>24229700</v>
      </c>
      <c r="K501" s="19">
        <v>24229700</v>
      </c>
      <c r="L501" s="19">
        <v>0</v>
      </c>
      <c r="M501" s="19">
        <v>0</v>
      </c>
      <c r="N501" s="19">
        <v>0</v>
      </c>
      <c r="O501" s="19">
        <v>0</v>
      </c>
      <c r="P501" s="19">
        <v>24229700</v>
      </c>
      <c r="Q501" s="19">
        <v>0</v>
      </c>
      <c r="R501" s="19">
        <v>0</v>
      </c>
      <c r="S501" s="19">
        <v>0</v>
      </c>
      <c r="T501" s="19">
        <v>11414612.02</v>
      </c>
      <c r="U501" s="19">
        <v>11414612.02</v>
      </c>
      <c r="V501" s="19">
        <v>5815087.9800000004</v>
      </c>
      <c r="W501" s="19">
        <v>12815087.98</v>
      </c>
      <c r="X501" s="19">
        <v>0</v>
      </c>
      <c r="Y501" s="19">
        <v>12815087.98</v>
      </c>
      <c r="Z501" s="20">
        <f t="shared" si="100"/>
        <v>0.47110001444508187</v>
      </c>
      <c r="AA501" s="20">
        <f t="shared" ref="AA501:AA502" si="106">T501/P501</f>
        <v>0.47110001444508187</v>
      </c>
      <c r="AB501" s="20">
        <f t="shared" ref="AB501:AB502" si="107">(Q501+R501+S501)/P501</f>
        <v>0</v>
      </c>
      <c r="AC501" s="21">
        <f t="shared" ref="AC501:AC502" si="108">AA501+AB501</f>
        <v>0.47110001444508187</v>
      </c>
    </row>
    <row r="502" spans="1:29" ht="30" hidden="1" outlineLevel="4" x14ac:dyDescent="0.25">
      <c r="A502" s="15" t="s">
        <v>346</v>
      </c>
      <c r="B502" s="16" t="s">
        <v>34</v>
      </c>
      <c r="C502" s="16" t="s">
        <v>123</v>
      </c>
      <c r="D502" s="16" t="s">
        <v>132</v>
      </c>
      <c r="E502" s="16"/>
      <c r="F502" s="16">
        <v>280</v>
      </c>
      <c r="G502" s="16">
        <v>2210</v>
      </c>
      <c r="H502" s="16">
        <v>3480</v>
      </c>
      <c r="I502" s="17" t="s">
        <v>133</v>
      </c>
      <c r="J502" s="18">
        <v>2476900</v>
      </c>
      <c r="K502" s="19">
        <v>2476900</v>
      </c>
      <c r="L502" s="19">
        <v>0</v>
      </c>
      <c r="M502" s="19">
        <v>0</v>
      </c>
      <c r="N502" s="19">
        <v>-4078</v>
      </c>
      <c r="O502" s="19">
        <v>0</v>
      </c>
      <c r="P502" s="19">
        <v>2472822</v>
      </c>
      <c r="Q502" s="19">
        <v>0</v>
      </c>
      <c r="R502" s="19">
        <v>0</v>
      </c>
      <c r="S502" s="19">
        <v>0</v>
      </c>
      <c r="T502" s="19">
        <v>2261130</v>
      </c>
      <c r="U502" s="19">
        <v>2261130</v>
      </c>
      <c r="V502" s="19">
        <v>0</v>
      </c>
      <c r="W502" s="19">
        <v>215770</v>
      </c>
      <c r="X502" s="19">
        <v>0</v>
      </c>
      <c r="Y502" s="19">
        <v>211692</v>
      </c>
      <c r="Z502" s="20">
        <f t="shared" si="100"/>
        <v>0.9128870765876701</v>
      </c>
      <c r="AA502" s="20">
        <f t="shared" si="106"/>
        <v>0.91439254422679839</v>
      </c>
      <c r="AB502" s="20">
        <f t="shared" si="107"/>
        <v>0</v>
      </c>
      <c r="AC502" s="21">
        <f t="shared" si="108"/>
        <v>0.91439254422679839</v>
      </c>
    </row>
    <row r="503" spans="1:29" ht="30" hidden="1" outlineLevel="4" x14ac:dyDescent="0.25">
      <c r="A503" s="15" t="s">
        <v>346</v>
      </c>
      <c r="B503" s="16" t="s">
        <v>34</v>
      </c>
      <c r="C503" s="16" t="s">
        <v>123</v>
      </c>
      <c r="D503" s="16" t="s">
        <v>286</v>
      </c>
      <c r="E503" s="16"/>
      <c r="F503" s="16">
        <v>280</v>
      </c>
      <c r="G503" s="16">
        <v>2210</v>
      </c>
      <c r="H503" s="16">
        <v>3480</v>
      </c>
      <c r="I503" s="17" t="s">
        <v>287</v>
      </c>
      <c r="J503" s="18">
        <v>189700</v>
      </c>
      <c r="K503" s="19">
        <v>0</v>
      </c>
      <c r="L503" s="19">
        <v>0</v>
      </c>
      <c r="M503" s="19">
        <v>0</v>
      </c>
      <c r="N503" s="19">
        <v>0</v>
      </c>
      <c r="O503" s="19">
        <v>0</v>
      </c>
      <c r="P503" s="19">
        <v>0</v>
      </c>
      <c r="Q503" s="19">
        <v>0</v>
      </c>
      <c r="R503" s="19">
        <v>0</v>
      </c>
      <c r="S503" s="19">
        <v>0</v>
      </c>
      <c r="T503" s="19">
        <v>0</v>
      </c>
      <c r="U503" s="19">
        <v>0</v>
      </c>
      <c r="V503" s="19">
        <v>0</v>
      </c>
      <c r="W503" s="19">
        <v>0</v>
      </c>
      <c r="X503" s="19">
        <v>0</v>
      </c>
      <c r="Y503" s="19">
        <v>0</v>
      </c>
      <c r="Z503" s="20">
        <v>0</v>
      </c>
      <c r="AA503" s="20">
        <v>0</v>
      </c>
      <c r="AB503" s="20">
        <v>0</v>
      </c>
      <c r="AC503" s="21">
        <v>0</v>
      </c>
    </row>
    <row r="504" spans="1:29" ht="30" hidden="1" outlineLevel="4" x14ac:dyDescent="0.25">
      <c r="A504" s="15" t="s">
        <v>346</v>
      </c>
      <c r="B504" s="16" t="s">
        <v>34</v>
      </c>
      <c r="C504" s="16" t="s">
        <v>123</v>
      </c>
      <c r="D504" s="16" t="s">
        <v>134</v>
      </c>
      <c r="E504" s="16"/>
      <c r="F504" s="16">
        <v>280</v>
      </c>
      <c r="G504" s="16">
        <v>2210</v>
      </c>
      <c r="H504" s="16">
        <v>3480</v>
      </c>
      <c r="I504" s="17" t="s">
        <v>135</v>
      </c>
      <c r="J504" s="18">
        <v>41292903</v>
      </c>
      <c r="K504" s="19">
        <v>41292903</v>
      </c>
      <c r="L504" s="19">
        <v>0</v>
      </c>
      <c r="M504" s="19">
        <v>0</v>
      </c>
      <c r="N504" s="19">
        <v>-922768</v>
      </c>
      <c r="O504" s="19">
        <v>0</v>
      </c>
      <c r="P504" s="19">
        <v>40370135</v>
      </c>
      <c r="Q504" s="19">
        <v>0</v>
      </c>
      <c r="R504" s="19">
        <v>0</v>
      </c>
      <c r="S504" s="19">
        <v>1691610</v>
      </c>
      <c r="T504" s="19">
        <v>14535925.220000001</v>
      </c>
      <c r="U504" s="19">
        <v>14535925.220000001</v>
      </c>
      <c r="V504" s="19">
        <v>24142599.219999999</v>
      </c>
      <c r="W504" s="19">
        <v>25065367.780000001</v>
      </c>
      <c r="X504" s="19">
        <v>0</v>
      </c>
      <c r="Y504" s="19">
        <v>24142599.780000001</v>
      </c>
      <c r="Z504" s="20">
        <f t="shared" ref="Z504:Z532" si="109">T504/K504</f>
        <v>0.352019939600759</v>
      </c>
      <c r="AA504" s="20">
        <f t="shared" ref="AA504:AA532" si="110">T504/P504</f>
        <v>0.36006630198288908</v>
      </c>
      <c r="AB504" s="20">
        <f t="shared" ref="AB504:AB532" si="111">(Q504+R504+S504)/P504</f>
        <v>4.190251035821406E-2</v>
      </c>
      <c r="AC504" s="21">
        <f t="shared" ref="AC504:AC532" si="112">AA504+AB504</f>
        <v>0.40196881234110315</v>
      </c>
    </row>
    <row r="505" spans="1:29" hidden="1" outlineLevel="3" x14ac:dyDescent="0.25">
      <c r="A505" s="22"/>
      <c r="B505" s="23"/>
      <c r="C505" s="23" t="s">
        <v>138</v>
      </c>
      <c r="D505" s="23"/>
      <c r="E505" s="23"/>
      <c r="F505" s="23"/>
      <c r="G505" s="23"/>
      <c r="H505" s="23"/>
      <c r="I505" s="24"/>
      <c r="J505" s="25">
        <f t="shared" ref="J505:Y505" si="113">SUBTOTAL(9,J497:J504)</f>
        <v>220272998</v>
      </c>
      <c r="K505" s="26">
        <f t="shared" si="113"/>
        <v>220272998</v>
      </c>
      <c r="L505" s="26">
        <f t="shared" si="113"/>
        <v>0</v>
      </c>
      <c r="M505" s="26">
        <f t="shared" si="113"/>
        <v>0</v>
      </c>
      <c r="N505" s="26">
        <f t="shared" si="113"/>
        <v>-1203891</v>
      </c>
      <c r="O505" s="26">
        <f t="shared" si="113"/>
        <v>0</v>
      </c>
      <c r="P505" s="26">
        <f t="shared" si="113"/>
        <v>219069107</v>
      </c>
      <c r="Q505" s="26">
        <f t="shared" si="113"/>
        <v>84252395</v>
      </c>
      <c r="R505" s="26">
        <f t="shared" si="113"/>
        <v>645302.56999999995</v>
      </c>
      <c r="S505" s="26">
        <f t="shared" si="113"/>
        <v>1691610</v>
      </c>
      <c r="T505" s="26">
        <f t="shared" si="113"/>
        <v>58915387.730000004</v>
      </c>
      <c r="U505" s="26">
        <f t="shared" si="113"/>
        <v>58805167.530000001</v>
      </c>
      <c r="V505" s="26">
        <f t="shared" si="113"/>
        <v>64600326.140000001</v>
      </c>
      <c r="W505" s="26">
        <f t="shared" si="113"/>
        <v>74768302.700000003</v>
      </c>
      <c r="X505" s="26">
        <f t="shared" si="113"/>
        <v>0</v>
      </c>
      <c r="Y505" s="26">
        <f t="shared" si="113"/>
        <v>73564411.700000003</v>
      </c>
      <c r="Z505" s="27">
        <f t="shared" si="109"/>
        <v>0.26746531923990069</v>
      </c>
      <c r="AA505" s="27">
        <f t="shared" si="110"/>
        <v>0.26893517090020369</v>
      </c>
      <c r="AB505" s="27">
        <f t="shared" si="111"/>
        <v>0.39526023890716822</v>
      </c>
      <c r="AC505" s="28">
        <f t="shared" si="112"/>
        <v>0.66419540980737191</v>
      </c>
    </row>
    <row r="506" spans="1:29" ht="120" hidden="1" outlineLevel="4" x14ac:dyDescent="0.25">
      <c r="A506" s="15" t="s">
        <v>346</v>
      </c>
      <c r="B506" s="16" t="s">
        <v>34</v>
      </c>
      <c r="C506" s="16" t="s">
        <v>139</v>
      </c>
      <c r="D506" s="16" t="s">
        <v>140</v>
      </c>
      <c r="E506" s="16" t="s">
        <v>56</v>
      </c>
      <c r="F506" s="16" t="s">
        <v>37</v>
      </c>
      <c r="G506" s="16">
        <v>1310</v>
      </c>
      <c r="H506" s="16">
        <v>3480</v>
      </c>
      <c r="I506" s="17" t="s">
        <v>141</v>
      </c>
      <c r="J506" s="18">
        <v>63592912</v>
      </c>
      <c r="K506" s="19">
        <v>63592912</v>
      </c>
      <c r="L506" s="19">
        <v>0</v>
      </c>
      <c r="M506" s="19">
        <v>-47739</v>
      </c>
      <c r="N506" s="19">
        <v>0</v>
      </c>
      <c r="O506" s="19">
        <v>0</v>
      </c>
      <c r="P506" s="19">
        <v>63545173</v>
      </c>
      <c r="Q506" s="19">
        <v>0</v>
      </c>
      <c r="R506" s="19">
        <v>25681041.52</v>
      </c>
      <c r="S506" s="19">
        <v>0</v>
      </c>
      <c r="T506" s="19">
        <v>37864131.479999997</v>
      </c>
      <c r="U506" s="19">
        <v>37864131.479999997</v>
      </c>
      <c r="V506" s="19">
        <v>0</v>
      </c>
      <c r="W506" s="19">
        <v>47739</v>
      </c>
      <c r="X506" s="19">
        <v>0</v>
      </c>
      <c r="Y506" s="19">
        <v>7.4505805969238281E-9</v>
      </c>
      <c r="Z506" s="20">
        <f t="shared" si="109"/>
        <v>0.59541433611343342</v>
      </c>
      <c r="AA506" s="20">
        <f t="shared" si="110"/>
        <v>0.59586164758729976</v>
      </c>
      <c r="AB506" s="20">
        <f t="shared" si="111"/>
        <v>0.40413835241270019</v>
      </c>
      <c r="AC506" s="21">
        <f t="shared" si="112"/>
        <v>1</v>
      </c>
    </row>
    <row r="507" spans="1:29" ht="120" hidden="1" outlineLevel="4" x14ac:dyDescent="0.25">
      <c r="A507" s="15" t="s">
        <v>346</v>
      </c>
      <c r="B507" s="16" t="s">
        <v>34</v>
      </c>
      <c r="C507" s="16" t="s">
        <v>139</v>
      </c>
      <c r="D507" s="16" t="s">
        <v>140</v>
      </c>
      <c r="E507" s="16" t="s">
        <v>142</v>
      </c>
      <c r="F507" s="16" t="s">
        <v>37</v>
      </c>
      <c r="G507" s="16">
        <v>1310</v>
      </c>
      <c r="H507" s="16">
        <v>3480</v>
      </c>
      <c r="I507" s="17" t="s">
        <v>143</v>
      </c>
      <c r="J507" s="18">
        <v>58320985</v>
      </c>
      <c r="K507" s="19">
        <v>58320985</v>
      </c>
      <c r="L507" s="19">
        <v>0</v>
      </c>
      <c r="M507" s="19">
        <v>-46593</v>
      </c>
      <c r="N507" s="19">
        <v>0</v>
      </c>
      <c r="O507" s="19">
        <v>0</v>
      </c>
      <c r="P507" s="19">
        <v>58274392</v>
      </c>
      <c r="Q507" s="19">
        <v>0</v>
      </c>
      <c r="R507" s="19">
        <v>20161191.329999998</v>
      </c>
      <c r="S507" s="19">
        <v>0</v>
      </c>
      <c r="T507" s="19">
        <v>38113200.670000002</v>
      </c>
      <c r="U507" s="19">
        <v>38113200.670000002</v>
      </c>
      <c r="V507" s="19">
        <v>0</v>
      </c>
      <c r="W507" s="19">
        <v>46593</v>
      </c>
      <c r="X507" s="19">
        <v>0</v>
      </c>
      <c r="Y507" s="19">
        <v>0</v>
      </c>
      <c r="Z507" s="20">
        <f t="shared" si="109"/>
        <v>0.65350749254320728</v>
      </c>
      <c r="AA507" s="20">
        <f t="shared" si="110"/>
        <v>0.65403000120533217</v>
      </c>
      <c r="AB507" s="20">
        <f t="shared" si="111"/>
        <v>0.34596999879466778</v>
      </c>
      <c r="AC507" s="21">
        <f t="shared" si="112"/>
        <v>1</v>
      </c>
    </row>
    <row r="508" spans="1:29" ht="75" hidden="1" outlineLevel="4" x14ac:dyDescent="0.25">
      <c r="A508" s="15" t="s">
        <v>346</v>
      </c>
      <c r="B508" s="16" t="s">
        <v>34</v>
      </c>
      <c r="C508" s="16" t="s">
        <v>139</v>
      </c>
      <c r="D508" s="16" t="s">
        <v>140</v>
      </c>
      <c r="E508" s="16" t="s">
        <v>144</v>
      </c>
      <c r="F508" s="16" t="s">
        <v>37</v>
      </c>
      <c r="G508" s="16">
        <v>1310</v>
      </c>
      <c r="H508" s="16">
        <v>3480</v>
      </c>
      <c r="I508" s="17" t="s">
        <v>145</v>
      </c>
      <c r="J508" s="18">
        <v>302662871</v>
      </c>
      <c r="K508" s="19">
        <v>302662871</v>
      </c>
      <c r="L508" s="19">
        <v>0</v>
      </c>
      <c r="M508" s="19">
        <v>-224089</v>
      </c>
      <c r="N508" s="19">
        <v>0</v>
      </c>
      <c r="O508" s="19">
        <v>0</v>
      </c>
      <c r="P508" s="19">
        <v>302438782</v>
      </c>
      <c r="Q508" s="19">
        <v>0</v>
      </c>
      <c r="R508" s="19">
        <v>124796744.06</v>
      </c>
      <c r="S508" s="19">
        <v>0</v>
      </c>
      <c r="T508" s="19">
        <v>177642037.94</v>
      </c>
      <c r="U508" s="19">
        <v>177642037.94</v>
      </c>
      <c r="V508" s="19">
        <v>0</v>
      </c>
      <c r="W508" s="19">
        <v>224089</v>
      </c>
      <c r="X508" s="19">
        <v>0</v>
      </c>
      <c r="Y508" s="19">
        <v>0</v>
      </c>
      <c r="Z508" s="20">
        <f t="shared" si="109"/>
        <v>0.58693039338809416</v>
      </c>
      <c r="AA508" s="20">
        <f t="shared" si="110"/>
        <v>0.5873652736109749</v>
      </c>
      <c r="AB508" s="20">
        <f t="shared" si="111"/>
        <v>0.4126347263890251</v>
      </c>
      <c r="AC508" s="21">
        <f t="shared" si="112"/>
        <v>1</v>
      </c>
    </row>
    <row r="509" spans="1:29" ht="45" hidden="1" outlineLevel="4" x14ac:dyDescent="0.25">
      <c r="A509" s="15" t="s">
        <v>346</v>
      </c>
      <c r="B509" s="16" t="s">
        <v>34</v>
      </c>
      <c r="C509" s="16" t="s">
        <v>139</v>
      </c>
      <c r="D509" s="16" t="s">
        <v>174</v>
      </c>
      <c r="E509" s="16"/>
      <c r="F509" s="16" t="s">
        <v>37</v>
      </c>
      <c r="G509" s="16">
        <v>1320</v>
      </c>
      <c r="H509" s="16">
        <v>3480</v>
      </c>
      <c r="I509" s="17" t="s">
        <v>175</v>
      </c>
      <c r="J509" s="18">
        <v>247371748</v>
      </c>
      <c r="K509" s="19">
        <v>247371748</v>
      </c>
      <c r="L509" s="19">
        <v>0</v>
      </c>
      <c r="M509" s="19">
        <v>0</v>
      </c>
      <c r="N509" s="19">
        <v>0</v>
      </c>
      <c r="O509" s="19">
        <v>0</v>
      </c>
      <c r="P509" s="19">
        <v>247371748</v>
      </c>
      <c r="Q509" s="19">
        <v>0</v>
      </c>
      <c r="R509" s="19">
        <v>0</v>
      </c>
      <c r="S509" s="19">
        <v>0</v>
      </c>
      <c r="T509" s="19">
        <v>153051366.25999999</v>
      </c>
      <c r="U509" s="19">
        <v>153051366.25999999</v>
      </c>
      <c r="V509" s="19">
        <v>94320381.739999995</v>
      </c>
      <c r="W509" s="19">
        <v>94320381.739999995</v>
      </c>
      <c r="X509" s="19">
        <v>0</v>
      </c>
      <c r="Y509" s="19">
        <v>94320381.74000001</v>
      </c>
      <c r="Z509" s="20">
        <f t="shared" si="109"/>
        <v>0.61870996788202337</v>
      </c>
      <c r="AA509" s="20">
        <f t="shared" si="110"/>
        <v>0.61870996788202337</v>
      </c>
      <c r="AB509" s="20">
        <f t="shared" si="111"/>
        <v>0</v>
      </c>
      <c r="AC509" s="21">
        <f t="shared" si="112"/>
        <v>0.61870996788202337</v>
      </c>
    </row>
    <row r="510" spans="1:29" ht="135" hidden="1" outlineLevel="4" x14ac:dyDescent="0.25">
      <c r="A510" s="15" t="s">
        <v>346</v>
      </c>
      <c r="B510" s="16" t="s">
        <v>34</v>
      </c>
      <c r="C510" s="16" t="s">
        <v>139</v>
      </c>
      <c r="D510" s="16" t="s">
        <v>274</v>
      </c>
      <c r="E510" s="16"/>
      <c r="F510" s="16" t="s">
        <v>37</v>
      </c>
      <c r="G510" s="16">
        <v>1320</v>
      </c>
      <c r="H510" s="16">
        <v>3480</v>
      </c>
      <c r="I510" s="17" t="s">
        <v>351</v>
      </c>
      <c r="J510" s="18">
        <v>0</v>
      </c>
      <c r="K510" s="19">
        <v>38189647</v>
      </c>
      <c r="L510" s="19">
        <v>0</v>
      </c>
      <c r="M510" s="19">
        <v>0</v>
      </c>
      <c r="N510" s="19">
        <v>0</v>
      </c>
      <c r="O510" s="19">
        <v>0</v>
      </c>
      <c r="P510" s="19">
        <v>38189647</v>
      </c>
      <c r="Q510" s="19">
        <v>0</v>
      </c>
      <c r="R510" s="19">
        <v>0</v>
      </c>
      <c r="S510" s="19">
        <v>0</v>
      </c>
      <c r="T510" s="19">
        <v>0</v>
      </c>
      <c r="U510" s="19">
        <v>0</v>
      </c>
      <c r="V510" s="19">
        <v>38189647</v>
      </c>
      <c r="W510" s="19">
        <v>38189647</v>
      </c>
      <c r="X510" s="19">
        <v>0</v>
      </c>
      <c r="Y510" s="19">
        <v>38189647</v>
      </c>
      <c r="Z510" s="20">
        <f t="shared" si="109"/>
        <v>0</v>
      </c>
      <c r="AA510" s="20">
        <f t="shared" si="110"/>
        <v>0</v>
      </c>
      <c r="AB510" s="20">
        <f t="shared" si="111"/>
        <v>0</v>
      </c>
      <c r="AC510" s="21">
        <f t="shared" si="112"/>
        <v>0</v>
      </c>
    </row>
    <row r="511" spans="1:29" hidden="1" outlineLevel="3" x14ac:dyDescent="0.25">
      <c r="A511" s="22"/>
      <c r="B511" s="23"/>
      <c r="C511" s="23" t="s">
        <v>195</v>
      </c>
      <c r="D511" s="23"/>
      <c r="E511" s="23"/>
      <c r="F511" s="23"/>
      <c r="G511" s="23"/>
      <c r="H511" s="23"/>
      <c r="I511" s="24"/>
      <c r="J511" s="25">
        <f t="shared" ref="J511:Y511" si="114">SUBTOTAL(9,J506:J510)</f>
        <v>671948516</v>
      </c>
      <c r="K511" s="26">
        <f t="shared" si="114"/>
        <v>710138163</v>
      </c>
      <c r="L511" s="26">
        <f t="shared" si="114"/>
        <v>0</v>
      </c>
      <c r="M511" s="26">
        <f t="shared" si="114"/>
        <v>-318421</v>
      </c>
      <c r="N511" s="26">
        <f t="shared" si="114"/>
        <v>0</v>
      </c>
      <c r="O511" s="26">
        <f t="shared" si="114"/>
        <v>0</v>
      </c>
      <c r="P511" s="26">
        <f t="shared" si="114"/>
        <v>709819742</v>
      </c>
      <c r="Q511" s="26">
        <f t="shared" si="114"/>
        <v>0</v>
      </c>
      <c r="R511" s="26">
        <f t="shared" si="114"/>
        <v>170638976.91</v>
      </c>
      <c r="S511" s="26">
        <f t="shared" si="114"/>
        <v>0</v>
      </c>
      <c r="T511" s="26">
        <f t="shared" si="114"/>
        <v>406670736.35000002</v>
      </c>
      <c r="U511" s="26">
        <f t="shared" si="114"/>
        <v>406670736.35000002</v>
      </c>
      <c r="V511" s="26">
        <f t="shared" si="114"/>
        <v>132510028.73999999</v>
      </c>
      <c r="W511" s="26">
        <f t="shared" si="114"/>
        <v>132828449.73999999</v>
      </c>
      <c r="X511" s="26">
        <f t="shared" si="114"/>
        <v>0</v>
      </c>
      <c r="Y511" s="26">
        <f t="shared" si="114"/>
        <v>132510028.74000001</v>
      </c>
      <c r="Z511" s="27">
        <f t="shared" si="109"/>
        <v>0.57266424695725027</v>
      </c>
      <c r="AA511" s="27">
        <f t="shared" si="110"/>
        <v>0.57292114080140644</v>
      </c>
      <c r="AB511" s="27">
        <f t="shared" si="111"/>
        <v>0.24039762042853974</v>
      </c>
      <c r="AC511" s="28">
        <f t="shared" si="112"/>
        <v>0.81331876122994617</v>
      </c>
    </row>
    <row r="512" spans="1:29" outlineLevel="1" collapsed="1" x14ac:dyDescent="0.25">
      <c r="A512" s="22" t="s">
        <v>352</v>
      </c>
      <c r="B512" s="23"/>
      <c r="C512" s="23"/>
      <c r="D512" s="23"/>
      <c r="E512" s="23"/>
      <c r="F512" s="23"/>
      <c r="G512" s="23"/>
      <c r="H512" s="23"/>
      <c r="I512" s="24"/>
      <c r="J512" s="25">
        <f t="shared" ref="J512:Y512" si="115">SUBTOTAL(9,J446:J510)</f>
        <v>34897237436</v>
      </c>
      <c r="K512" s="26">
        <f t="shared" si="115"/>
        <v>34897237436</v>
      </c>
      <c r="L512" s="26">
        <f t="shared" si="115"/>
        <v>0</v>
      </c>
      <c r="M512" s="26">
        <f t="shared" si="115"/>
        <v>-24344800</v>
      </c>
      <c r="N512" s="26">
        <f t="shared" si="115"/>
        <v>-110402615</v>
      </c>
      <c r="O512" s="26">
        <f t="shared" si="115"/>
        <v>0</v>
      </c>
      <c r="P512" s="26">
        <f t="shared" si="115"/>
        <v>34762490021</v>
      </c>
      <c r="Q512" s="26">
        <f t="shared" si="115"/>
        <v>228032794.34999999</v>
      </c>
      <c r="R512" s="26">
        <f t="shared" si="115"/>
        <v>2469962872.3299999</v>
      </c>
      <c r="S512" s="26">
        <f t="shared" si="115"/>
        <v>65635087.240000002</v>
      </c>
      <c r="T512" s="26">
        <f t="shared" si="115"/>
        <v>20734391649.569996</v>
      </c>
      <c r="U512" s="26">
        <f t="shared" si="115"/>
        <v>20592766237.149994</v>
      </c>
      <c r="V512" s="26">
        <f t="shared" si="115"/>
        <v>10422601192.41</v>
      </c>
      <c r="W512" s="26">
        <f t="shared" si="115"/>
        <v>11399215032.510004</v>
      </c>
      <c r="X512" s="26">
        <f t="shared" si="115"/>
        <v>0</v>
      </c>
      <c r="Y512" s="26">
        <f t="shared" si="115"/>
        <v>11264467617.510004</v>
      </c>
      <c r="Z512" s="27">
        <f t="shared" si="109"/>
        <v>0.59415567457441176</v>
      </c>
      <c r="AA512" s="27">
        <f t="shared" si="110"/>
        <v>0.59645875876683063</v>
      </c>
      <c r="AB512" s="27">
        <f t="shared" si="111"/>
        <v>7.9500368133884877E-2</v>
      </c>
      <c r="AC512" s="28">
        <f t="shared" si="112"/>
        <v>0.67595912690071547</v>
      </c>
    </row>
    <row r="513" spans="1:29" hidden="1" outlineLevel="4" x14ac:dyDescent="0.25">
      <c r="A513" s="15" t="s">
        <v>353</v>
      </c>
      <c r="B513" s="16" t="s">
        <v>34</v>
      </c>
      <c r="C513" s="16" t="s">
        <v>35</v>
      </c>
      <c r="D513" s="16" t="s">
        <v>36</v>
      </c>
      <c r="E513" s="16"/>
      <c r="F513" s="16" t="s">
        <v>37</v>
      </c>
      <c r="G513" s="16">
        <v>1111</v>
      </c>
      <c r="H513" s="16">
        <v>3460</v>
      </c>
      <c r="I513" s="17" t="s">
        <v>38</v>
      </c>
      <c r="J513" s="18">
        <v>451367612</v>
      </c>
      <c r="K513" s="19">
        <v>451367612</v>
      </c>
      <c r="L513" s="19">
        <v>0</v>
      </c>
      <c r="M513" s="19">
        <v>0</v>
      </c>
      <c r="N513" s="19">
        <v>0</v>
      </c>
      <c r="O513" s="19">
        <v>0</v>
      </c>
      <c r="P513" s="19">
        <v>451367612</v>
      </c>
      <c r="Q513" s="19">
        <v>0</v>
      </c>
      <c r="R513" s="19">
        <v>0</v>
      </c>
      <c r="S513" s="19">
        <v>0</v>
      </c>
      <c r="T513" s="19">
        <v>288259717.67000002</v>
      </c>
      <c r="U513" s="19">
        <v>288259717.67000002</v>
      </c>
      <c r="V513" s="19">
        <v>163107894.33000001</v>
      </c>
      <c r="W513" s="19">
        <v>163107894.33000001</v>
      </c>
      <c r="X513" s="19">
        <v>0</v>
      </c>
      <c r="Y513" s="19">
        <v>163107894.32999998</v>
      </c>
      <c r="Z513" s="20">
        <f t="shared" si="109"/>
        <v>0.63863624683376707</v>
      </c>
      <c r="AA513" s="20">
        <f t="shared" si="110"/>
        <v>0.63863624683376707</v>
      </c>
      <c r="AB513" s="20">
        <f t="shared" si="111"/>
        <v>0</v>
      </c>
      <c r="AC513" s="21">
        <f t="shared" si="112"/>
        <v>0.63863624683376707</v>
      </c>
    </row>
    <row r="514" spans="1:29" hidden="1" outlineLevel="4" x14ac:dyDescent="0.25">
      <c r="A514" s="15" t="s">
        <v>353</v>
      </c>
      <c r="B514" s="16" t="s">
        <v>34</v>
      </c>
      <c r="C514" s="16" t="s">
        <v>35</v>
      </c>
      <c r="D514" s="16" t="s">
        <v>39</v>
      </c>
      <c r="E514" s="16"/>
      <c r="F514" s="16" t="s">
        <v>37</v>
      </c>
      <c r="G514" s="16">
        <v>1111</v>
      </c>
      <c r="H514" s="16">
        <v>3460</v>
      </c>
      <c r="I514" s="17" t="s">
        <v>40</v>
      </c>
      <c r="J514" s="18">
        <v>13013592</v>
      </c>
      <c r="K514" s="19">
        <v>13013592</v>
      </c>
      <c r="L514" s="19">
        <v>0</v>
      </c>
      <c r="M514" s="19">
        <v>0</v>
      </c>
      <c r="N514" s="19">
        <v>0</v>
      </c>
      <c r="O514" s="19">
        <v>-4100000</v>
      </c>
      <c r="P514" s="19">
        <v>8913592</v>
      </c>
      <c r="Q514" s="19">
        <v>0</v>
      </c>
      <c r="R514" s="19">
        <v>0</v>
      </c>
      <c r="S514" s="19">
        <v>0</v>
      </c>
      <c r="T514" s="19">
        <v>2640000</v>
      </c>
      <c r="U514" s="19">
        <v>2640000</v>
      </c>
      <c r="V514" s="19">
        <v>6273592</v>
      </c>
      <c r="W514" s="19">
        <v>10373592</v>
      </c>
      <c r="X514" s="19">
        <v>0</v>
      </c>
      <c r="Y514" s="19">
        <v>6273592</v>
      </c>
      <c r="Z514" s="20">
        <f t="shared" si="109"/>
        <v>0.2028648201050102</v>
      </c>
      <c r="AA514" s="20">
        <f t="shared" si="110"/>
        <v>0.29617689479168441</v>
      </c>
      <c r="AB514" s="20">
        <f t="shared" si="111"/>
        <v>0</v>
      </c>
      <c r="AC514" s="21">
        <f t="shared" si="112"/>
        <v>0.29617689479168441</v>
      </c>
    </row>
    <row r="515" spans="1:29" hidden="1" outlineLevel="4" x14ac:dyDescent="0.25">
      <c r="A515" s="15" t="s">
        <v>353</v>
      </c>
      <c r="B515" s="16" t="s">
        <v>34</v>
      </c>
      <c r="C515" s="16" t="s">
        <v>35</v>
      </c>
      <c r="D515" s="16" t="s">
        <v>41</v>
      </c>
      <c r="E515" s="16"/>
      <c r="F515" s="16" t="s">
        <v>37</v>
      </c>
      <c r="G515" s="16">
        <v>1111</v>
      </c>
      <c r="H515" s="16">
        <v>3460</v>
      </c>
      <c r="I515" s="17" t="s">
        <v>42</v>
      </c>
      <c r="J515" s="18">
        <v>10642948</v>
      </c>
      <c r="K515" s="19">
        <v>10642948</v>
      </c>
      <c r="L515" s="19">
        <v>0</v>
      </c>
      <c r="M515" s="19">
        <v>0</v>
      </c>
      <c r="N515" s="19">
        <v>0</v>
      </c>
      <c r="O515" s="19">
        <v>0</v>
      </c>
      <c r="P515" s="19">
        <v>10642948</v>
      </c>
      <c r="Q515" s="19">
        <v>0</v>
      </c>
      <c r="R515" s="19">
        <v>0</v>
      </c>
      <c r="S515" s="19">
        <v>0</v>
      </c>
      <c r="T515" s="19">
        <v>1277523.7</v>
      </c>
      <c r="U515" s="19">
        <v>1277523.7</v>
      </c>
      <c r="V515" s="19">
        <v>9365424.3000000007</v>
      </c>
      <c r="W515" s="19">
        <v>9365424.3000000007</v>
      </c>
      <c r="X515" s="19">
        <v>0</v>
      </c>
      <c r="Y515" s="19">
        <v>9365424.3000000007</v>
      </c>
      <c r="Z515" s="20">
        <f t="shared" si="109"/>
        <v>0.12003475916635127</v>
      </c>
      <c r="AA515" s="20">
        <f t="shared" si="110"/>
        <v>0.12003475916635127</v>
      </c>
      <c r="AB515" s="20">
        <f t="shared" si="111"/>
        <v>0</v>
      </c>
      <c r="AC515" s="21">
        <f t="shared" si="112"/>
        <v>0.12003475916635127</v>
      </c>
    </row>
    <row r="516" spans="1:29" hidden="1" outlineLevel="4" x14ac:dyDescent="0.25">
      <c r="A516" s="15" t="s">
        <v>353</v>
      </c>
      <c r="B516" s="16" t="s">
        <v>34</v>
      </c>
      <c r="C516" s="16" t="s">
        <v>35</v>
      </c>
      <c r="D516" s="16" t="s">
        <v>45</v>
      </c>
      <c r="E516" s="16"/>
      <c r="F516" s="16" t="s">
        <v>37</v>
      </c>
      <c r="G516" s="16">
        <v>1111</v>
      </c>
      <c r="H516" s="16">
        <v>3460</v>
      </c>
      <c r="I516" s="17" t="s">
        <v>46</v>
      </c>
      <c r="J516" s="18">
        <v>157228810</v>
      </c>
      <c r="K516" s="19">
        <v>157228810</v>
      </c>
      <c r="L516" s="19">
        <v>0</v>
      </c>
      <c r="M516" s="19">
        <v>0</v>
      </c>
      <c r="N516" s="19">
        <v>0</v>
      </c>
      <c r="O516" s="19">
        <v>-7500000</v>
      </c>
      <c r="P516" s="19">
        <v>149728810</v>
      </c>
      <c r="Q516" s="19">
        <v>0</v>
      </c>
      <c r="R516" s="19">
        <v>0</v>
      </c>
      <c r="S516" s="19">
        <v>0</v>
      </c>
      <c r="T516" s="19">
        <v>87946301.310000002</v>
      </c>
      <c r="U516" s="19">
        <v>87946301.310000002</v>
      </c>
      <c r="V516" s="19">
        <v>61782508.689999998</v>
      </c>
      <c r="W516" s="19">
        <v>69282508.689999998</v>
      </c>
      <c r="X516" s="19">
        <v>0</v>
      </c>
      <c r="Y516" s="19">
        <v>61782508.689999998</v>
      </c>
      <c r="Z516" s="20">
        <f t="shared" si="109"/>
        <v>0.55935233059386513</v>
      </c>
      <c r="AA516" s="20">
        <f t="shared" si="110"/>
        <v>0.58737060229090177</v>
      </c>
      <c r="AB516" s="20">
        <f t="shared" si="111"/>
        <v>0</v>
      </c>
      <c r="AC516" s="21">
        <f t="shared" si="112"/>
        <v>0.58737060229090177</v>
      </c>
    </row>
    <row r="517" spans="1:29" ht="30" hidden="1" outlineLevel="4" x14ac:dyDescent="0.25">
      <c r="A517" s="15" t="s">
        <v>353</v>
      </c>
      <c r="B517" s="16" t="s">
        <v>34</v>
      </c>
      <c r="C517" s="16" t="s">
        <v>35</v>
      </c>
      <c r="D517" s="16" t="s">
        <v>47</v>
      </c>
      <c r="E517" s="16"/>
      <c r="F517" s="16" t="s">
        <v>37</v>
      </c>
      <c r="G517" s="16">
        <v>1111</v>
      </c>
      <c r="H517" s="16">
        <v>3460</v>
      </c>
      <c r="I517" s="17" t="s">
        <v>48</v>
      </c>
      <c r="J517" s="18">
        <v>192907233</v>
      </c>
      <c r="K517" s="19">
        <v>192907233</v>
      </c>
      <c r="L517" s="19">
        <v>0</v>
      </c>
      <c r="M517" s="19">
        <v>0</v>
      </c>
      <c r="N517" s="19">
        <v>0</v>
      </c>
      <c r="O517" s="19">
        <v>16000000</v>
      </c>
      <c r="P517" s="19">
        <v>208907233</v>
      </c>
      <c r="Q517" s="19">
        <v>0</v>
      </c>
      <c r="R517" s="19">
        <v>0</v>
      </c>
      <c r="S517" s="19">
        <v>0</v>
      </c>
      <c r="T517" s="19">
        <v>137692517.38999999</v>
      </c>
      <c r="U517" s="19">
        <v>137692517.38999999</v>
      </c>
      <c r="V517" s="19">
        <v>55214715.609999999</v>
      </c>
      <c r="W517" s="19">
        <v>55214715.609999999</v>
      </c>
      <c r="X517" s="19">
        <v>0</v>
      </c>
      <c r="Y517" s="19">
        <v>71214715.610000014</v>
      </c>
      <c r="Z517" s="20">
        <f t="shared" si="109"/>
        <v>0.71377581466839035</v>
      </c>
      <c r="AA517" s="20">
        <f t="shared" si="110"/>
        <v>0.65910842536505176</v>
      </c>
      <c r="AB517" s="20">
        <f t="shared" si="111"/>
        <v>0</v>
      </c>
      <c r="AC517" s="21">
        <f t="shared" si="112"/>
        <v>0.65910842536505176</v>
      </c>
    </row>
    <row r="518" spans="1:29" hidden="1" outlineLevel="4" x14ac:dyDescent="0.25">
      <c r="A518" s="15" t="s">
        <v>353</v>
      </c>
      <c r="B518" s="16" t="s">
        <v>34</v>
      </c>
      <c r="C518" s="16" t="s">
        <v>35</v>
      </c>
      <c r="D518" s="16" t="s">
        <v>49</v>
      </c>
      <c r="E518" s="16"/>
      <c r="F518" s="16" t="s">
        <v>37</v>
      </c>
      <c r="G518" s="16">
        <v>1111</v>
      </c>
      <c r="H518" s="16">
        <v>3460</v>
      </c>
      <c r="I518" s="17" t="s">
        <v>50</v>
      </c>
      <c r="J518" s="18">
        <v>81549822</v>
      </c>
      <c r="K518" s="19">
        <v>81549822</v>
      </c>
      <c r="L518" s="19">
        <v>0</v>
      </c>
      <c r="M518" s="19">
        <v>0</v>
      </c>
      <c r="N518" s="19">
        <v>0</v>
      </c>
      <c r="O518" s="19">
        <v>0</v>
      </c>
      <c r="P518" s="19">
        <v>81549822</v>
      </c>
      <c r="Q518" s="19">
        <v>0</v>
      </c>
      <c r="R518" s="19">
        <v>0</v>
      </c>
      <c r="S518" s="19">
        <v>0</v>
      </c>
      <c r="T518" s="19">
        <v>94297.03</v>
      </c>
      <c r="U518" s="19">
        <v>94297.03</v>
      </c>
      <c r="V518" s="19">
        <v>81455524.969999999</v>
      </c>
      <c r="W518" s="19">
        <v>81455524.969999999</v>
      </c>
      <c r="X518" s="19">
        <v>0</v>
      </c>
      <c r="Y518" s="19">
        <v>81455524.969999999</v>
      </c>
      <c r="Z518" s="20">
        <f t="shared" si="109"/>
        <v>1.1563119046415576E-3</v>
      </c>
      <c r="AA518" s="20">
        <f t="shared" si="110"/>
        <v>1.1563119046415576E-3</v>
      </c>
      <c r="AB518" s="20">
        <f t="shared" si="111"/>
        <v>0</v>
      </c>
      <c r="AC518" s="21">
        <f t="shared" si="112"/>
        <v>1.1563119046415576E-3</v>
      </c>
    </row>
    <row r="519" spans="1:29" hidden="1" outlineLevel="4" x14ac:dyDescent="0.25">
      <c r="A519" s="15" t="s">
        <v>353</v>
      </c>
      <c r="B519" s="16" t="s">
        <v>34</v>
      </c>
      <c r="C519" s="16" t="s">
        <v>35</v>
      </c>
      <c r="D519" s="16" t="s">
        <v>51</v>
      </c>
      <c r="E519" s="16"/>
      <c r="F519" s="16" t="s">
        <v>37</v>
      </c>
      <c r="G519" s="16">
        <v>1111</v>
      </c>
      <c r="H519" s="16">
        <v>3460</v>
      </c>
      <c r="I519" s="17" t="s">
        <v>52</v>
      </c>
      <c r="J519" s="18">
        <v>74006813</v>
      </c>
      <c r="K519" s="19">
        <v>71006813</v>
      </c>
      <c r="L519" s="19">
        <v>0</v>
      </c>
      <c r="M519" s="19">
        <v>0</v>
      </c>
      <c r="N519" s="19">
        <v>0</v>
      </c>
      <c r="O519" s="19">
        <v>-3800000</v>
      </c>
      <c r="P519" s="19">
        <v>67206813</v>
      </c>
      <c r="Q519" s="19">
        <v>0</v>
      </c>
      <c r="R519" s="19">
        <v>0</v>
      </c>
      <c r="S519" s="19">
        <v>0</v>
      </c>
      <c r="T519" s="19">
        <v>65944156.149999999</v>
      </c>
      <c r="U519" s="19">
        <v>65944156.149999999</v>
      </c>
      <c r="V519" s="19">
        <v>1262656.8500000001</v>
      </c>
      <c r="W519" s="19">
        <v>5062656.8499999996</v>
      </c>
      <c r="X519" s="19">
        <v>0</v>
      </c>
      <c r="Y519" s="19">
        <v>1262656.8500000015</v>
      </c>
      <c r="Z519" s="20">
        <f t="shared" si="109"/>
        <v>0.92870181555676912</v>
      </c>
      <c r="AA519" s="20">
        <f t="shared" si="110"/>
        <v>0.98121236830557634</v>
      </c>
      <c r="AB519" s="20">
        <f t="shared" si="111"/>
        <v>0</v>
      </c>
      <c r="AC519" s="21">
        <f t="shared" si="112"/>
        <v>0.98121236830557634</v>
      </c>
    </row>
    <row r="520" spans="1:29" hidden="1" outlineLevel="4" x14ac:dyDescent="0.25">
      <c r="A520" s="15" t="s">
        <v>353</v>
      </c>
      <c r="B520" s="16" t="s">
        <v>34</v>
      </c>
      <c r="C520" s="16" t="s">
        <v>35</v>
      </c>
      <c r="D520" s="16" t="s">
        <v>53</v>
      </c>
      <c r="E520" s="16"/>
      <c r="F520" s="16" t="s">
        <v>37</v>
      </c>
      <c r="G520" s="16">
        <v>1111</v>
      </c>
      <c r="H520" s="16">
        <v>3460</v>
      </c>
      <c r="I520" s="17" t="s">
        <v>54</v>
      </c>
      <c r="J520" s="18">
        <v>49759936</v>
      </c>
      <c r="K520" s="19">
        <v>49759936</v>
      </c>
      <c r="L520" s="19">
        <v>0</v>
      </c>
      <c r="M520" s="19">
        <v>0</v>
      </c>
      <c r="N520" s="19">
        <v>0</v>
      </c>
      <c r="O520" s="19">
        <v>0</v>
      </c>
      <c r="P520" s="19">
        <v>49759936</v>
      </c>
      <c r="Q520" s="19">
        <v>0</v>
      </c>
      <c r="R520" s="19">
        <v>0</v>
      </c>
      <c r="S520" s="19">
        <v>0</v>
      </c>
      <c r="T520" s="19">
        <v>28341169.190000001</v>
      </c>
      <c r="U520" s="19">
        <v>28341169.190000001</v>
      </c>
      <c r="V520" s="19">
        <v>21418766.809999999</v>
      </c>
      <c r="W520" s="19">
        <v>21418766.809999999</v>
      </c>
      <c r="X520" s="19">
        <v>0</v>
      </c>
      <c r="Y520" s="19">
        <v>21418766.809999999</v>
      </c>
      <c r="Z520" s="20">
        <f t="shared" si="109"/>
        <v>0.56955799119195016</v>
      </c>
      <c r="AA520" s="20">
        <f t="shared" si="110"/>
        <v>0.56955799119195016</v>
      </c>
      <c r="AB520" s="20">
        <f t="shared" si="111"/>
        <v>0</v>
      </c>
      <c r="AC520" s="21">
        <f t="shared" si="112"/>
        <v>0.56955799119195016</v>
      </c>
    </row>
    <row r="521" spans="1:29" ht="120" hidden="1" outlineLevel="4" x14ac:dyDescent="0.25">
      <c r="A521" s="15" t="s">
        <v>353</v>
      </c>
      <c r="B521" s="16" t="s">
        <v>34</v>
      </c>
      <c r="C521" s="16" t="s">
        <v>35</v>
      </c>
      <c r="D521" s="16" t="s">
        <v>55</v>
      </c>
      <c r="E521" s="16" t="s">
        <v>56</v>
      </c>
      <c r="F521" s="16" t="s">
        <v>37</v>
      </c>
      <c r="G521" s="16">
        <v>1112</v>
      </c>
      <c r="H521" s="16">
        <v>3460</v>
      </c>
      <c r="I521" s="17" t="s">
        <v>57</v>
      </c>
      <c r="J521" s="18">
        <v>89026064</v>
      </c>
      <c r="K521" s="19">
        <v>89026064</v>
      </c>
      <c r="L521" s="19">
        <v>0</v>
      </c>
      <c r="M521" s="19">
        <v>0</v>
      </c>
      <c r="N521" s="19">
        <v>0</v>
      </c>
      <c r="O521" s="19">
        <v>-2000000</v>
      </c>
      <c r="P521" s="19">
        <v>87026064</v>
      </c>
      <c r="Q521" s="19">
        <v>0</v>
      </c>
      <c r="R521" s="19">
        <v>31027646</v>
      </c>
      <c r="S521" s="19">
        <v>0</v>
      </c>
      <c r="T521" s="19">
        <v>55998418</v>
      </c>
      <c r="U521" s="19">
        <v>55998418</v>
      </c>
      <c r="V521" s="19">
        <v>0</v>
      </c>
      <c r="W521" s="19">
        <v>2000000</v>
      </c>
      <c r="X521" s="19">
        <v>0</v>
      </c>
      <c r="Y521" s="19">
        <v>0</v>
      </c>
      <c r="Z521" s="20">
        <f t="shared" si="109"/>
        <v>0.62901149937393619</v>
      </c>
      <c r="AA521" s="20">
        <f t="shared" si="110"/>
        <v>0.64346720311285133</v>
      </c>
      <c r="AB521" s="20">
        <f t="shared" si="111"/>
        <v>0.35653279688714867</v>
      </c>
      <c r="AC521" s="21">
        <f t="shared" si="112"/>
        <v>1</v>
      </c>
    </row>
    <row r="522" spans="1:29" ht="60" hidden="1" outlineLevel="4" x14ac:dyDescent="0.25">
      <c r="A522" s="15" t="s">
        <v>353</v>
      </c>
      <c r="B522" s="16" t="s">
        <v>34</v>
      </c>
      <c r="C522" s="16" t="s">
        <v>35</v>
      </c>
      <c r="D522" s="16" t="s">
        <v>58</v>
      </c>
      <c r="E522" s="16" t="s">
        <v>56</v>
      </c>
      <c r="F522" s="16" t="s">
        <v>37</v>
      </c>
      <c r="G522" s="16">
        <v>1112</v>
      </c>
      <c r="H522" s="16">
        <v>3460</v>
      </c>
      <c r="I522" s="17" t="s">
        <v>59</v>
      </c>
      <c r="J522" s="18">
        <v>4812220</v>
      </c>
      <c r="K522" s="19">
        <v>4812220</v>
      </c>
      <c r="L522" s="19">
        <v>0</v>
      </c>
      <c r="M522" s="19">
        <v>0</v>
      </c>
      <c r="N522" s="19">
        <v>0</v>
      </c>
      <c r="O522" s="19">
        <v>0</v>
      </c>
      <c r="P522" s="19">
        <v>4812220</v>
      </c>
      <c r="Q522" s="19">
        <v>0</v>
      </c>
      <c r="R522" s="19">
        <v>1785250</v>
      </c>
      <c r="S522" s="19">
        <v>0</v>
      </c>
      <c r="T522" s="19">
        <v>3026970</v>
      </c>
      <c r="U522" s="19">
        <v>3026970</v>
      </c>
      <c r="V522" s="19">
        <v>0</v>
      </c>
      <c r="W522" s="19">
        <v>0</v>
      </c>
      <c r="X522" s="19">
        <v>0</v>
      </c>
      <c r="Y522" s="19">
        <v>0</v>
      </c>
      <c r="Z522" s="20">
        <f t="shared" si="109"/>
        <v>0.62901737659541745</v>
      </c>
      <c r="AA522" s="20">
        <f t="shared" si="110"/>
        <v>0.62901737659541745</v>
      </c>
      <c r="AB522" s="20">
        <f t="shared" si="111"/>
        <v>0.37098262340458249</v>
      </c>
      <c r="AC522" s="21">
        <f t="shared" si="112"/>
        <v>1</v>
      </c>
    </row>
    <row r="523" spans="1:29" ht="120" hidden="1" outlineLevel="4" x14ac:dyDescent="0.25">
      <c r="A523" s="15" t="s">
        <v>353</v>
      </c>
      <c r="B523" s="16" t="s">
        <v>34</v>
      </c>
      <c r="C523" s="16" t="s">
        <v>35</v>
      </c>
      <c r="D523" s="16" t="s">
        <v>60</v>
      </c>
      <c r="E523" s="16" t="s">
        <v>56</v>
      </c>
      <c r="F523" s="16" t="s">
        <v>37</v>
      </c>
      <c r="G523" s="16">
        <v>1112</v>
      </c>
      <c r="H523" s="16">
        <v>3460</v>
      </c>
      <c r="I523" s="17" t="s">
        <v>61</v>
      </c>
      <c r="J523" s="18">
        <v>19914191</v>
      </c>
      <c r="K523" s="19">
        <v>19914191</v>
      </c>
      <c r="L523" s="19">
        <v>0</v>
      </c>
      <c r="M523" s="19">
        <v>0</v>
      </c>
      <c r="N523" s="19">
        <v>0</v>
      </c>
      <c r="O523" s="19">
        <v>-4500000</v>
      </c>
      <c r="P523" s="19">
        <v>15414191</v>
      </c>
      <c r="Q523" s="19">
        <v>0</v>
      </c>
      <c r="R523" s="19">
        <v>7840317</v>
      </c>
      <c r="S523" s="19">
        <v>0</v>
      </c>
      <c r="T523" s="19">
        <v>7573874</v>
      </c>
      <c r="U523" s="19">
        <v>7573874</v>
      </c>
      <c r="V523" s="19">
        <v>0</v>
      </c>
      <c r="W523" s="19">
        <v>4500000</v>
      </c>
      <c r="X523" s="19">
        <v>0</v>
      </c>
      <c r="Y523" s="19">
        <v>0</v>
      </c>
      <c r="Z523" s="20">
        <f t="shared" si="109"/>
        <v>0.38032546740161327</v>
      </c>
      <c r="AA523" s="20">
        <f t="shared" si="110"/>
        <v>0.49135721751469147</v>
      </c>
      <c r="AB523" s="20">
        <f t="shared" si="111"/>
        <v>0.50864278248530848</v>
      </c>
      <c r="AC523" s="21">
        <f t="shared" si="112"/>
        <v>1</v>
      </c>
    </row>
    <row r="524" spans="1:29" ht="90" hidden="1" outlineLevel="4" x14ac:dyDescent="0.25">
      <c r="A524" s="15" t="s">
        <v>353</v>
      </c>
      <c r="B524" s="16" t="s">
        <v>34</v>
      </c>
      <c r="C524" s="16" t="s">
        <v>35</v>
      </c>
      <c r="D524" s="16" t="s">
        <v>62</v>
      </c>
      <c r="E524" s="16" t="s">
        <v>56</v>
      </c>
      <c r="F524" s="16" t="s">
        <v>37</v>
      </c>
      <c r="G524" s="16">
        <v>1112</v>
      </c>
      <c r="H524" s="16">
        <v>3460</v>
      </c>
      <c r="I524" s="17" t="s">
        <v>63</v>
      </c>
      <c r="J524" s="18">
        <v>28873318</v>
      </c>
      <c r="K524" s="19">
        <v>28873318</v>
      </c>
      <c r="L524" s="19">
        <v>0</v>
      </c>
      <c r="M524" s="19">
        <v>0</v>
      </c>
      <c r="N524" s="19">
        <v>0</v>
      </c>
      <c r="O524" s="19">
        <v>0</v>
      </c>
      <c r="P524" s="19">
        <v>28873318</v>
      </c>
      <c r="Q524" s="19">
        <v>0</v>
      </c>
      <c r="R524" s="19">
        <v>10711659</v>
      </c>
      <c r="S524" s="19">
        <v>0</v>
      </c>
      <c r="T524" s="19">
        <v>18161659</v>
      </c>
      <c r="U524" s="19">
        <v>18161659</v>
      </c>
      <c r="V524" s="19">
        <v>0</v>
      </c>
      <c r="W524" s="19">
        <v>0</v>
      </c>
      <c r="X524" s="19">
        <v>0</v>
      </c>
      <c r="Y524" s="19">
        <v>0</v>
      </c>
      <c r="Z524" s="20">
        <f t="shared" si="109"/>
        <v>0.62901184408387012</v>
      </c>
      <c r="AA524" s="20">
        <f t="shared" si="110"/>
        <v>0.62901184408387012</v>
      </c>
      <c r="AB524" s="20">
        <f t="shared" si="111"/>
        <v>0.37098815591612988</v>
      </c>
      <c r="AC524" s="21">
        <f t="shared" si="112"/>
        <v>1</v>
      </c>
    </row>
    <row r="525" spans="1:29" ht="90" hidden="1" outlineLevel="4" x14ac:dyDescent="0.25">
      <c r="A525" s="15" t="s">
        <v>353</v>
      </c>
      <c r="B525" s="16" t="s">
        <v>34</v>
      </c>
      <c r="C525" s="16" t="s">
        <v>35</v>
      </c>
      <c r="D525" s="16" t="s">
        <v>64</v>
      </c>
      <c r="E525" s="16" t="s">
        <v>56</v>
      </c>
      <c r="F525" s="16" t="s">
        <v>37</v>
      </c>
      <c r="G525" s="16">
        <v>1112</v>
      </c>
      <c r="H525" s="16">
        <v>3460</v>
      </c>
      <c r="I525" s="17" t="s">
        <v>65</v>
      </c>
      <c r="J525" s="18">
        <v>14436659</v>
      </c>
      <c r="K525" s="19">
        <v>14436659</v>
      </c>
      <c r="L525" s="19">
        <v>0</v>
      </c>
      <c r="M525" s="19">
        <v>0</v>
      </c>
      <c r="N525" s="19">
        <v>0</v>
      </c>
      <c r="O525" s="19">
        <v>0</v>
      </c>
      <c r="P525" s="19">
        <v>14436659</v>
      </c>
      <c r="Q525" s="19">
        <v>0</v>
      </c>
      <c r="R525" s="19">
        <v>5355846</v>
      </c>
      <c r="S525" s="19">
        <v>0</v>
      </c>
      <c r="T525" s="19">
        <v>9080813</v>
      </c>
      <c r="U525" s="19">
        <v>9080813</v>
      </c>
      <c r="V525" s="19">
        <v>0</v>
      </c>
      <c r="W525" s="19">
        <v>0</v>
      </c>
      <c r="X525" s="19">
        <v>0</v>
      </c>
      <c r="Y525" s="19">
        <v>0</v>
      </c>
      <c r="Z525" s="20">
        <f t="shared" si="109"/>
        <v>0.62901070116015068</v>
      </c>
      <c r="AA525" s="20">
        <f t="shared" si="110"/>
        <v>0.62901070116015068</v>
      </c>
      <c r="AB525" s="20">
        <f t="shared" si="111"/>
        <v>0.37098929883984932</v>
      </c>
      <c r="AC525" s="21">
        <f t="shared" si="112"/>
        <v>1</v>
      </c>
    </row>
    <row r="526" spans="1:29" ht="60" hidden="1" outlineLevel="4" x14ac:dyDescent="0.25">
      <c r="A526" s="15" t="s">
        <v>353</v>
      </c>
      <c r="B526" s="16" t="s">
        <v>34</v>
      </c>
      <c r="C526" s="16" t="s">
        <v>35</v>
      </c>
      <c r="D526" s="16" t="s">
        <v>66</v>
      </c>
      <c r="E526" s="16" t="s">
        <v>56</v>
      </c>
      <c r="F526" s="16" t="s">
        <v>37</v>
      </c>
      <c r="G526" s="16">
        <v>1112</v>
      </c>
      <c r="H526" s="16">
        <v>3460</v>
      </c>
      <c r="I526" s="17" t="s">
        <v>67</v>
      </c>
      <c r="J526" s="18">
        <v>40283087</v>
      </c>
      <c r="K526" s="19">
        <v>40283087</v>
      </c>
      <c r="L526" s="19">
        <v>0</v>
      </c>
      <c r="M526" s="19">
        <v>0</v>
      </c>
      <c r="N526" s="19">
        <v>0</v>
      </c>
      <c r="O526" s="19">
        <v>5900000</v>
      </c>
      <c r="P526" s="19">
        <v>46183087</v>
      </c>
      <c r="Q526" s="19">
        <v>0</v>
      </c>
      <c r="R526" s="19">
        <v>9368964.0700000003</v>
      </c>
      <c r="S526" s="19">
        <v>0</v>
      </c>
      <c r="T526" s="19">
        <v>30914122.93</v>
      </c>
      <c r="U526" s="19">
        <v>30914122.93</v>
      </c>
      <c r="V526" s="19">
        <v>0</v>
      </c>
      <c r="W526" s="19">
        <v>0</v>
      </c>
      <c r="X526" s="19">
        <v>0</v>
      </c>
      <c r="Y526" s="19">
        <v>5900000</v>
      </c>
      <c r="Z526" s="20">
        <f t="shared" si="109"/>
        <v>0.76742189420587359</v>
      </c>
      <c r="AA526" s="20">
        <f t="shared" si="110"/>
        <v>0.66938190879271453</v>
      </c>
      <c r="AB526" s="20">
        <f t="shared" si="111"/>
        <v>0.20286569561709897</v>
      </c>
      <c r="AC526" s="21">
        <f t="shared" si="112"/>
        <v>0.87224760440981353</v>
      </c>
    </row>
    <row r="527" spans="1:29" hidden="1" outlineLevel="3" x14ac:dyDescent="0.25">
      <c r="A527" s="22"/>
      <c r="B527" s="23"/>
      <c r="C527" s="23" t="s">
        <v>68</v>
      </c>
      <c r="D527" s="23"/>
      <c r="E527" s="23"/>
      <c r="F527" s="23"/>
      <c r="G527" s="23"/>
      <c r="H527" s="23"/>
      <c r="I527" s="24"/>
      <c r="J527" s="25">
        <f t="shared" ref="J527:Y527" si="116">SUBTOTAL(9,J513:J526)</f>
        <v>1227822305</v>
      </c>
      <c r="K527" s="26">
        <f t="shared" si="116"/>
        <v>1224822305</v>
      </c>
      <c r="L527" s="26">
        <f t="shared" si="116"/>
        <v>0</v>
      </c>
      <c r="M527" s="26">
        <f t="shared" si="116"/>
        <v>0</v>
      </c>
      <c r="N527" s="26">
        <f t="shared" si="116"/>
        <v>0</v>
      </c>
      <c r="O527" s="26">
        <f t="shared" si="116"/>
        <v>0</v>
      </c>
      <c r="P527" s="26">
        <f t="shared" si="116"/>
        <v>1224822305</v>
      </c>
      <c r="Q527" s="26">
        <f t="shared" si="116"/>
        <v>0</v>
      </c>
      <c r="R527" s="26">
        <f t="shared" si="116"/>
        <v>66089682.07</v>
      </c>
      <c r="S527" s="26">
        <f t="shared" si="116"/>
        <v>0</v>
      </c>
      <c r="T527" s="26">
        <f t="shared" si="116"/>
        <v>736951539.37</v>
      </c>
      <c r="U527" s="26">
        <f t="shared" si="116"/>
        <v>736951539.37</v>
      </c>
      <c r="V527" s="26">
        <f t="shared" si="116"/>
        <v>399881083.56</v>
      </c>
      <c r="W527" s="26">
        <f t="shared" si="116"/>
        <v>421781083.56</v>
      </c>
      <c r="X527" s="26">
        <f t="shared" si="116"/>
        <v>0</v>
      </c>
      <c r="Y527" s="26">
        <f t="shared" si="116"/>
        <v>421781083.56</v>
      </c>
      <c r="Z527" s="27">
        <f t="shared" si="109"/>
        <v>0.60168037139885366</v>
      </c>
      <c r="AA527" s="27">
        <f t="shared" si="110"/>
        <v>0.60168037139885366</v>
      </c>
      <c r="AB527" s="27">
        <f t="shared" si="111"/>
        <v>5.3958587952070321E-2</v>
      </c>
      <c r="AC527" s="28">
        <f t="shared" si="112"/>
        <v>0.65563895935092398</v>
      </c>
    </row>
    <row r="528" spans="1:29" ht="60" hidden="1" outlineLevel="4" x14ac:dyDescent="0.25">
      <c r="A528" s="15" t="s">
        <v>353</v>
      </c>
      <c r="B528" s="16" t="s">
        <v>34</v>
      </c>
      <c r="C528" s="16" t="s">
        <v>69</v>
      </c>
      <c r="D528" s="16" t="s">
        <v>222</v>
      </c>
      <c r="E528" s="16"/>
      <c r="F528" s="16" t="s">
        <v>37</v>
      </c>
      <c r="G528" s="16">
        <v>1120</v>
      </c>
      <c r="H528" s="16">
        <v>3460</v>
      </c>
      <c r="I528" s="17" t="s">
        <v>354</v>
      </c>
      <c r="J528" s="18">
        <v>0</v>
      </c>
      <c r="K528" s="19">
        <v>14808000</v>
      </c>
      <c r="L528" s="19">
        <v>0</v>
      </c>
      <c r="M528" s="19">
        <v>0</v>
      </c>
      <c r="N528" s="19">
        <v>0</v>
      </c>
      <c r="O528" s="19">
        <v>0</v>
      </c>
      <c r="P528" s="19">
        <v>14808000</v>
      </c>
      <c r="Q528" s="19">
        <v>0</v>
      </c>
      <c r="R528" s="19">
        <v>14808000</v>
      </c>
      <c r="S528" s="19">
        <v>0</v>
      </c>
      <c r="T528" s="19">
        <v>0</v>
      </c>
      <c r="U528" s="19">
        <v>0</v>
      </c>
      <c r="V528" s="19">
        <v>0</v>
      </c>
      <c r="W528" s="19">
        <v>0</v>
      </c>
      <c r="X528" s="19">
        <v>0</v>
      </c>
      <c r="Y528" s="19">
        <v>0</v>
      </c>
      <c r="Z528" s="20">
        <f t="shared" si="109"/>
        <v>0</v>
      </c>
      <c r="AA528" s="20">
        <f t="shared" si="110"/>
        <v>0</v>
      </c>
      <c r="AB528" s="20">
        <f t="shared" si="111"/>
        <v>1</v>
      </c>
      <c r="AC528" s="21">
        <f t="shared" si="112"/>
        <v>1</v>
      </c>
    </row>
    <row r="529" spans="1:29" hidden="1" outlineLevel="4" x14ac:dyDescent="0.25">
      <c r="A529" s="15" t="s">
        <v>353</v>
      </c>
      <c r="B529" s="16" t="s">
        <v>34</v>
      </c>
      <c r="C529" s="16" t="s">
        <v>69</v>
      </c>
      <c r="D529" s="16" t="s">
        <v>84</v>
      </c>
      <c r="E529" s="16"/>
      <c r="F529" s="16" t="s">
        <v>37</v>
      </c>
      <c r="G529" s="16">
        <v>1120</v>
      </c>
      <c r="H529" s="16">
        <v>3460</v>
      </c>
      <c r="I529" s="17" t="s">
        <v>85</v>
      </c>
      <c r="J529" s="18">
        <v>2294462607</v>
      </c>
      <c r="K529" s="19">
        <v>367461238</v>
      </c>
      <c r="L529" s="19">
        <v>0</v>
      </c>
      <c r="M529" s="19">
        <v>0</v>
      </c>
      <c r="N529" s="19">
        <v>-363987010</v>
      </c>
      <c r="O529" s="19">
        <v>0</v>
      </c>
      <c r="P529" s="19">
        <v>3474228</v>
      </c>
      <c r="Q529" s="19">
        <v>0</v>
      </c>
      <c r="R529" s="19">
        <v>353268</v>
      </c>
      <c r="S529" s="19">
        <v>0</v>
      </c>
      <c r="T529" s="19">
        <v>3080468</v>
      </c>
      <c r="U529" s="19">
        <v>3080468</v>
      </c>
      <c r="V529" s="19">
        <v>40492</v>
      </c>
      <c r="W529" s="19">
        <v>364027502</v>
      </c>
      <c r="X529" s="19">
        <v>0</v>
      </c>
      <c r="Y529" s="19">
        <v>40492</v>
      </c>
      <c r="Z529" s="20">
        <f t="shared" si="109"/>
        <v>8.3831100574477471E-3</v>
      </c>
      <c r="AA529" s="20">
        <f t="shared" si="110"/>
        <v>0.88666259094106659</v>
      </c>
      <c r="AB529" s="20">
        <f t="shared" si="111"/>
        <v>0.10168244571168041</v>
      </c>
      <c r="AC529" s="21">
        <f t="shared" si="112"/>
        <v>0.98834503665274698</v>
      </c>
    </row>
    <row r="530" spans="1:29" hidden="1" outlineLevel="4" x14ac:dyDescent="0.25">
      <c r="A530" s="15" t="s">
        <v>353</v>
      </c>
      <c r="B530" s="16" t="s">
        <v>34</v>
      </c>
      <c r="C530" s="16" t="s">
        <v>69</v>
      </c>
      <c r="D530" s="16" t="s">
        <v>86</v>
      </c>
      <c r="E530" s="16"/>
      <c r="F530" s="16" t="s">
        <v>37</v>
      </c>
      <c r="G530" s="16">
        <v>1120</v>
      </c>
      <c r="H530" s="16">
        <v>3460</v>
      </c>
      <c r="I530" s="17" t="s">
        <v>87</v>
      </c>
      <c r="J530" s="18">
        <v>50845800</v>
      </c>
      <c r="K530" s="19">
        <v>50845800</v>
      </c>
      <c r="L530" s="19">
        <v>0</v>
      </c>
      <c r="M530" s="19">
        <v>0</v>
      </c>
      <c r="N530" s="19">
        <v>-30845800</v>
      </c>
      <c r="O530" s="19">
        <v>0</v>
      </c>
      <c r="P530" s="19">
        <v>20000000</v>
      </c>
      <c r="Q530" s="19">
        <v>0</v>
      </c>
      <c r="R530" s="19">
        <v>6822050</v>
      </c>
      <c r="S530" s="19">
        <v>0</v>
      </c>
      <c r="T530" s="19">
        <v>3586200</v>
      </c>
      <c r="U530" s="19">
        <v>3586200</v>
      </c>
      <c r="V530" s="19">
        <v>1380200</v>
      </c>
      <c r="W530" s="19">
        <v>40437550</v>
      </c>
      <c r="X530" s="19">
        <v>0</v>
      </c>
      <c r="Y530" s="19">
        <v>9591750</v>
      </c>
      <c r="Z530" s="20">
        <f t="shared" si="109"/>
        <v>7.0530899307317416E-2</v>
      </c>
      <c r="AA530" s="20">
        <f t="shared" si="110"/>
        <v>0.17931</v>
      </c>
      <c r="AB530" s="20">
        <f t="shared" si="111"/>
        <v>0.34110249999999998</v>
      </c>
      <c r="AC530" s="21">
        <f t="shared" si="112"/>
        <v>0.52041249999999994</v>
      </c>
    </row>
    <row r="531" spans="1:29" hidden="1" outlineLevel="3" x14ac:dyDescent="0.25">
      <c r="A531" s="22"/>
      <c r="B531" s="23"/>
      <c r="C531" s="23" t="s">
        <v>100</v>
      </c>
      <c r="D531" s="23"/>
      <c r="E531" s="23"/>
      <c r="F531" s="23"/>
      <c r="G531" s="23"/>
      <c r="H531" s="23"/>
      <c r="I531" s="24"/>
      <c r="J531" s="25">
        <f t="shared" ref="J531:Y531" si="117">SUBTOTAL(9,J528:J530)</f>
        <v>2345308407</v>
      </c>
      <c r="K531" s="26">
        <f t="shared" si="117"/>
        <v>433115038</v>
      </c>
      <c r="L531" s="26">
        <f t="shared" si="117"/>
        <v>0</v>
      </c>
      <c r="M531" s="26">
        <f t="shared" si="117"/>
        <v>0</v>
      </c>
      <c r="N531" s="26">
        <f t="shared" si="117"/>
        <v>-394832810</v>
      </c>
      <c r="O531" s="26">
        <f t="shared" si="117"/>
        <v>0</v>
      </c>
      <c r="P531" s="26">
        <f t="shared" si="117"/>
        <v>38282228</v>
      </c>
      <c r="Q531" s="26">
        <f t="shared" si="117"/>
        <v>0</v>
      </c>
      <c r="R531" s="26">
        <f t="shared" si="117"/>
        <v>21983318</v>
      </c>
      <c r="S531" s="26">
        <f t="shared" si="117"/>
        <v>0</v>
      </c>
      <c r="T531" s="26">
        <f t="shared" si="117"/>
        <v>6666668</v>
      </c>
      <c r="U531" s="26">
        <f t="shared" si="117"/>
        <v>6666668</v>
      </c>
      <c r="V531" s="26">
        <f t="shared" si="117"/>
        <v>1420692</v>
      </c>
      <c r="W531" s="26">
        <f t="shared" si="117"/>
        <v>404465052</v>
      </c>
      <c r="X531" s="26">
        <f t="shared" si="117"/>
        <v>0</v>
      </c>
      <c r="Y531" s="26">
        <f t="shared" si="117"/>
        <v>9632242</v>
      </c>
      <c r="Z531" s="27">
        <f t="shared" si="109"/>
        <v>1.53923724994282E-2</v>
      </c>
      <c r="AA531" s="27">
        <f t="shared" si="110"/>
        <v>0.17414524567378889</v>
      </c>
      <c r="AB531" s="27">
        <f t="shared" si="111"/>
        <v>0.57424343222656737</v>
      </c>
      <c r="AC531" s="28">
        <f t="shared" si="112"/>
        <v>0.74838867790035624</v>
      </c>
    </row>
    <row r="532" spans="1:29" hidden="1" outlineLevel="4" x14ac:dyDescent="0.25">
      <c r="A532" s="15" t="s">
        <v>353</v>
      </c>
      <c r="B532" s="16" t="s">
        <v>34</v>
      </c>
      <c r="C532" s="16" t="s">
        <v>101</v>
      </c>
      <c r="D532" s="16" t="s">
        <v>104</v>
      </c>
      <c r="E532" s="16"/>
      <c r="F532" s="16" t="s">
        <v>37</v>
      </c>
      <c r="G532" s="16">
        <v>1120</v>
      </c>
      <c r="H532" s="16">
        <v>3460</v>
      </c>
      <c r="I532" s="17" t="s">
        <v>285</v>
      </c>
      <c r="J532" s="18">
        <v>0</v>
      </c>
      <c r="K532" s="19">
        <v>167761</v>
      </c>
      <c r="L532" s="19">
        <v>0</v>
      </c>
      <c r="M532" s="19">
        <v>0</v>
      </c>
      <c r="N532" s="19">
        <v>0</v>
      </c>
      <c r="O532" s="19">
        <v>0</v>
      </c>
      <c r="P532" s="19">
        <v>167761</v>
      </c>
      <c r="Q532" s="19">
        <v>0</v>
      </c>
      <c r="R532" s="19">
        <v>0</v>
      </c>
      <c r="S532" s="19">
        <v>0</v>
      </c>
      <c r="T532" s="19">
        <v>167760.31</v>
      </c>
      <c r="U532" s="19">
        <v>167760.31</v>
      </c>
      <c r="V532" s="19">
        <v>0.69</v>
      </c>
      <c r="W532" s="19">
        <v>0.69</v>
      </c>
      <c r="X532" s="19">
        <v>0</v>
      </c>
      <c r="Y532" s="19">
        <v>0.69000000000232831</v>
      </c>
      <c r="Z532" s="20">
        <f t="shared" si="109"/>
        <v>0.99999588700591913</v>
      </c>
      <c r="AA532" s="20">
        <f t="shared" si="110"/>
        <v>0.99999588700591913</v>
      </c>
      <c r="AB532" s="20">
        <f t="shared" si="111"/>
        <v>0</v>
      </c>
      <c r="AC532" s="21">
        <f t="shared" si="112"/>
        <v>0.99999588700591913</v>
      </c>
    </row>
    <row r="533" spans="1:29" ht="30" hidden="1" outlineLevel="4" x14ac:dyDescent="0.25">
      <c r="A533" s="15" t="s">
        <v>353</v>
      </c>
      <c r="B533" s="16" t="s">
        <v>34</v>
      </c>
      <c r="C533" s="16" t="s">
        <v>101</v>
      </c>
      <c r="D533" s="16" t="s">
        <v>108</v>
      </c>
      <c r="E533" s="16"/>
      <c r="F533" s="16" t="s">
        <v>37</v>
      </c>
      <c r="G533" s="16">
        <v>1120</v>
      </c>
      <c r="H533" s="16">
        <v>3460</v>
      </c>
      <c r="I533" s="17" t="s">
        <v>109</v>
      </c>
      <c r="J533" s="18">
        <v>1629450</v>
      </c>
      <c r="K533" s="19">
        <v>0</v>
      </c>
      <c r="L533" s="19">
        <v>0</v>
      </c>
      <c r="M533" s="19">
        <v>0</v>
      </c>
      <c r="N533" s="19">
        <v>0</v>
      </c>
      <c r="O533" s="19">
        <v>0</v>
      </c>
      <c r="P533" s="19">
        <v>0</v>
      </c>
      <c r="Q533" s="19">
        <v>0</v>
      </c>
      <c r="R533" s="19">
        <v>0</v>
      </c>
      <c r="S533" s="19">
        <v>0</v>
      </c>
      <c r="T533" s="19">
        <v>0</v>
      </c>
      <c r="U533" s="19">
        <v>0</v>
      </c>
      <c r="V533" s="19">
        <v>0</v>
      </c>
      <c r="W533" s="19">
        <v>0</v>
      </c>
      <c r="X533" s="19">
        <v>0</v>
      </c>
      <c r="Y533" s="19">
        <v>0</v>
      </c>
      <c r="Z533" s="20">
        <v>0</v>
      </c>
      <c r="AA533" s="20">
        <v>0</v>
      </c>
      <c r="AB533" s="20">
        <v>0</v>
      </c>
      <c r="AC533" s="21">
        <v>0</v>
      </c>
    </row>
    <row r="534" spans="1:29" ht="30" hidden="1" outlineLevel="4" x14ac:dyDescent="0.25">
      <c r="A534" s="15" t="s">
        <v>353</v>
      </c>
      <c r="B534" s="16" t="s">
        <v>34</v>
      </c>
      <c r="C534" s="16" t="s">
        <v>101</v>
      </c>
      <c r="D534" s="16" t="s">
        <v>114</v>
      </c>
      <c r="E534" s="16"/>
      <c r="F534" s="16" t="s">
        <v>37</v>
      </c>
      <c r="G534" s="16">
        <v>1120</v>
      </c>
      <c r="H534" s="16">
        <v>3460</v>
      </c>
      <c r="I534" s="17" t="s">
        <v>115</v>
      </c>
      <c r="J534" s="18">
        <v>411887</v>
      </c>
      <c r="K534" s="19">
        <v>514993</v>
      </c>
      <c r="L534" s="19">
        <v>0</v>
      </c>
      <c r="M534" s="19">
        <v>0</v>
      </c>
      <c r="N534" s="19">
        <v>-144831</v>
      </c>
      <c r="O534" s="19">
        <v>0</v>
      </c>
      <c r="P534" s="19">
        <v>370162</v>
      </c>
      <c r="Q534" s="19">
        <v>0</v>
      </c>
      <c r="R534" s="19">
        <v>7.0000000000000007E-2</v>
      </c>
      <c r="S534" s="19">
        <v>0</v>
      </c>
      <c r="T534" s="19">
        <v>370161</v>
      </c>
      <c r="U534" s="19">
        <v>370161</v>
      </c>
      <c r="V534" s="19">
        <v>0</v>
      </c>
      <c r="W534" s="19">
        <v>144831.93</v>
      </c>
      <c r="X534" s="19">
        <v>0</v>
      </c>
      <c r="Y534" s="19">
        <v>0.92999999999301508</v>
      </c>
      <c r="Z534" s="20">
        <f t="shared" ref="Z534:Z552" si="118">T534/K534</f>
        <v>0.71876899297660357</v>
      </c>
      <c r="AA534" s="20">
        <f t="shared" ref="AA534:AA552" si="119">T534/P534</f>
        <v>0.99999729848012486</v>
      </c>
      <c r="AB534" s="20">
        <f t="shared" ref="AB534:AB552" si="120">(Q534+R534+S534)/P534</f>
        <v>1.8910639125572048E-7</v>
      </c>
      <c r="AC534" s="21">
        <f t="shared" ref="AC534:AC552" si="121">AA534+AB534</f>
        <v>0.99999748758651608</v>
      </c>
    </row>
    <row r="535" spans="1:29" ht="30" hidden="1" outlineLevel="4" x14ac:dyDescent="0.25">
      <c r="A535" s="15" t="s">
        <v>353</v>
      </c>
      <c r="B535" s="16" t="s">
        <v>34</v>
      </c>
      <c r="C535" s="16" t="s">
        <v>101</v>
      </c>
      <c r="D535" s="16" t="s">
        <v>116</v>
      </c>
      <c r="E535" s="16"/>
      <c r="F535" s="16" t="s">
        <v>37</v>
      </c>
      <c r="G535" s="16">
        <v>1120</v>
      </c>
      <c r="H535" s="16">
        <v>3460</v>
      </c>
      <c r="I535" s="17" t="s">
        <v>117</v>
      </c>
      <c r="J535" s="18">
        <v>1295250</v>
      </c>
      <c r="K535" s="19">
        <v>1295571</v>
      </c>
      <c r="L535" s="19">
        <v>0</v>
      </c>
      <c r="M535" s="19">
        <v>0</v>
      </c>
      <c r="N535" s="19">
        <v>-385045</v>
      </c>
      <c r="O535" s="19">
        <v>0</v>
      </c>
      <c r="P535" s="19">
        <v>910526</v>
      </c>
      <c r="Q535" s="19">
        <v>324400</v>
      </c>
      <c r="R535" s="19">
        <v>0</v>
      </c>
      <c r="S535" s="19">
        <v>0</v>
      </c>
      <c r="T535" s="19">
        <v>586125.12</v>
      </c>
      <c r="U535" s="19">
        <v>586125.12</v>
      </c>
      <c r="V535" s="19">
        <v>0</v>
      </c>
      <c r="W535" s="19">
        <v>385045.88</v>
      </c>
      <c r="X535" s="19">
        <v>0</v>
      </c>
      <c r="Y535" s="19">
        <v>0.88000000000465661</v>
      </c>
      <c r="Z535" s="20">
        <f t="shared" si="118"/>
        <v>0.45240679206311346</v>
      </c>
      <c r="AA535" s="20">
        <f t="shared" si="119"/>
        <v>0.64372145331379882</v>
      </c>
      <c r="AB535" s="20">
        <f t="shared" si="120"/>
        <v>0.35627758021187755</v>
      </c>
      <c r="AC535" s="21">
        <f t="shared" si="121"/>
        <v>0.99999903352567632</v>
      </c>
    </row>
    <row r="536" spans="1:29" hidden="1" outlineLevel="4" x14ac:dyDescent="0.25">
      <c r="A536" s="15" t="s">
        <v>353</v>
      </c>
      <c r="B536" s="16" t="s">
        <v>34</v>
      </c>
      <c r="C536" s="16" t="s">
        <v>101</v>
      </c>
      <c r="D536" s="16" t="s">
        <v>118</v>
      </c>
      <c r="E536" s="16"/>
      <c r="F536" s="16" t="s">
        <v>37</v>
      </c>
      <c r="G536" s="16">
        <v>1120</v>
      </c>
      <c r="H536" s="16">
        <v>3460</v>
      </c>
      <c r="I536" s="17" t="s">
        <v>119</v>
      </c>
      <c r="J536" s="18">
        <v>262088</v>
      </c>
      <c r="K536" s="19">
        <v>262088</v>
      </c>
      <c r="L536" s="19">
        <v>0</v>
      </c>
      <c r="M536" s="19">
        <v>0</v>
      </c>
      <c r="N536" s="19">
        <v>-24079</v>
      </c>
      <c r="O536" s="19">
        <v>0</v>
      </c>
      <c r="P536" s="19">
        <v>238009</v>
      </c>
      <c r="Q536" s="19">
        <v>0</v>
      </c>
      <c r="R536" s="19">
        <v>9836.75</v>
      </c>
      <c r="S536" s="19">
        <v>0</v>
      </c>
      <c r="T536" s="19">
        <v>228172.02</v>
      </c>
      <c r="U536" s="19">
        <v>228172.02</v>
      </c>
      <c r="V536" s="19">
        <v>0</v>
      </c>
      <c r="W536" s="19">
        <v>24079.23</v>
      </c>
      <c r="X536" s="19">
        <v>0</v>
      </c>
      <c r="Y536" s="19">
        <v>0.23000000001047738</v>
      </c>
      <c r="Z536" s="20">
        <f t="shared" si="118"/>
        <v>0.87059315954946426</v>
      </c>
      <c r="AA536" s="20">
        <f t="shared" si="119"/>
        <v>0.95866971417047253</v>
      </c>
      <c r="AB536" s="20">
        <f t="shared" si="120"/>
        <v>4.1329319479515479E-2</v>
      </c>
      <c r="AC536" s="21">
        <f t="shared" si="121"/>
        <v>0.99999903364998799</v>
      </c>
    </row>
    <row r="537" spans="1:29" hidden="1" outlineLevel="3" x14ac:dyDescent="0.25">
      <c r="A537" s="22"/>
      <c r="B537" s="23"/>
      <c r="C537" s="23" t="s">
        <v>122</v>
      </c>
      <c r="D537" s="23"/>
      <c r="E537" s="23"/>
      <c r="F537" s="23"/>
      <c r="G537" s="23"/>
      <c r="H537" s="23"/>
      <c r="I537" s="24"/>
      <c r="J537" s="25">
        <f t="shared" ref="J537:Y537" si="122">SUBTOTAL(9,J532:J536)</f>
        <v>3598675</v>
      </c>
      <c r="K537" s="26">
        <f t="shared" si="122"/>
        <v>2240413</v>
      </c>
      <c r="L537" s="26">
        <f t="shared" si="122"/>
        <v>0</v>
      </c>
      <c r="M537" s="26">
        <f t="shared" si="122"/>
        <v>0</v>
      </c>
      <c r="N537" s="26">
        <f t="shared" si="122"/>
        <v>-553955</v>
      </c>
      <c r="O537" s="26">
        <f t="shared" si="122"/>
        <v>0</v>
      </c>
      <c r="P537" s="26">
        <f t="shared" si="122"/>
        <v>1686458</v>
      </c>
      <c r="Q537" s="26">
        <f t="shared" si="122"/>
        <v>324400</v>
      </c>
      <c r="R537" s="26">
        <f t="shared" si="122"/>
        <v>9836.82</v>
      </c>
      <c r="S537" s="26">
        <f t="shared" si="122"/>
        <v>0</v>
      </c>
      <c r="T537" s="26">
        <f t="shared" si="122"/>
        <v>1352218.4500000002</v>
      </c>
      <c r="U537" s="26">
        <f t="shared" si="122"/>
        <v>1352218.4500000002</v>
      </c>
      <c r="V537" s="26">
        <f t="shared" si="122"/>
        <v>0.69</v>
      </c>
      <c r="W537" s="26">
        <f t="shared" si="122"/>
        <v>553957.73</v>
      </c>
      <c r="X537" s="26">
        <f t="shared" si="122"/>
        <v>0</v>
      </c>
      <c r="Y537" s="26">
        <f t="shared" si="122"/>
        <v>2.7300000000104774</v>
      </c>
      <c r="Z537" s="27">
        <f t="shared" si="118"/>
        <v>0.60355766994746063</v>
      </c>
      <c r="AA537" s="27">
        <f t="shared" si="119"/>
        <v>0.8018097397029752</v>
      </c>
      <c r="AB537" s="27">
        <f t="shared" si="120"/>
        <v>0.19818864151968207</v>
      </c>
      <c r="AC537" s="28">
        <f t="shared" si="121"/>
        <v>0.99999838122265727</v>
      </c>
    </row>
    <row r="538" spans="1:29" ht="120" hidden="1" outlineLevel="4" x14ac:dyDescent="0.25">
      <c r="A538" s="15" t="s">
        <v>353</v>
      </c>
      <c r="B538" s="16" t="s">
        <v>34</v>
      </c>
      <c r="C538" s="16" t="s">
        <v>139</v>
      </c>
      <c r="D538" s="16" t="s">
        <v>140</v>
      </c>
      <c r="E538" s="16" t="s">
        <v>56</v>
      </c>
      <c r="F538" s="16" t="s">
        <v>37</v>
      </c>
      <c r="G538" s="16">
        <v>1310</v>
      </c>
      <c r="H538" s="16">
        <v>3460</v>
      </c>
      <c r="I538" s="17" t="s">
        <v>141</v>
      </c>
      <c r="J538" s="18">
        <v>5768502</v>
      </c>
      <c r="K538" s="19">
        <v>5768502</v>
      </c>
      <c r="L538" s="19">
        <v>0</v>
      </c>
      <c r="M538" s="19">
        <v>0</v>
      </c>
      <c r="N538" s="19">
        <v>0</v>
      </c>
      <c r="O538" s="19">
        <v>-300000</v>
      </c>
      <c r="P538" s="19">
        <v>5468502</v>
      </c>
      <c r="Q538" s="19">
        <v>0</v>
      </c>
      <c r="R538" s="19">
        <v>3320384.65</v>
      </c>
      <c r="S538" s="19">
        <v>0</v>
      </c>
      <c r="T538" s="19">
        <v>2148117.35</v>
      </c>
      <c r="U538" s="19">
        <v>2148117.35</v>
      </c>
      <c r="V538" s="19">
        <v>0</v>
      </c>
      <c r="W538" s="19">
        <v>300000</v>
      </c>
      <c r="X538" s="19">
        <v>0</v>
      </c>
      <c r="Y538" s="19">
        <v>0</v>
      </c>
      <c r="Z538" s="20">
        <f t="shared" si="118"/>
        <v>0.37238738064058918</v>
      </c>
      <c r="AA538" s="20">
        <f t="shared" si="119"/>
        <v>0.3928164148061023</v>
      </c>
      <c r="AB538" s="20">
        <f t="shared" si="120"/>
        <v>0.6071835851938977</v>
      </c>
      <c r="AC538" s="21">
        <f t="shared" si="121"/>
        <v>1</v>
      </c>
    </row>
    <row r="539" spans="1:29" ht="120" hidden="1" outlineLevel="4" x14ac:dyDescent="0.25">
      <c r="A539" s="15" t="s">
        <v>353</v>
      </c>
      <c r="B539" s="16" t="s">
        <v>34</v>
      </c>
      <c r="C539" s="16" t="s">
        <v>139</v>
      </c>
      <c r="D539" s="16" t="s">
        <v>140</v>
      </c>
      <c r="E539" s="16" t="s">
        <v>142</v>
      </c>
      <c r="F539" s="16" t="s">
        <v>37</v>
      </c>
      <c r="G539" s="16">
        <v>1310</v>
      </c>
      <c r="H539" s="16">
        <v>3460</v>
      </c>
      <c r="I539" s="17" t="s">
        <v>143</v>
      </c>
      <c r="J539" s="18">
        <v>2406110</v>
      </c>
      <c r="K539" s="19">
        <v>2406110</v>
      </c>
      <c r="L539" s="19">
        <v>0</v>
      </c>
      <c r="M539" s="19">
        <v>0</v>
      </c>
      <c r="N539" s="19">
        <v>0</v>
      </c>
      <c r="O539" s="19">
        <v>0</v>
      </c>
      <c r="P539" s="19">
        <v>2406110</v>
      </c>
      <c r="Q539" s="19">
        <v>0</v>
      </c>
      <c r="R539" s="19">
        <v>892639.26</v>
      </c>
      <c r="S539" s="19">
        <v>0</v>
      </c>
      <c r="T539" s="19">
        <v>1513470.74</v>
      </c>
      <c r="U539" s="19">
        <v>1513470.74</v>
      </c>
      <c r="V539" s="19">
        <v>0</v>
      </c>
      <c r="W539" s="19">
        <v>0</v>
      </c>
      <c r="X539" s="19">
        <v>0</v>
      </c>
      <c r="Y539" s="19">
        <v>0</v>
      </c>
      <c r="Z539" s="20">
        <f t="shared" si="118"/>
        <v>0.62901145001683212</v>
      </c>
      <c r="AA539" s="20">
        <f t="shared" si="119"/>
        <v>0.62901145001683212</v>
      </c>
      <c r="AB539" s="20">
        <f t="shared" si="120"/>
        <v>0.37098854998316788</v>
      </c>
      <c r="AC539" s="21">
        <f t="shared" si="121"/>
        <v>1</v>
      </c>
    </row>
    <row r="540" spans="1:29" ht="75" hidden="1" outlineLevel="4" x14ac:dyDescent="0.25">
      <c r="A540" s="15" t="s">
        <v>353</v>
      </c>
      <c r="B540" s="16" t="s">
        <v>34</v>
      </c>
      <c r="C540" s="16" t="s">
        <v>139</v>
      </c>
      <c r="D540" s="16" t="s">
        <v>140</v>
      </c>
      <c r="E540" s="16" t="s">
        <v>144</v>
      </c>
      <c r="F540" s="16" t="s">
        <v>37</v>
      </c>
      <c r="G540" s="16">
        <v>1310</v>
      </c>
      <c r="H540" s="16">
        <v>3460</v>
      </c>
      <c r="I540" s="17" t="s">
        <v>145</v>
      </c>
      <c r="J540" s="18">
        <v>9341868</v>
      </c>
      <c r="K540" s="19">
        <v>9341868</v>
      </c>
      <c r="L540" s="19">
        <v>0</v>
      </c>
      <c r="M540" s="19">
        <v>0</v>
      </c>
      <c r="N540" s="19">
        <v>0</v>
      </c>
      <c r="O540" s="19">
        <v>300000</v>
      </c>
      <c r="P540" s="19">
        <v>9641868</v>
      </c>
      <c r="Q540" s="19">
        <v>0</v>
      </c>
      <c r="R540" s="19">
        <v>2398728.94</v>
      </c>
      <c r="S540" s="19">
        <v>0</v>
      </c>
      <c r="T540" s="19">
        <v>6943139.0599999996</v>
      </c>
      <c r="U540" s="19">
        <v>6943139.0599999996</v>
      </c>
      <c r="V540" s="19">
        <v>0</v>
      </c>
      <c r="W540" s="19">
        <v>0</v>
      </c>
      <c r="X540" s="19">
        <v>0</v>
      </c>
      <c r="Y540" s="19">
        <v>300000.00000000093</v>
      </c>
      <c r="Z540" s="20">
        <f t="shared" si="118"/>
        <v>0.74322812739379318</v>
      </c>
      <c r="AA540" s="20">
        <f t="shared" si="119"/>
        <v>0.72010310242786979</v>
      </c>
      <c r="AB540" s="20">
        <f t="shared" si="120"/>
        <v>0.24878259482498619</v>
      </c>
      <c r="AC540" s="21">
        <f t="shared" si="121"/>
        <v>0.968885697252856</v>
      </c>
    </row>
    <row r="541" spans="1:29" ht="150" hidden="1" outlineLevel="4" x14ac:dyDescent="0.25">
      <c r="A541" s="15" t="s">
        <v>353</v>
      </c>
      <c r="B541" s="16" t="s">
        <v>34</v>
      </c>
      <c r="C541" s="16" t="s">
        <v>139</v>
      </c>
      <c r="D541" s="16" t="s">
        <v>140</v>
      </c>
      <c r="E541" s="16" t="s">
        <v>290</v>
      </c>
      <c r="F541" s="16" t="s">
        <v>37</v>
      </c>
      <c r="G541" s="16">
        <v>1310</v>
      </c>
      <c r="H541" s="16">
        <v>3460</v>
      </c>
      <c r="I541" s="17" t="s">
        <v>355</v>
      </c>
      <c r="J541" s="18">
        <v>46446139652</v>
      </c>
      <c r="K541" s="19">
        <v>46446139652</v>
      </c>
      <c r="L541" s="19">
        <v>0</v>
      </c>
      <c r="M541" s="19">
        <v>0</v>
      </c>
      <c r="N541" s="19">
        <v>0</v>
      </c>
      <c r="O541" s="19">
        <v>0</v>
      </c>
      <c r="P541" s="19">
        <v>38774385142</v>
      </c>
      <c r="Q541" s="19">
        <v>0</v>
      </c>
      <c r="R541" s="19">
        <v>0</v>
      </c>
      <c r="S541" s="19">
        <v>0</v>
      </c>
      <c r="T541" s="19">
        <v>33779010656</v>
      </c>
      <c r="U541" s="19">
        <v>33779010656</v>
      </c>
      <c r="V541" s="19">
        <v>4222376332</v>
      </c>
      <c r="W541" s="19">
        <v>12667128996</v>
      </c>
      <c r="X541" s="19">
        <v>0</v>
      </c>
      <c r="Y541" s="19">
        <v>4995374486</v>
      </c>
      <c r="Z541" s="20">
        <f t="shared" si="118"/>
        <v>0.72727272727272729</v>
      </c>
      <c r="AA541" s="20">
        <f t="shared" si="119"/>
        <v>0.87116818312641497</v>
      </c>
      <c r="AB541" s="20">
        <f t="shared" si="120"/>
        <v>0</v>
      </c>
      <c r="AC541" s="21">
        <f t="shared" si="121"/>
        <v>0.87116818312641497</v>
      </c>
    </row>
    <row r="542" spans="1:29" ht="105" hidden="1" outlineLevel="4" x14ac:dyDescent="0.25">
      <c r="A542" s="15" t="s">
        <v>353</v>
      </c>
      <c r="B542" s="16" t="s">
        <v>34</v>
      </c>
      <c r="C542" s="16" t="s">
        <v>139</v>
      </c>
      <c r="D542" s="16" t="s">
        <v>140</v>
      </c>
      <c r="E542" s="16" t="s">
        <v>292</v>
      </c>
      <c r="F542" s="16" t="s">
        <v>37</v>
      </c>
      <c r="G542" s="16">
        <v>1310</v>
      </c>
      <c r="H542" s="16">
        <v>3460</v>
      </c>
      <c r="I542" s="17" t="s">
        <v>356</v>
      </c>
      <c r="J542" s="18">
        <v>150000000</v>
      </c>
      <c r="K542" s="19">
        <v>100000000</v>
      </c>
      <c r="L542" s="19">
        <v>0</v>
      </c>
      <c r="M542" s="19">
        <v>0</v>
      </c>
      <c r="N542" s="19">
        <v>0</v>
      </c>
      <c r="O542" s="19">
        <v>-44785105</v>
      </c>
      <c r="P542" s="19">
        <v>55214895</v>
      </c>
      <c r="Q542" s="19">
        <v>0</v>
      </c>
      <c r="R542" s="19">
        <v>0</v>
      </c>
      <c r="S542" s="19">
        <v>0</v>
      </c>
      <c r="T542" s="19">
        <v>55214895</v>
      </c>
      <c r="U542" s="19">
        <v>55214895</v>
      </c>
      <c r="V542" s="19">
        <v>0</v>
      </c>
      <c r="W542" s="19">
        <v>44785105</v>
      </c>
      <c r="X542" s="19">
        <v>0</v>
      </c>
      <c r="Y542" s="19">
        <v>0</v>
      </c>
      <c r="Z542" s="20">
        <f t="shared" si="118"/>
        <v>0.55214894999999997</v>
      </c>
      <c r="AA542" s="20">
        <f t="shared" si="119"/>
        <v>1</v>
      </c>
      <c r="AB542" s="20">
        <f t="shared" si="120"/>
        <v>0</v>
      </c>
      <c r="AC542" s="21">
        <f t="shared" si="121"/>
        <v>1</v>
      </c>
    </row>
    <row r="543" spans="1:29" ht="90" hidden="1" outlineLevel="4" x14ac:dyDescent="0.25">
      <c r="A543" s="15" t="s">
        <v>353</v>
      </c>
      <c r="B543" s="16" t="s">
        <v>34</v>
      </c>
      <c r="C543" s="16" t="s">
        <v>139</v>
      </c>
      <c r="D543" s="16" t="s">
        <v>140</v>
      </c>
      <c r="E543" s="16" t="s">
        <v>357</v>
      </c>
      <c r="F543" s="16" t="s">
        <v>37</v>
      </c>
      <c r="G543" s="16">
        <v>1310</v>
      </c>
      <c r="H543" s="16">
        <v>3460</v>
      </c>
      <c r="I543" s="17" t="s">
        <v>358</v>
      </c>
      <c r="J543" s="18">
        <v>29006564624</v>
      </c>
      <c r="K543" s="19">
        <v>30906564624</v>
      </c>
      <c r="L543" s="19">
        <v>0</v>
      </c>
      <c r="M543" s="19">
        <v>0</v>
      </c>
      <c r="N543" s="19">
        <v>395386765</v>
      </c>
      <c r="O543" s="19">
        <v>8279369910</v>
      </c>
      <c r="P543" s="19">
        <v>39581321299</v>
      </c>
      <c r="Q543" s="19">
        <v>0</v>
      </c>
      <c r="R543" s="19">
        <v>375760514.93000001</v>
      </c>
      <c r="S543" s="19">
        <v>0</v>
      </c>
      <c r="T543" s="19">
        <v>30030804109.07</v>
      </c>
      <c r="U543" s="19">
        <v>30030804109.07</v>
      </c>
      <c r="V543" s="19">
        <v>500000000</v>
      </c>
      <c r="W543" s="19">
        <v>500000000</v>
      </c>
      <c r="X543" s="19">
        <v>0</v>
      </c>
      <c r="Y543" s="19">
        <v>9174756675</v>
      </c>
      <c r="Z543" s="20">
        <f t="shared" si="118"/>
        <v>0.97166425561739911</v>
      </c>
      <c r="AA543" s="20">
        <f t="shared" si="119"/>
        <v>0.75871151147823634</v>
      </c>
      <c r="AB543" s="20">
        <f t="shared" si="120"/>
        <v>9.4933797710157128E-3</v>
      </c>
      <c r="AC543" s="21">
        <f t="shared" si="121"/>
        <v>0.76820489124925206</v>
      </c>
    </row>
    <row r="544" spans="1:29" ht="105" hidden="1" outlineLevel="4" x14ac:dyDescent="0.25">
      <c r="A544" s="15" t="s">
        <v>353</v>
      </c>
      <c r="B544" s="16" t="s">
        <v>34</v>
      </c>
      <c r="C544" s="16" t="s">
        <v>139</v>
      </c>
      <c r="D544" s="16" t="s">
        <v>140</v>
      </c>
      <c r="E544" s="16" t="s">
        <v>158</v>
      </c>
      <c r="F544" s="16" t="s">
        <v>37</v>
      </c>
      <c r="G544" s="16">
        <v>1310</v>
      </c>
      <c r="H544" s="16">
        <v>3460</v>
      </c>
      <c r="I544" s="17" t="s">
        <v>359</v>
      </c>
      <c r="J544" s="18">
        <v>17573869337</v>
      </c>
      <c r="K544" s="19">
        <v>17573869337</v>
      </c>
      <c r="L544" s="19">
        <v>0</v>
      </c>
      <c r="M544" s="19">
        <v>0</v>
      </c>
      <c r="N544" s="19">
        <v>0</v>
      </c>
      <c r="O544" s="19">
        <v>0</v>
      </c>
      <c r="P544" s="19">
        <v>17573869337</v>
      </c>
      <c r="Q544" s="19">
        <v>0</v>
      </c>
      <c r="R544" s="19">
        <v>0</v>
      </c>
      <c r="S544" s="19">
        <v>0</v>
      </c>
      <c r="T544" s="19">
        <v>17573869337</v>
      </c>
      <c r="U544" s="19">
        <v>17573869337</v>
      </c>
      <c r="V544" s="19">
        <v>0</v>
      </c>
      <c r="W544" s="19">
        <v>0</v>
      </c>
      <c r="X544" s="19">
        <v>0</v>
      </c>
      <c r="Y544" s="19">
        <v>0</v>
      </c>
      <c r="Z544" s="20">
        <f t="shared" si="118"/>
        <v>1</v>
      </c>
      <c r="AA544" s="20">
        <f t="shared" si="119"/>
        <v>1</v>
      </c>
      <c r="AB544" s="20">
        <f t="shared" si="120"/>
        <v>0</v>
      </c>
      <c r="AC544" s="21">
        <f t="shared" si="121"/>
        <v>1</v>
      </c>
    </row>
    <row r="545" spans="1:29" ht="105" hidden="1" outlineLevel="4" x14ac:dyDescent="0.25">
      <c r="A545" s="15" t="s">
        <v>353</v>
      </c>
      <c r="B545" s="16" t="s">
        <v>34</v>
      </c>
      <c r="C545" s="16" t="s">
        <v>139</v>
      </c>
      <c r="D545" s="16" t="s">
        <v>140</v>
      </c>
      <c r="E545" s="16" t="s">
        <v>360</v>
      </c>
      <c r="F545" s="16" t="s">
        <v>37</v>
      </c>
      <c r="G545" s="16">
        <v>1310</v>
      </c>
      <c r="H545" s="16">
        <v>3460</v>
      </c>
      <c r="I545" s="17" t="s">
        <v>361</v>
      </c>
      <c r="J545" s="18">
        <v>23560305387</v>
      </c>
      <c r="K545" s="19">
        <v>23560305387</v>
      </c>
      <c r="L545" s="19">
        <v>0</v>
      </c>
      <c r="M545" s="19">
        <v>0</v>
      </c>
      <c r="N545" s="19">
        <v>5351472616</v>
      </c>
      <c r="O545" s="19">
        <v>0</v>
      </c>
      <c r="P545" s="19">
        <v>28911778003</v>
      </c>
      <c r="Q545" s="19">
        <v>0</v>
      </c>
      <c r="R545" s="19">
        <v>0</v>
      </c>
      <c r="S545" s="19">
        <v>0</v>
      </c>
      <c r="T545" s="19">
        <v>23560305387</v>
      </c>
      <c r="U545" s="19">
        <v>23560305387</v>
      </c>
      <c r="V545" s="19">
        <v>0</v>
      </c>
      <c r="W545" s="19">
        <v>0</v>
      </c>
      <c r="X545" s="19">
        <v>0</v>
      </c>
      <c r="Y545" s="19">
        <v>5351472616</v>
      </c>
      <c r="Z545" s="20">
        <f t="shared" si="118"/>
        <v>1</v>
      </c>
      <c r="AA545" s="20">
        <f t="shared" si="119"/>
        <v>0.8149033720636375</v>
      </c>
      <c r="AB545" s="20">
        <f t="shared" si="120"/>
        <v>0</v>
      </c>
      <c r="AC545" s="21">
        <f t="shared" si="121"/>
        <v>0.8149033720636375</v>
      </c>
    </row>
    <row r="546" spans="1:29" ht="135" hidden="1" outlineLevel="4" x14ac:dyDescent="0.25">
      <c r="A546" s="15" t="s">
        <v>353</v>
      </c>
      <c r="B546" s="16" t="s">
        <v>34</v>
      </c>
      <c r="C546" s="16" t="s">
        <v>139</v>
      </c>
      <c r="D546" s="16" t="s">
        <v>140</v>
      </c>
      <c r="E546" s="16" t="s">
        <v>362</v>
      </c>
      <c r="F546" s="16" t="s">
        <v>37</v>
      </c>
      <c r="G546" s="16">
        <v>1310</v>
      </c>
      <c r="H546" s="16">
        <v>3460</v>
      </c>
      <c r="I546" s="17" t="s">
        <v>363</v>
      </c>
      <c r="J546" s="18">
        <v>10097273736</v>
      </c>
      <c r="K546" s="19">
        <v>10097273736</v>
      </c>
      <c r="L546" s="19">
        <v>0</v>
      </c>
      <c r="M546" s="19">
        <v>0</v>
      </c>
      <c r="N546" s="19">
        <v>2122073785</v>
      </c>
      <c r="O546" s="19">
        <v>0</v>
      </c>
      <c r="P546" s="19">
        <v>12219347521</v>
      </c>
      <c r="Q546" s="19">
        <v>0</v>
      </c>
      <c r="R546" s="19">
        <v>0</v>
      </c>
      <c r="S546" s="19">
        <v>0</v>
      </c>
      <c r="T546" s="19">
        <v>10097273736</v>
      </c>
      <c r="U546" s="19">
        <v>10097273736</v>
      </c>
      <c r="V546" s="19">
        <v>0</v>
      </c>
      <c r="W546" s="19">
        <v>0</v>
      </c>
      <c r="X546" s="19">
        <v>0</v>
      </c>
      <c r="Y546" s="19">
        <v>2122073785</v>
      </c>
      <c r="Z546" s="20">
        <f t="shared" si="118"/>
        <v>1</v>
      </c>
      <c r="AA546" s="20">
        <f t="shared" si="119"/>
        <v>0.82633493471291874</v>
      </c>
      <c r="AB546" s="20">
        <f t="shared" si="120"/>
        <v>0</v>
      </c>
      <c r="AC546" s="21">
        <f t="shared" si="121"/>
        <v>0.82633493471291874</v>
      </c>
    </row>
    <row r="547" spans="1:29" ht="105" hidden="1" outlineLevel="4" x14ac:dyDescent="0.25">
      <c r="A547" s="15" t="s">
        <v>353</v>
      </c>
      <c r="B547" s="16" t="s">
        <v>34</v>
      </c>
      <c r="C547" s="16" t="s">
        <v>139</v>
      </c>
      <c r="D547" s="16" t="s">
        <v>140</v>
      </c>
      <c r="E547" s="16" t="s">
        <v>364</v>
      </c>
      <c r="F547" s="16" t="s">
        <v>37</v>
      </c>
      <c r="G547" s="16">
        <v>1310</v>
      </c>
      <c r="H547" s="16">
        <v>3460</v>
      </c>
      <c r="I547" s="17" t="s">
        <v>365</v>
      </c>
      <c r="J547" s="18">
        <v>49181422115</v>
      </c>
      <c r="K547" s="19">
        <v>49181422115</v>
      </c>
      <c r="L547" s="19">
        <v>0</v>
      </c>
      <c r="M547" s="19">
        <v>0</v>
      </c>
      <c r="N547" s="19">
        <v>0</v>
      </c>
      <c r="O547" s="19">
        <v>111127100</v>
      </c>
      <c r="P547" s="19">
        <v>49292549215</v>
      </c>
      <c r="Q547" s="19">
        <v>0</v>
      </c>
      <c r="R547" s="19">
        <v>400390.04</v>
      </c>
      <c r="S547" s="19">
        <v>0</v>
      </c>
      <c r="T547" s="19">
        <v>19952454137.16</v>
      </c>
      <c r="U547" s="19">
        <v>19950418792.169998</v>
      </c>
      <c r="V547" s="19">
        <v>9800000000</v>
      </c>
      <c r="W547" s="19">
        <v>29228567587.799999</v>
      </c>
      <c r="X547" s="19">
        <v>0</v>
      </c>
      <c r="Y547" s="19">
        <v>29339694687.799999</v>
      </c>
      <c r="Z547" s="20">
        <f t="shared" si="118"/>
        <v>0.40569087430016865</v>
      </c>
      <c r="AA547" s="20">
        <f t="shared" si="119"/>
        <v>0.40477626852149806</v>
      </c>
      <c r="AB547" s="20">
        <f t="shared" si="120"/>
        <v>8.1227294261778413E-6</v>
      </c>
      <c r="AC547" s="21">
        <f t="shared" si="121"/>
        <v>0.40478439125092425</v>
      </c>
    </row>
    <row r="548" spans="1:29" ht="90" hidden="1" outlineLevel="4" x14ac:dyDescent="0.25">
      <c r="A548" s="15" t="s">
        <v>353</v>
      </c>
      <c r="B548" s="16" t="s">
        <v>34</v>
      </c>
      <c r="C548" s="16" t="s">
        <v>139</v>
      </c>
      <c r="D548" s="16" t="s">
        <v>140</v>
      </c>
      <c r="E548" s="16" t="s">
        <v>366</v>
      </c>
      <c r="F548" s="16" t="s">
        <v>37</v>
      </c>
      <c r="G548" s="16">
        <v>1310</v>
      </c>
      <c r="H548" s="16">
        <v>3460</v>
      </c>
      <c r="I548" s="17" t="s">
        <v>367</v>
      </c>
      <c r="J548" s="18">
        <v>300000000</v>
      </c>
      <c r="K548" s="19">
        <v>300000000</v>
      </c>
      <c r="L548" s="19">
        <v>0</v>
      </c>
      <c r="M548" s="19">
        <v>0</v>
      </c>
      <c r="N548" s="19">
        <v>0</v>
      </c>
      <c r="O548" s="19">
        <v>-225000000</v>
      </c>
      <c r="P548" s="19">
        <v>75000000</v>
      </c>
      <c r="Q548" s="19">
        <v>0</v>
      </c>
      <c r="R548" s="19">
        <v>20471832.120000001</v>
      </c>
      <c r="S548" s="19">
        <v>0</v>
      </c>
      <c r="T548" s="19">
        <v>30028167.879999999</v>
      </c>
      <c r="U548" s="19">
        <v>30028167.879999999</v>
      </c>
      <c r="V548" s="19">
        <v>0</v>
      </c>
      <c r="W548" s="19">
        <v>249500000</v>
      </c>
      <c r="X548" s="19">
        <v>0</v>
      </c>
      <c r="Y548" s="19">
        <v>24499999.999999996</v>
      </c>
      <c r="Z548" s="20">
        <f t="shared" si="118"/>
        <v>0.10009389293333333</v>
      </c>
      <c r="AA548" s="20">
        <f t="shared" si="119"/>
        <v>0.40037557173333332</v>
      </c>
      <c r="AB548" s="20">
        <f t="shared" si="120"/>
        <v>0.27295776160000002</v>
      </c>
      <c r="AC548" s="21">
        <f t="shared" si="121"/>
        <v>0.67333333333333334</v>
      </c>
    </row>
    <row r="549" spans="1:29" ht="135" hidden="1" outlineLevel="4" x14ac:dyDescent="0.25">
      <c r="A549" s="15" t="s">
        <v>353</v>
      </c>
      <c r="B549" s="16" t="s">
        <v>34</v>
      </c>
      <c r="C549" s="16" t="s">
        <v>139</v>
      </c>
      <c r="D549" s="16" t="s">
        <v>140</v>
      </c>
      <c r="E549" s="16" t="s">
        <v>368</v>
      </c>
      <c r="F549" s="16" t="s">
        <v>37</v>
      </c>
      <c r="G549" s="16">
        <v>1310</v>
      </c>
      <c r="H549" s="16">
        <v>3460</v>
      </c>
      <c r="I549" s="17" t="s">
        <v>369</v>
      </c>
      <c r="J549" s="18">
        <v>10902726264</v>
      </c>
      <c r="K549" s="19">
        <v>10902726264</v>
      </c>
      <c r="L549" s="19">
        <v>0</v>
      </c>
      <c r="M549" s="19">
        <v>0</v>
      </c>
      <c r="N549" s="19">
        <v>0</v>
      </c>
      <c r="O549" s="19">
        <v>158658005</v>
      </c>
      <c r="P549" s="19">
        <v>11061384269</v>
      </c>
      <c r="Q549" s="19">
        <v>0</v>
      </c>
      <c r="R549" s="19">
        <v>103615.52</v>
      </c>
      <c r="S549" s="19">
        <v>0</v>
      </c>
      <c r="T549" s="19">
        <v>5361626681.5699997</v>
      </c>
      <c r="U549" s="19">
        <v>5361018025.8199997</v>
      </c>
      <c r="V549" s="19">
        <v>1900000000</v>
      </c>
      <c r="W549" s="19">
        <v>5540995966.9099998</v>
      </c>
      <c r="X549" s="19">
        <v>0</v>
      </c>
      <c r="Y549" s="19">
        <v>5699653971.9099998</v>
      </c>
      <c r="Z549" s="20">
        <f t="shared" si="118"/>
        <v>0.4917693567409554</v>
      </c>
      <c r="AA549" s="20">
        <f t="shared" si="119"/>
        <v>0.48471570566409006</v>
      </c>
      <c r="AB549" s="20">
        <f t="shared" si="120"/>
        <v>9.3673194493737023E-6</v>
      </c>
      <c r="AC549" s="21">
        <f t="shared" si="121"/>
        <v>0.48472507298353945</v>
      </c>
    </row>
    <row r="550" spans="1:29" ht="135" hidden="1" outlineLevel="4" x14ac:dyDescent="0.25">
      <c r="A550" s="15" t="s">
        <v>353</v>
      </c>
      <c r="B550" s="16" t="s">
        <v>34</v>
      </c>
      <c r="C550" s="16" t="s">
        <v>139</v>
      </c>
      <c r="D550" s="16" t="s">
        <v>140</v>
      </c>
      <c r="E550" s="16" t="s">
        <v>370</v>
      </c>
      <c r="F550" s="16" t="s">
        <v>37</v>
      </c>
      <c r="G550" s="16">
        <v>1310</v>
      </c>
      <c r="H550" s="16">
        <v>3460</v>
      </c>
      <c r="I550" s="17" t="s">
        <v>371</v>
      </c>
      <c r="J550" s="18">
        <v>30370172000</v>
      </c>
      <c r="K550" s="19">
        <v>30370172000</v>
      </c>
      <c r="L550" s="19">
        <v>0</v>
      </c>
      <c r="M550" s="19">
        <v>0</v>
      </c>
      <c r="N550" s="19">
        <v>0</v>
      </c>
      <c r="O550" s="19">
        <v>-7671754510</v>
      </c>
      <c r="P550" s="19">
        <v>30370172000</v>
      </c>
      <c r="Q550" s="19">
        <v>0</v>
      </c>
      <c r="R550" s="19">
        <v>0</v>
      </c>
      <c r="S550" s="19">
        <v>0</v>
      </c>
      <c r="T550" s="19">
        <v>22087397824</v>
      </c>
      <c r="U550" s="19">
        <v>22087397824</v>
      </c>
      <c r="V550" s="19">
        <v>611019666</v>
      </c>
      <c r="W550" s="19">
        <v>8282774176</v>
      </c>
      <c r="X550" s="19">
        <v>0</v>
      </c>
      <c r="Y550" s="19">
        <v>8282774176</v>
      </c>
      <c r="Z550" s="20">
        <f t="shared" si="118"/>
        <v>0.72727272746430283</v>
      </c>
      <c r="AA550" s="20">
        <f t="shared" si="119"/>
        <v>0.72727272746430283</v>
      </c>
      <c r="AB550" s="20">
        <f t="shared" si="120"/>
        <v>0</v>
      </c>
      <c r="AC550" s="21">
        <f t="shared" si="121"/>
        <v>0.72727272746430283</v>
      </c>
    </row>
    <row r="551" spans="1:29" ht="135" hidden="1" outlineLevel="4" x14ac:dyDescent="0.25">
      <c r="A551" s="15" t="s">
        <v>353</v>
      </c>
      <c r="B551" s="16" t="s">
        <v>34</v>
      </c>
      <c r="C551" s="16" t="s">
        <v>139</v>
      </c>
      <c r="D551" s="16" t="s">
        <v>140</v>
      </c>
      <c r="E551" s="16" t="s">
        <v>180</v>
      </c>
      <c r="F551" s="16" t="s">
        <v>37</v>
      </c>
      <c r="G551" s="16">
        <v>1310</v>
      </c>
      <c r="H551" s="16">
        <v>3460</v>
      </c>
      <c r="I551" s="17" t="s">
        <v>372</v>
      </c>
      <c r="J551" s="18">
        <v>1600000000</v>
      </c>
      <c r="K551" s="19">
        <v>1600000000</v>
      </c>
      <c r="L551" s="19">
        <v>0</v>
      </c>
      <c r="M551" s="19">
        <v>0</v>
      </c>
      <c r="N551" s="19">
        <v>0</v>
      </c>
      <c r="O551" s="19">
        <v>0</v>
      </c>
      <c r="P551" s="19">
        <v>1600000000</v>
      </c>
      <c r="Q551" s="19">
        <v>0</v>
      </c>
      <c r="R551" s="19">
        <v>100000000</v>
      </c>
      <c r="S551" s="19">
        <v>0</v>
      </c>
      <c r="T551" s="19">
        <v>1200000000</v>
      </c>
      <c r="U551" s="19">
        <v>1200000000</v>
      </c>
      <c r="V551" s="19">
        <v>0</v>
      </c>
      <c r="W551" s="19">
        <v>300000000</v>
      </c>
      <c r="X551" s="19">
        <v>0</v>
      </c>
      <c r="Y551" s="19">
        <v>300000000</v>
      </c>
      <c r="Z551" s="20">
        <f t="shared" si="118"/>
        <v>0.75</v>
      </c>
      <c r="AA551" s="20">
        <f t="shared" si="119"/>
        <v>0.75</v>
      </c>
      <c r="AB551" s="20">
        <f t="shared" si="120"/>
        <v>6.25E-2</v>
      </c>
      <c r="AC551" s="21">
        <f t="shared" si="121"/>
        <v>0.8125</v>
      </c>
    </row>
    <row r="552" spans="1:29" ht="135" hidden="1" outlineLevel="4" x14ac:dyDescent="0.25">
      <c r="A552" s="15" t="s">
        <v>353</v>
      </c>
      <c r="B552" s="16" t="s">
        <v>34</v>
      </c>
      <c r="C552" s="16" t="s">
        <v>139</v>
      </c>
      <c r="D552" s="16" t="s">
        <v>140</v>
      </c>
      <c r="E552" s="16" t="s">
        <v>373</v>
      </c>
      <c r="F552" s="16" t="s">
        <v>37</v>
      </c>
      <c r="G552" s="16">
        <v>1310</v>
      </c>
      <c r="H552" s="16">
        <v>3460</v>
      </c>
      <c r="I552" s="17" t="s">
        <v>374</v>
      </c>
      <c r="J552" s="18">
        <v>150000000</v>
      </c>
      <c r="K552" s="19">
        <v>150000000</v>
      </c>
      <c r="L552" s="19">
        <v>0</v>
      </c>
      <c r="M552" s="19">
        <v>0</v>
      </c>
      <c r="N552" s="19">
        <v>0</v>
      </c>
      <c r="O552" s="19">
        <v>0</v>
      </c>
      <c r="P552" s="19">
        <v>150000000</v>
      </c>
      <c r="Q552" s="19">
        <v>0</v>
      </c>
      <c r="R552" s="19">
        <v>500000</v>
      </c>
      <c r="S552" s="19">
        <v>0</v>
      </c>
      <c r="T552" s="19">
        <v>0</v>
      </c>
      <c r="U552" s="19">
        <v>0</v>
      </c>
      <c r="V552" s="19">
        <v>74500000</v>
      </c>
      <c r="W552" s="19">
        <v>149500000</v>
      </c>
      <c r="X552" s="19">
        <v>0</v>
      </c>
      <c r="Y552" s="19">
        <v>149500000</v>
      </c>
      <c r="Z552" s="20">
        <f t="shared" si="118"/>
        <v>0</v>
      </c>
      <c r="AA552" s="20">
        <f t="shared" si="119"/>
        <v>0</v>
      </c>
      <c r="AB552" s="20">
        <f t="shared" si="120"/>
        <v>3.3333333333333335E-3</v>
      </c>
      <c r="AC552" s="21">
        <f t="shared" si="121"/>
        <v>3.3333333333333335E-3</v>
      </c>
    </row>
    <row r="553" spans="1:29" ht="90" hidden="1" outlineLevel="4" x14ac:dyDescent="0.25">
      <c r="A553" s="15" t="s">
        <v>353</v>
      </c>
      <c r="B553" s="16" t="s">
        <v>34</v>
      </c>
      <c r="C553" s="16" t="s">
        <v>139</v>
      </c>
      <c r="D553" s="16" t="s">
        <v>140</v>
      </c>
      <c r="E553" s="16" t="s">
        <v>182</v>
      </c>
      <c r="F553" s="16" t="s">
        <v>37</v>
      </c>
      <c r="G553" s="16">
        <v>1310</v>
      </c>
      <c r="H553" s="16">
        <v>3460</v>
      </c>
      <c r="I553" s="17" t="s">
        <v>375</v>
      </c>
      <c r="J553" s="18">
        <v>15000000</v>
      </c>
      <c r="K553" s="19">
        <v>0</v>
      </c>
      <c r="L553" s="19">
        <v>0</v>
      </c>
      <c r="M553" s="19">
        <v>0</v>
      </c>
      <c r="N553" s="19">
        <v>0</v>
      </c>
      <c r="O553" s="19">
        <v>0</v>
      </c>
      <c r="P553" s="19">
        <v>0</v>
      </c>
      <c r="Q553" s="19">
        <v>0</v>
      </c>
      <c r="R553" s="19">
        <v>0</v>
      </c>
      <c r="S553" s="19">
        <v>0</v>
      </c>
      <c r="T553" s="19">
        <v>0</v>
      </c>
      <c r="U553" s="19">
        <v>0</v>
      </c>
      <c r="V553" s="19">
        <v>0</v>
      </c>
      <c r="W553" s="19">
        <v>0</v>
      </c>
      <c r="X553" s="19">
        <v>0</v>
      </c>
      <c r="Y553" s="19">
        <v>0</v>
      </c>
      <c r="Z553" s="20">
        <v>0</v>
      </c>
      <c r="AA553" s="20">
        <v>0</v>
      </c>
      <c r="AB553" s="20">
        <v>0</v>
      </c>
      <c r="AC553" s="21">
        <v>0</v>
      </c>
    </row>
    <row r="554" spans="1:29" ht="315" hidden="1" outlineLevel="4" x14ac:dyDescent="0.25">
      <c r="A554" s="15" t="s">
        <v>353</v>
      </c>
      <c r="B554" s="16" t="s">
        <v>34</v>
      </c>
      <c r="C554" s="16" t="s">
        <v>139</v>
      </c>
      <c r="D554" s="16" t="s">
        <v>140</v>
      </c>
      <c r="E554" s="16" t="s">
        <v>184</v>
      </c>
      <c r="F554" s="16" t="s">
        <v>37</v>
      </c>
      <c r="G554" s="16">
        <v>1310</v>
      </c>
      <c r="H554" s="16">
        <v>3460</v>
      </c>
      <c r="I554" s="17" t="s">
        <v>376</v>
      </c>
      <c r="J554" s="18">
        <v>1617495395</v>
      </c>
      <c r="K554" s="19">
        <v>1617495395</v>
      </c>
      <c r="L554" s="19">
        <v>0</v>
      </c>
      <c r="M554" s="19">
        <v>0</v>
      </c>
      <c r="N554" s="19">
        <v>0</v>
      </c>
      <c r="O554" s="19">
        <v>0</v>
      </c>
      <c r="P554" s="19">
        <v>1617495395</v>
      </c>
      <c r="Q554" s="19">
        <v>0</v>
      </c>
      <c r="R554" s="19">
        <v>134791283</v>
      </c>
      <c r="S554" s="19">
        <v>0</v>
      </c>
      <c r="T554" s="19">
        <v>1078330264</v>
      </c>
      <c r="U554" s="19">
        <v>1078330264</v>
      </c>
      <c r="V554" s="19">
        <v>0</v>
      </c>
      <c r="W554" s="19">
        <v>404373848</v>
      </c>
      <c r="X554" s="19">
        <v>0</v>
      </c>
      <c r="Y554" s="19">
        <v>404373848</v>
      </c>
      <c r="Z554" s="20">
        <f t="shared" ref="Z554:Z601" si="123">T554/K554</f>
        <v>0.66666666707882649</v>
      </c>
      <c r="AA554" s="20">
        <f t="shared" ref="AA554:AA617" si="124">T554/P554</f>
        <v>0.66666666707882649</v>
      </c>
      <c r="AB554" s="20">
        <f t="shared" ref="AB554:AB617" si="125">(Q554+R554+S554)/P554</f>
        <v>8.3333333384853311E-2</v>
      </c>
      <c r="AC554" s="21">
        <f t="shared" ref="AC554:AC617" si="126">AA554+AB554</f>
        <v>0.75000000046367976</v>
      </c>
    </row>
    <row r="555" spans="1:29" ht="90" hidden="1" outlineLevel="4" x14ac:dyDescent="0.25">
      <c r="A555" s="15" t="s">
        <v>353</v>
      </c>
      <c r="B555" s="16" t="s">
        <v>34</v>
      </c>
      <c r="C555" s="16" t="s">
        <v>139</v>
      </c>
      <c r="D555" s="16" t="s">
        <v>140</v>
      </c>
      <c r="E555" s="16" t="s">
        <v>162</v>
      </c>
      <c r="F555" s="16" t="s">
        <v>37</v>
      </c>
      <c r="G555" s="16">
        <v>1310</v>
      </c>
      <c r="H555" s="16">
        <v>3460</v>
      </c>
      <c r="I555" s="17" t="s">
        <v>377</v>
      </c>
      <c r="J555" s="18">
        <v>0</v>
      </c>
      <c r="K555" s="19">
        <v>66358262</v>
      </c>
      <c r="L555" s="19">
        <v>0</v>
      </c>
      <c r="M555" s="19">
        <v>0</v>
      </c>
      <c r="N555" s="19">
        <v>0</v>
      </c>
      <c r="O555" s="19">
        <v>0</v>
      </c>
      <c r="P555" s="19">
        <v>66358262</v>
      </c>
      <c r="Q555" s="19">
        <v>0</v>
      </c>
      <c r="R555" s="19">
        <v>10261901.5</v>
      </c>
      <c r="S555" s="19">
        <v>0</v>
      </c>
      <c r="T555" s="19">
        <v>54738098.5</v>
      </c>
      <c r="U555" s="19">
        <v>54738098.5</v>
      </c>
      <c r="V555" s="19">
        <v>0</v>
      </c>
      <c r="W555" s="19">
        <v>1358262</v>
      </c>
      <c r="X555" s="19">
        <v>0</v>
      </c>
      <c r="Y555" s="19">
        <v>1358262</v>
      </c>
      <c r="Z555" s="20">
        <f t="shared" si="123"/>
        <v>0.82488746465361018</v>
      </c>
      <c r="AA555" s="20">
        <f t="shared" si="124"/>
        <v>0.82488746465361018</v>
      </c>
      <c r="AB555" s="20">
        <f t="shared" si="125"/>
        <v>0.1546439160808642</v>
      </c>
      <c r="AC555" s="21">
        <f t="shared" si="126"/>
        <v>0.97953138073447432</v>
      </c>
    </row>
    <row r="556" spans="1:29" ht="135" hidden="1" outlineLevel="4" x14ac:dyDescent="0.25">
      <c r="A556" s="15" t="s">
        <v>353</v>
      </c>
      <c r="B556" s="16" t="s">
        <v>34</v>
      </c>
      <c r="C556" s="16" t="s">
        <v>139</v>
      </c>
      <c r="D556" s="16" t="s">
        <v>378</v>
      </c>
      <c r="E556" s="16"/>
      <c r="F556" s="16" t="s">
        <v>37</v>
      </c>
      <c r="G556" s="16">
        <v>1320</v>
      </c>
      <c r="H556" s="16">
        <v>3460</v>
      </c>
      <c r="I556" s="17" t="s">
        <v>379</v>
      </c>
      <c r="J556" s="18">
        <v>4342626252</v>
      </c>
      <c r="K556" s="19">
        <v>4342626252</v>
      </c>
      <c r="L556" s="19">
        <v>0</v>
      </c>
      <c r="M556" s="19">
        <v>0</v>
      </c>
      <c r="N556" s="19">
        <v>208195403</v>
      </c>
      <c r="O556" s="19">
        <v>-607615400</v>
      </c>
      <c r="P556" s="19">
        <v>3943206255</v>
      </c>
      <c r="Q556" s="19">
        <v>0</v>
      </c>
      <c r="R556" s="19">
        <v>420647889</v>
      </c>
      <c r="S556" s="19">
        <v>0</v>
      </c>
      <c r="T556" s="19">
        <v>2144321800</v>
      </c>
      <c r="U556" s="19">
        <v>2144135200</v>
      </c>
      <c r="V556" s="19">
        <v>0</v>
      </c>
      <c r="W556" s="19">
        <v>1777656563</v>
      </c>
      <c r="X556" s="19">
        <v>0</v>
      </c>
      <c r="Y556" s="19">
        <v>1378236566</v>
      </c>
      <c r="Z556" s="20">
        <f t="shared" si="123"/>
        <v>0.49378456159160161</v>
      </c>
      <c r="AA556" s="20">
        <f t="shared" si="124"/>
        <v>0.54380158209603979</v>
      </c>
      <c r="AB556" s="20">
        <f t="shared" si="125"/>
        <v>0.10667661334392968</v>
      </c>
      <c r="AC556" s="21">
        <f t="shared" si="126"/>
        <v>0.65047819543996943</v>
      </c>
    </row>
    <row r="557" spans="1:29" ht="45" hidden="1" outlineLevel="4" x14ac:dyDescent="0.25">
      <c r="A557" s="15" t="s">
        <v>353</v>
      </c>
      <c r="B557" s="16" t="s">
        <v>34</v>
      </c>
      <c r="C557" s="16" t="s">
        <v>139</v>
      </c>
      <c r="D557" s="16" t="s">
        <v>174</v>
      </c>
      <c r="E557" s="16"/>
      <c r="F557" s="16" t="s">
        <v>37</v>
      </c>
      <c r="G557" s="16">
        <v>1320</v>
      </c>
      <c r="H557" s="16">
        <v>3460</v>
      </c>
      <c r="I557" s="17" t="s">
        <v>175</v>
      </c>
      <c r="J557" s="18">
        <v>6461571</v>
      </c>
      <c r="K557" s="19">
        <v>9461571</v>
      </c>
      <c r="L557" s="19">
        <v>0</v>
      </c>
      <c r="M557" s="19">
        <v>0</v>
      </c>
      <c r="N557" s="19">
        <v>0</v>
      </c>
      <c r="O557" s="19">
        <v>0</v>
      </c>
      <c r="P557" s="19">
        <v>9461571</v>
      </c>
      <c r="Q557" s="19">
        <v>0</v>
      </c>
      <c r="R557" s="19">
        <v>0</v>
      </c>
      <c r="S557" s="19">
        <v>0</v>
      </c>
      <c r="T557" s="19">
        <v>2679438.35</v>
      </c>
      <c r="U557" s="19">
        <v>2679438.35</v>
      </c>
      <c r="V557" s="19">
        <v>6782132.6500000004</v>
      </c>
      <c r="W557" s="19">
        <v>6782132.6500000004</v>
      </c>
      <c r="X557" s="19">
        <v>0</v>
      </c>
      <c r="Y557" s="19">
        <v>6782132.6500000004</v>
      </c>
      <c r="Z557" s="20">
        <f t="shared" si="123"/>
        <v>0.28319169723505749</v>
      </c>
      <c r="AA557" s="20">
        <f t="shared" si="124"/>
        <v>0.28319169723505749</v>
      </c>
      <c r="AB557" s="20">
        <f t="shared" si="125"/>
        <v>0</v>
      </c>
      <c r="AC557" s="21">
        <f t="shared" si="126"/>
        <v>0.28319169723505749</v>
      </c>
    </row>
    <row r="558" spans="1:29" ht="120" hidden="1" outlineLevel="4" x14ac:dyDescent="0.25">
      <c r="A558" s="15" t="s">
        <v>353</v>
      </c>
      <c r="B558" s="16" t="s">
        <v>34</v>
      </c>
      <c r="C558" s="16" t="s">
        <v>139</v>
      </c>
      <c r="D558" s="16" t="s">
        <v>274</v>
      </c>
      <c r="E558" s="16"/>
      <c r="F558" s="16" t="s">
        <v>37</v>
      </c>
      <c r="G558" s="16">
        <v>1320</v>
      </c>
      <c r="H558" s="16">
        <v>3460</v>
      </c>
      <c r="I558" s="17" t="s">
        <v>380</v>
      </c>
      <c r="J558" s="18">
        <v>0</v>
      </c>
      <c r="K558" s="19">
        <v>12193369</v>
      </c>
      <c r="L558" s="19">
        <v>0</v>
      </c>
      <c r="M558" s="19">
        <v>0</v>
      </c>
      <c r="N558" s="19">
        <v>0</v>
      </c>
      <c r="O558" s="19">
        <v>0</v>
      </c>
      <c r="P558" s="19">
        <v>12193369</v>
      </c>
      <c r="Q558" s="19">
        <v>0</v>
      </c>
      <c r="R558" s="19">
        <v>0</v>
      </c>
      <c r="S558" s="19">
        <v>0</v>
      </c>
      <c r="T558" s="19">
        <v>0</v>
      </c>
      <c r="U558" s="19">
        <v>0</v>
      </c>
      <c r="V558" s="19">
        <v>12193369</v>
      </c>
      <c r="W558" s="19">
        <v>12193369</v>
      </c>
      <c r="X558" s="19">
        <v>0</v>
      </c>
      <c r="Y558" s="19">
        <v>12193369</v>
      </c>
      <c r="Z558" s="20">
        <f t="shared" si="123"/>
        <v>0</v>
      </c>
      <c r="AA558" s="20">
        <f t="shared" si="124"/>
        <v>0</v>
      </c>
      <c r="AB558" s="20">
        <f t="shared" si="125"/>
        <v>0</v>
      </c>
      <c r="AC558" s="21">
        <f t="shared" si="126"/>
        <v>0</v>
      </c>
    </row>
    <row r="559" spans="1:29" hidden="1" outlineLevel="3" x14ac:dyDescent="0.25">
      <c r="A559" s="22"/>
      <c r="B559" s="23"/>
      <c r="C559" s="23" t="s">
        <v>195</v>
      </c>
      <c r="D559" s="23"/>
      <c r="E559" s="23"/>
      <c r="F559" s="23"/>
      <c r="G559" s="23"/>
      <c r="H559" s="23"/>
      <c r="I559" s="24"/>
      <c r="J559" s="25">
        <f t="shared" ref="J559:Y559" si="127">SUBTOTAL(9,J538:J558)</f>
        <v>225337572813</v>
      </c>
      <c r="K559" s="26">
        <f t="shared" si="127"/>
        <v>227254124444</v>
      </c>
      <c r="L559" s="26">
        <f t="shared" si="127"/>
        <v>0</v>
      </c>
      <c r="M559" s="26">
        <f t="shared" si="127"/>
        <v>0</v>
      </c>
      <c r="N559" s="26">
        <f t="shared" si="127"/>
        <v>8077128569</v>
      </c>
      <c r="O559" s="26">
        <f t="shared" si="127"/>
        <v>0</v>
      </c>
      <c r="P559" s="26">
        <f t="shared" si="127"/>
        <v>235331253013</v>
      </c>
      <c r="Q559" s="26">
        <f t="shared" si="127"/>
        <v>0</v>
      </c>
      <c r="R559" s="26">
        <f t="shared" si="127"/>
        <v>1069549178.96</v>
      </c>
      <c r="S559" s="26">
        <f t="shared" si="127"/>
        <v>0</v>
      </c>
      <c r="T559" s="26">
        <f t="shared" si="127"/>
        <v>167018659258.68002</v>
      </c>
      <c r="U559" s="26">
        <f t="shared" si="127"/>
        <v>167015828657.94</v>
      </c>
      <c r="V559" s="26">
        <f t="shared" si="127"/>
        <v>17126871499.65</v>
      </c>
      <c r="W559" s="26">
        <f t="shared" si="127"/>
        <v>59165916006.360008</v>
      </c>
      <c r="X559" s="26">
        <f t="shared" si="127"/>
        <v>0</v>
      </c>
      <c r="Y559" s="26">
        <f t="shared" si="127"/>
        <v>67243044575.360008</v>
      </c>
      <c r="Z559" s="27">
        <f t="shared" si="123"/>
        <v>0.73494225755993614</v>
      </c>
      <c r="AA559" s="27">
        <f t="shared" si="124"/>
        <v>0.70971729050137555</v>
      </c>
      <c r="AB559" s="27">
        <f t="shared" si="125"/>
        <v>4.5448667156032891E-3</v>
      </c>
      <c r="AC559" s="28">
        <f t="shared" si="126"/>
        <v>0.71426215721697883</v>
      </c>
    </row>
    <row r="560" spans="1:29" ht="105" hidden="1" outlineLevel="4" x14ac:dyDescent="0.25">
      <c r="A560" s="15" t="s">
        <v>353</v>
      </c>
      <c r="B560" s="16" t="s">
        <v>34</v>
      </c>
      <c r="C560" s="16" t="s">
        <v>196</v>
      </c>
      <c r="D560" s="16" t="s">
        <v>197</v>
      </c>
      <c r="E560" s="16" t="s">
        <v>146</v>
      </c>
      <c r="F560" s="16">
        <v>280</v>
      </c>
      <c r="G560" s="16">
        <v>2310</v>
      </c>
      <c r="H560" s="16">
        <v>3460</v>
      </c>
      <c r="I560" s="17" t="s">
        <v>381</v>
      </c>
      <c r="J560" s="18">
        <v>600000000</v>
      </c>
      <c r="K560" s="19">
        <v>600000000</v>
      </c>
      <c r="L560" s="19">
        <v>0</v>
      </c>
      <c r="M560" s="19">
        <v>0</v>
      </c>
      <c r="N560" s="19">
        <v>227000000</v>
      </c>
      <c r="O560" s="19">
        <v>61625000</v>
      </c>
      <c r="P560" s="19">
        <v>888625000</v>
      </c>
      <c r="Q560" s="19">
        <v>0</v>
      </c>
      <c r="R560" s="19">
        <v>48429644.420000002</v>
      </c>
      <c r="S560" s="19">
        <v>0</v>
      </c>
      <c r="T560" s="19">
        <v>551570355.58000004</v>
      </c>
      <c r="U560" s="19">
        <v>551570355.58000004</v>
      </c>
      <c r="V560" s="19">
        <v>0</v>
      </c>
      <c r="W560" s="19">
        <v>0</v>
      </c>
      <c r="X560" s="19">
        <v>0</v>
      </c>
      <c r="Y560" s="19">
        <v>288625000</v>
      </c>
      <c r="Z560" s="20">
        <f t="shared" si="123"/>
        <v>0.91928392596666675</v>
      </c>
      <c r="AA560" s="20">
        <f t="shared" si="124"/>
        <v>0.62070092061330717</v>
      </c>
      <c r="AB560" s="20">
        <f t="shared" si="125"/>
        <v>5.4499529520326349E-2</v>
      </c>
      <c r="AC560" s="21">
        <f t="shared" si="126"/>
        <v>0.6752004501336335</v>
      </c>
    </row>
    <row r="561" spans="1:29" ht="150" hidden="1" outlineLevel="4" x14ac:dyDescent="0.25">
      <c r="A561" s="15" t="s">
        <v>353</v>
      </c>
      <c r="B561" s="16" t="s">
        <v>34</v>
      </c>
      <c r="C561" s="16" t="s">
        <v>196</v>
      </c>
      <c r="D561" s="16" t="s">
        <v>197</v>
      </c>
      <c r="E561" s="16" t="s">
        <v>382</v>
      </c>
      <c r="F561" s="16">
        <v>280</v>
      </c>
      <c r="G561" s="16">
        <v>2310</v>
      </c>
      <c r="H561" s="16">
        <v>3460</v>
      </c>
      <c r="I561" s="17" t="s">
        <v>383</v>
      </c>
      <c r="J561" s="18">
        <v>75000000</v>
      </c>
      <c r="K561" s="19">
        <v>75000000</v>
      </c>
      <c r="L561" s="19">
        <v>0</v>
      </c>
      <c r="M561" s="19">
        <v>0</v>
      </c>
      <c r="N561" s="19">
        <v>0</v>
      </c>
      <c r="O561" s="19">
        <v>-61625000</v>
      </c>
      <c r="P561" s="19">
        <v>13375000</v>
      </c>
      <c r="Q561" s="19">
        <v>0</v>
      </c>
      <c r="R561" s="19">
        <v>0</v>
      </c>
      <c r="S561" s="19">
        <v>0</v>
      </c>
      <c r="T561" s="19">
        <v>13375000</v>
      </c>
      <c r="U561" s="19">
        <v>13375000</v>
      </c>
      <c r="V561" s="19">
        <v>0</v>
      </c>
      <c r="W561" s="19">
        <v>61625000</v>
      </c>
      <c r="X561" s="19">
        <v>0</v>
      </c>
      <c r="Y561" s="19">
        <v>0</v>
      </c>
      <c r="Z561" s="20">
        <f t="shared" si="123"/>
        <v>0.17833333333333334</v>
      </c>
      <c r="AA561" s="20">
        <f t="shared" si="124"/>
        <v>1</v>
      </c>
      <c r="AB561" s="20">
        <f t="shared" si="125"/>
        <v>0</v>
      </c>
      <c r="AC561" s="21">
        <f t="shared" si="126"/>
        <v>1</v>
      </c>
    </row>
    <row r="562" spans="1:29" hidden="1" outlineLevel="3" x14ac:dyDescent="0.25">
      <c r="A562" s="22"/>
      <c r="B562" s="23"/>
      <c r="C562" s="23" t="s">
        <v>198</v>
      </c>
      <c r="D562" s="23"/>
      <c r="E562" s="23"/>
      <c r="F562" s="23"/>
      <c r="G562" s="23"/>
      <c r="H562" s="23"/>
      <c r="I562" s="24"/>
      <c r="J562" s="25">
        <f t="shared" ref="J562:Y562" si="128">SUBTOTAL(9,J560:J561)</f>
        <v>675000000</v>
      </c>
      <c r="K562" s="26">
        <f t="shared" si="128"/>
        <v>675000000</v>
      </c>
      <c r="L562" s="26">
        <f t="shared" si="128"/>
        <v>0</v>
      </c>
      <c r="M562" s="26">
        <f t="shared" si="128"/>
        <v>0</v>
      </c>
      <c r="N562" s="26">
        <f t="shared" si="128"/>
        <v>227000000</v>
      </c>
      <c r="O562" s="26">
        <f t="shared" si="128"/>
        <v>0</v>
      </c>
      <c r="P562" s="26">
        <f t="shared" si="128"/>
        <v>902000000</v>
      </c>
      <c r="Q562" s="26">
        <f t="shared" si="128"/>
        <v>0</v>
      </c>
      <c r="R562" s="26">
        <f t="shared" si="128"/>
        <v>48429644.420000002</v>
      </c>
      <c r="S562" s="26">
        <f t="shared" si="128"/>
        <v>0</v>
      </c>
      <c r="T562" s="26">
        <f t="shared" si="128"/>
        <v>564945355.58000004</v>
      </c>
      <c r="U562" s="26">
        <f t="shared" si="128"/>
        <v>564945355.58000004</v>
      </c>
      <c r="V562" s="26">
        <f t="shared" si="128"/>
        <v>0</v>
      </c>
      <c r="W562" s="26">
        <f t="shared" si="128"/>
        <v>61625000</v>
      </c>
      <c r="X562" s="26">
        <f t="shared" si="128"/>
        <v>0</v>
      </c>
      <c r="Y562" s="26">
        <f t="shared" si="128"/>
        <v>288625000</v>
      </c>
      <c r="Z562" s="27">
        <f t="shared" si="123"/>
        <v>0.83695608234074081</v>
      </c>
      <c r="AA562" s="27">
        <f t="shared" si="124"/>
        <v>0.62632522791574285</v>
      </c>
      <c r="AB562" s="27">
        <f t="shared" si="125"/>
        <v>5.369140179600887E-2</v>
      </c>
      <c r="AC562" s="28">
        <f t="shared" si="126"/>
        <v>0.6800166297117517</v>
      </c>
    </row>
    <row r="563" spans="1:29" outlineLevel="1" collapsed="1" x14ac:dyDescent="0.25">
      <c r="A563" s="22" t="s">
        <v>384</v>
      </c>
      <c r="B563" s="23"/>
      <c r="C563" s="23"/>
      <c r="D563" s="23"/>
      <c r="E563" s="23"/>
      <c r="F563" s="23"/>
      <c r="G563" s="23"/>
      <c r="H563" s="23"/>
      <c r="I563" s="24"/>
      <c r="J563" s="25">
        <f t="shared" ref="J563:Y563" si="129">SUBTOTAL(9,J513:J561)</f>
        <v>229589302200</v>
      </c>
      <c r="K563" s="26">
        <f t="shared" si="129"/>
        <v>229589302200</v>
      </c>
      <c r="L563" s="26">
        <f t="shared" si="129"/>
        <v>0</v>
      </c>
      <c r="M563" s="26">
        <f t="shared" si="129"/>
        <v>0</v>
      </c>
      <c r="N563" s="26">
        <f t="shared" si="129"/>
        <v>7908741804</v>
      </c>
      <c r="O563" s="26">
        <f t="shared" si="129"/>
        <v>0</v>
      </c>
      <c r="P563" s="26">
        <f t="shared" si="129"/>
        <v>237498044004</v>
      </c>
      <c r="Q563" s="26">
        <f t="shared" si="129"/>
        <v>324400</v>
      </c>
      <c r="R563" s="26">
        <f t="shared" si="129"/>
        <v>1206061660.27</v>
      </c>
      <c r="S563" s="26">
        <f t="shared" si="129"/>
        <v>0</v>
      </c>
      <c r="T563" s="26">
        <f t="shared" si="129"/>
        <v>168328575040.08002</v>
      </c>
      <c r="U563" s="26">
        <f t="shared" si="129"/>
        <v>168325744439.34</v>
      </c>
      <c r="V563" s="26">
        <f t="shared" si="129"/>
        <v>17528173275.900002</v>
      </c>
      <c r="W563" s="26">
        <f t="shared" si="129"/>
        <v>60054341099.650002</v>
      </c>
      <c r="X563" s="26">
        <f t="shared" si="129"/>
        <v>0</v>
      </c>
      <c r="Y563" s="26">
        <f t="shared" si="129"/>
        <v>67963082903.650002</v>
      </c>
      <c r="Z563" s="27">
        <f t="shared" si="123"/>
        <v>0.7331725538912327</v>
      </c>
      <c r="AA563" s="27">
        <f t="shared" si="124"/>
        <v>0.70875773207313231</v>
      </c>
      <c r="AB563" s="27">
        <f t="shared" si="125"/>
        <v>5.0795620878868446E-3</v>
      </c>
      <c r="AC563" s="28">
        <f t="shared" si="126"/>
        <v>0.71383729416101915</v>
      </c>
    </row>
    <row r="564" spans="1:29" hidden="1" outlineLevel="4" x14ac:dyDescent="0.25">
      <c r="A564" s="15" t="s">
        <v>385</v>
      </c>
      <c r="B564" s="16" t="s">
        <v>278</v>
      </c>
      <c r="C564" s="16" t="s">
        <v>35</v>
      </c>
      <c r="D564" s="16" t="s">
        <v>36</v>
      </c>
      <c r="E564" s="16"/>
      <c r="F564" s="16">
        <v>280</v>
      </c>
      <c r="G564" s="16">
        <v>1111</v>
      </c>
      <c r="H564" s="16">
        <v>3410</v>
      </c>
      <c r="I564" s="17" t="s">
        <v>38</v>
      </c>
      <c r="J564" s="18">
        <v>256639058024</v>
      </c>
      <c r="K564" s="19">
        <v>252639058024</v>
      </c>
      <c r="L564" s="19">
        <v>0</v>
      </c>
      <c r="M564" s="19">
        <v>-216785075</v>
      </c>
      <c r="N564" s="19">
        <v>0</v>
      </c>
      <c r="O564" s="19">
        <v>-1100000000</v>
      </c>
      <c r="P564" s="19">
        <v>251322272949</v>
      </c>
      <c r="Q564" s="19">
        <v>0</v>
      </c>
      <c r="R564" s="19">
        <v>0</v>
      </c>
      <c r="S564" s="19">
        <v>0</v>
      </c>
      <c r="T564" s="19">
        <v>165055677375.89999</v>
      </c>
      <c r="U564" s="19">
        <v>165055677375.89999</v>
      </c>
      <c r="V564" s="19">
        <v>86266595573.100006</v>
      </c>
      <c r="W564" s="19">
        <v>87583380648.100006</v>
      </c>
      <c r="X564" s="19">
        <v>0</v>
      </c>
      <c r="Y564" s="19">
        <v>86266595573.100006</v>
      </c>
      <c r="Z564" s="20">
        <f t="shared" si="123"/>
        <v>0.65332604810543649</v>
      </c>
      <c r="AA564" s="20">
        <f t="shared" si="124"/>
        <v>0.65674910320978275</v>
      </c>
      <c r="AB564" s="20">
        <f t="shared" si="125"/>
        <v>0</v>
      </c>
      <c r="AC564" s="21">
        <f t="shared" si="126"/>
        <v>0.65674910320978275</v>
      </c>
    </row>
    <row r="565" spans="1:29" hidden="1" outlineLevel="4" x14ac:dyDescent="0.25">
      <c r="A565" s="15" t="s">
        <v>385</v>
      </c>
      <c r="B565" s="16" t="s">
        <v>278</v>
      </c>
      <c r="C565" s="16" t="s">
        <v>35</v>
      </c>
      <c r="D565" s="16" t="s">
        <v>39</v>
      </c>
      <c r="E565" s="16"/>
      <c r="F565" s="16">
        <v>280</v>
      </c>
      <c r="G565" s="16">
        <v>1111</v>
      </c>
      <c r="H565" s="16">
        <v>3410</v>
      </c>
      <c r="I565" s="17" t="s">
        <v>40</v>
      </c>
      <c r="J565" s="18">
        <v>10855119343</v>
      </c>
      <c r="K565" s="19">
        <v>14475719343</v>
      </c>
      <c r="L565" s="19">
        <v>0</v>
      </c>
      <c r="M565" s="19">
        <v>0</v>
      </c>
      <c r="N565" s="19">
        <v>0</v>
      </c>
      <c r="O565" s="19">
        <v>4500000000</v>
      </c>
      <c r="P565" s="19">
        <v>18975719343</v>
      </c>
      <c r="Q565" s="19">
        <v>0</v>
      </c>
      <c r="R565" s="19">
        <v>0</v>
      </c>
      <c r="S565" s="19">
        <v>0</v>
      </c>
      <c r="T565" s="19">
        <v>12195439702.049999</v>
      </c>
      <c r="U565" s="19">
        <v>12195439702.049999</v>
      </c>
      <c r="V565" s="19">
        <v>2280279640.9499998</v>
      </c>
      <c r="W565" s="19">
        <v>2280279640.9499998</v>
      </c>
      <c r="X565" s="19">
        <v>0</v>
      </c>
      <c r="Y565" s="19">
        <v>6780279640.9500008</v>
      </c>
      <c r="Z565" s="20">
        <f t="shared" si="123"/>
        <v>0.8424755560038768</v>
      </c>
      <c r="AA565" s="20">
        <f t="shared" si="124"/>
        <v>0.64268655546641007</v>
      </c>
      <c r="AB565" s="20">
        <f t="shared" si="125"/>
        <v>0</v>
      </c>
      <c r="AC565" s="21">
        <f t="shared" si="126"/>
        <v>0.64268655546641007</v>
      </c>
    </row>
    <row r="566" spans="1:29" hidden="1" outlineLevel="4" x14ac:dyDescent="0.25">
      <c r="A566" s="15" t="s">
        <v>385</v>
      </c>
      <c r="B566" s="16" t="s">
        <v>278</v>
      </c>
      <c r="C566" s="16" t="s">
        <v>35</v>
      </c>
      <c r="D566" s="16" t="s">
        <v>41</v>
      </c>
      <c r="E566" s="16"/>
      <c r="F566" s="16">
        <v>280</v>
      </c>
      <c r="G566" s="16">
        <v>1111</v>
      </c>
      <c r="H566" s="16">
        <v>3410</v>
      </c>
      <c r="I566" s="17" t="s">
        <v>42</v>
      </c>
      <c r="J566" s="18">
        <v>0</v>
      </c>
      <c r="K566" s="19">
        <v>3249218</v>
      </c>
      <c r="L566" s="19">
        <v>0</v>
      </c>
      <c r="M566" s="19">
        <v>0</v>
      </c>
      <c r="N566" s="19">
        <v>0</v>
      </c>
      <c r="O566" s="19">
        <v>9704229</v>
      </c>
      <c r="P566" s="19">
        <v>12953447</v>
      </c>
      <c r="Q566" s="19">
        <v>0</v>
      </c>
      <c r="R566" s="19">
        <v>0</v>
      </c>
      <c r="S566" s="19">
        <v>0</v>
      </c>
      <c r="T566" s="19">
        <v>0</v>
      </c>
      <c r="U566" s="19">
        <v>0</v>
      </c>
      <c r="V566" s="19">
        <v>3249218</v>
      </c>
      <c r="W566" s="19">
        <v>3249218</v>
      </c>
      <c r="X566" s="19">
        <v>0</v>
      </c>
      <c r="Y566" s="19">
        <v>12953447</v>
      </c>
      <c r="Z566" s="20">
        <f t="shared" si="123"/>
        <v>0</v>
      </c>
      <c r="AA566" s="20">
        <f t="shared" si="124"/>
        <v>0</v>
      </c>
      <c r="AB566" s="20">
        <f t="shared" si="125"/>
        <v>0</v>
      </c>
      <c r="AC566" s="21">
        <f t="shared" si="126"/>
        <v>0</v>
      </c>
    </row>
    <row r="567" spans="1:29" hidden="1" outlineLevel="4" x14ac:dyDescent="0.25">
      <c r="A567" s="15" t="s">
        <v>385</v>
      </c>
      <c r="B567" s="16" t="s">
        <v>278</v>
      </c>
      <c r="C567" s="16" t="s">
        <v>35</v>
      </c>
      <c r="D567" s="16" t="s">
        <v>386</v>
      </c>
      <c r="E567" s="16"/>
      <c r="F567" s="16">
        <v>280</v>
      </c>
      <c r="G567" s="16">
        <v>1111</v>
      </c>
      <c r="H567" s="16">
        <v>3410</v>
      </c>
      <c r="I567" s="17" t="s">
        <v>387</v>
      </c>
      <c r="J567" s="18">
        <v>408371217</v>
      </c>
      <c r="K567" s="19">
        <v>408371217</v>
      </c>
      <c r="L567" s="19">
        <v>0</v>
      </c>
      <c r="M567" s="19">
        <v>0</v>
      </c>
      <c r="N567" s="19">
        <v>0</v>
      </c>
      <c r="O567" s="19">
        <v>0</v>
      </c>
      <c r="P567" s="19">
        <v>408371217</v>
      </c>
      <c r="Q567" s="19">
        <v>0</v>
      </c>
      <c r="R567" s="19">
        <v>0</v>
      </c>
      <c r="S567" s="19">
        <v>0</v>
      </c>
      <c r="T567" s="19">
        <v>255496651.63</v>
      </c>
      <c r="U567" s="19">
        <v>255496651.63</v>
      </c>
      <c r="V567" s="19">
        <v>152874565.37</v>
      </c>
      <c r="W567" s="19">
        <v>152874565.37</v>
      </c>
      <c r="X567" s="19">
        <v>0</v>
      </c>
      <c r="Y567" s="19">
        <v>152874565.37</v>
      </c>
      <c r="Z567" s="20">
        <f t="shared" si="123"/>
        <v>0.6256480402976099</v>
      </c>
      <c r="AA567" s="20">
        <f t="shared" si="124"/>
        <v>0.6256480402976099</v>
      </c>
      <c r="AB567" s="20">
        <f t="shared" si="125"/>
        <v>0</v>
      </c>
      <c r="AC567" s="21">
        <f t="shared" si="126"/>
        <v>0.6256480402976099</v>
      </c>
    </row>
    <row r="568" spans="1:29" hidden="1" outlineLevel="4" x14ac:dyDescent="0.25">
      <c r="A568" s="15" t="s">
        <v>385</v>
      </c>
      <c r="B568" s="16" t="s">
        <v>278</v>
      </c>
      <c r="C568" s="16" t="s">
        <v>35</v>
      </c>
      <c r="D568" s="16" t="s">
        <v>388</v>
      </c>
      <c r="E568" s="16"/>
      <c r="F568" s="16">
        <v>280</v>
      </c>
      <c r="G568" s="16">
        <v>1111</v>
      </c>
      <c r="H568" s="16">
        <v>3410</v>
      </c>
      <c r="I568" s="17" t="s">
        <v>389</v>
      </c>
      <c r="J568" s="18">
        <v>187000335</v>
      </c>
      <c r="K568" s="19">
        <v>229880884</v>
      </c>
      <c r="L568" s="19">
        <v>0</v>
      </c>
      <c r="M568" s="19">
        <v>0</v>
      </c>
      <c r="N568" s="19">
        <v>0</v>
      </c>
      <c r="O568" s="19">
        <v>0</v>
      </c>
      <c r="P568" s="19">
        <v>229880884</v>
      </c>
      <c r="Q568" s="19">
        <v>0</v>
      </c>
      <c r="R568" s="19">
        <v>208736371.03999999</v>
      </c>
      <c r="S568" s="19">
        <v>0</v>
      </c>
      <c r="T568" s="19">
        <v>21144512.960000001</v>
      </c>
      <c r="U568" s="19">
        <v>19037228.030000001</v>
      </c>
      <c r="V568" s="19">
        <v>0</v>
      </c>
      <c r="W568" s="19">
        <v>0</v>
      </c>
      <c r="X568" s="19">
        <v>0</v>
      </c>
      <c r="Y568" s="19">
        <v>7.4505805969238281E-9</v>
      </c>
      <c r="Z568" s="20">
        <f t="shared" si="123"/>
        <v>9.1980301241576926E-2</v>
      </c>
      <c r="AA568" s="20">
        <f t="shared" si="124"/>
        <v>9.1980301241576926E-2</v>
      </c>
      <c r="AB568" s="20">
        <f t="shared" si="125"/>
        <v>0.90801969875842303</v>
      </c>
      <c r="AC568" s="21">
        <f t="shared" si="126"/>
        <v>1</v>
      </c>
    </row>
    <row r="569" spans="1:29" hidden="1" outlineLevel="4" x14ac:dyDescent="0.25">
      <c r="A569" s="15" t="s">
        <v>385</v>
      </c>
      <c r="B569" s="16" t="s">
        <v>278</v>
      </c>
      <c r="C569" s="16" t="s">
        <v>35</v>
      </c>
      <c r="D569" s="16" t="s">
        <v>45</v>
      </c>
      <c r="E569" s="16"/>
      <c r="F569" s="16">
        <v>280</v>
      </c>
      <c r="G569" s="16">
        <v>1111</v>
      </c>
      <c r="H569" s="16">
        <v>3410</v>
      </c>
      <c r="I569" s="17" t="s">
        <v>46</v>
      </c>
      <c r="J569" s="18">
        <v>77192364983</v>
      </c>
      <c r="K569" s="19">
        <v>77192364983</v>
      </c>
      <c r="L569" s="19">
        <v>0</v>
      </c>
      <c r="M569" s="19">
        <v>0</v>
      </c>
      <c r="N569" s="19">
        <v>0</v>
      </c>
      <c r="O569" s="19">
        <v>-2581192081</v>
      </c>
      <c r="P569" s="19">
        <v>74611172902</v>
      </c>
      <c r="Q569" s="19">
        <v>0</v>
      </c>
      <c r="R569" s="19">
        <v>0</v>
      </c>
      <c r="S569" s="19">
        <v>0</v>
      </c>
      <c r="T569" s="19">
        <v>47039238628.580002</v>
      </c>
      <c r="U569" s="19">
        <v>47039238628.580002</v>
      </c>
      <c r="V569" s="19">
        <v>27571934273.419998</v>
      </c>
      <c r="W569" s="19">
        <v>30153126354.419998</v>
      </c>
      <c r="X569" s="19">
        <v>0</v>
      </c>
      <c r="Y569" s="19">
        <v>27571934273.419998</v>
      </c>
      <c r="Z569" s="20">
        <f t="shared" si="123"/>
        <v>0.60937682941751314</v>
      </c>
      <c r="AA569" s="20">
        <f t="shared" si="124"/>
        <v>0.63045837237225744</v>
      </c>
      <c r="AB569" s="20">
        <f t="shared" si="125"/>
        <v>0</v>
      </c>
      <c r="AC569" s="21">
        <f t="shared" si="126"/>
        <v>0.63045837237225744</v>
      </c>
    </row>
    <row r="570" spans="1:29" ht="30" hidden="1" outlineLevel="4" x14ac:dyDescent="0.25">
      <c r="A570" s="15" t="s">
        <v>385</v>
      </c>
      <c r="B570" s="16" t="s">
        <v>278</v>
      </c>
      <c r="C570" s="16" t="s">
        <v>35</v>
      </c>
      <c r="D570" s="16" t="s">
        <v>47</v>
      </c>
      <c r="E570" s="16"/>
      <c r="F570" s="16">
        <v>280</v>
      </c>
      <c r="G570" s="16">
        <v>1111</v>
      </c>
      <c r="H570" s="16">
        <v>3410</v>
      </c>
      <c r="I570" s="17" t="s">
        <v>48</v>
      </c>
      <c r="J570" s="18">
        <v>9842120475</v>
      </c>
      <c r="K570" s="19">
        <v>9838871258</v>
      </c>
      <c r="L570" s="19">
        <v>0</v>
      </c>
      <c r="M570" s="19">
        <v>0</v>
      </c>
      <c r="N570" s="19">
        <v>0</v>
      </c>
      <c r="O570" s="19">
        <v>0</v>
      </c>
      <c r="P570" s="19">
        <v>9838871258</v>
      </c>
      <c r="Q570" s="19">
        <v>0</v>
      </c>
      <c r="R570" s="19">
        <v>0</v>
      </c>
      <c r="S570" s="19">
        <v>0</v>
      </c>
      <c r="T570" s="19">
        <v>6315240503.4899998</v>
      </c>
      <c r="U570" s="19">
        <v>6315240503.4899998</v>
      </c>
      <c r="V570" s="19">
        <v>3523630754.5100002</v>
      </c>
      <c r="W570" s="19">
        <v>3523630754.5100002</v>
      </c>
      <c r="X570" s="19">
        <v>0</v>
      </c>
      <c r="Y570" s="19">
        <v>3523630754.5100002</v>
      </c>
      <c r="Z570" s="20">
        <f t="shared" si="123"/>
        <v>0.64186636229791794</v>
      </c>
      <c r="AA570" s="20">
        <f t="shared" si="124"/>
        <v>0.64186636229791794</v>
      </c>
      <c r="AB570" s="20">
        <f t="shared" si="125"/>
        <v>0</v>
      </c>
      <c r="AC570" s="21">
        <f t="shared" si="126"/>
        <v>0.64186636229791794</v>
      </c>
    </row>
    <row r="571" spans="1:29" hidden="1" outlineLevel="4" x14ac:dyDescent="0.25">
      <c r="A571" s="15" t="s">
        <v>385</v>
      </c>
      <c r="B571" s="16" t="s">
        <v>278</v>
      </c>
      <c r="C571" s="16" t="s">
        <v>35</v>
      </c>
      <c r="D571" s="16" t="s">
        <v>49</v>
      </c>
      <c r="E571" s="16"/>
      <c r="F571" s="16">
        <v>280</v>
      </c>
      <c r="G571" s="16">
        <v>1111</v>
      </c>
      <c r="H571" s="16">
        <v>3410</v>
      </c>
      <c r="I571" s="17" t="s">
        <v>50</v>
      </c>
      <c r="J571" s="18">
        <v>38033769067</v>
      </c>
      <c r="K571" s="19">
        <v>38033769067</v>
      </c>
      <c r="L571" s="19">
        <v>0</v>
      </c>
      <c r="M571" s="19">
        <v>-18058207</v>
      </c>
      <c r="N571" s="19">
        <v>0</v>
      </c>
      <c r="O571" s="19">
        <v>0</v>
      </c>
      <c r="P571" s="19">
        <v>38015710860</v>
      </c>
      <c r="Q571" s="19">
        <v>0</v>
      </c>
      <c r="R571" s="19">
        <v>0</v>
      </c>
      <c r="S571" s="19">
        <v>0</v>
      </c>
      <c r="T571" s="19">
        <v>357694703.79000002</v>
      </c>
      <c r="U571" s="19">
        <v>357694703.79000002</v>
      </c>
      <c r="V571" s="19">
        <v>37658016156.209999</v>
      </c>
      <c r="W571" s="19">
        <v>37676074363.209999</v>
      </c>
      <c r="X571" s="19">
        <v>0</v>
      </c>
      <c r="Y571" s="19">
        <v>37658016156.209999</v>
      </c>
      <c r="Z571" s="20">
        <f t="shared" si="123"/>
        <v>9.4046609779821645E-3</v>
      </c>
      <c r="AA571" s="20">
        <f t="shared" si="124"/>
        <v>9.4091283760884548E-3</v>
      </c>
      <c r="AB571" s="20">
        <f t="shared" si="125"/>
        <v>0</v>
      </c>
      <c r="AC571" s="21">
        <f t="shared" si="126"/>
        <v>9.4091283760884548E-3</v>
      </c>
    </row>
    <row r="572" spans="1:29" hidden="1" outlineLevel="4" x14ac:dyDescent="0.25">
      <c r="A572" s="15" t="s">
        <v>385</v>
      </c>
      <c r="B572" s="16" t="s">
        <v>278</v>
      </c>
      <c r="C572" s="16" t="s">
        <v>35</v>
      </c>
      <c r="D572" s="16" t="s">
        <v>51</v>
      </c>
      <c r="E572" s="16"/>
      <c r="F572" s="16">
        <v>280</v>
      </c>
      <c r="G572" s="16">
        <v>1111</v>
      </c>
      <c r="H572" s="16">
        <v>3410</v>
      </c>
      <c r="I572" s="17" t="s">
        <v>52</v>
      </c>
      <c r="J572" s="18">
        <v>40337459519</v>
      </c>
      <c r="K572" s="19">
        <v>40543558508</v>
      </c>
      <c r="L572" s="19">
        <v>0</v>
      </c>
      <c r="M572" s="19">
        <v>0</v>
      </c>
      <c r="N572" s="19">
        <v>0</v>
      </c>
      <c r="O572" s="19">
        <v>-400000000</v>
      </c>
      <c r="P572" s="19">
        <v>40143558508</v>
      </c>
      <c r="Q572" s="19">
        <v>0</v>
      </c>
      <c r="R572" s="19">
        <v>13731034.619999999</v>
      </c>
      <c r="S572" s="19">
        <v>0</v>
      </c>
      <c r="T572" s="19">
        <v>39729378029.099998</v>
      </c>
      <c r="U572" s="19">
        <v>39728570134.830002</v>
      </c>
      <c r="V572" s="19">
        <v>400449444.27999997</v>
      </c>
      <c r="W572" s="19">
        <v>800449444.27999997</v>
      </c>
      <c r="X572" s="19">
        <v>0</v>
      </c>
      <c r="Y572" s="19">
        <v>400449444.27999878</v>
      </c>
      <c r="Z572" s="20">
        <f t="shared" si="123"/>
        <v>0.97991837646073054</v>
      </c>
      <c r="AA572" s="20">
        <f t="shared" si="124"/>
        <v>0.98968251708882604</v>
      </c>
      <c r="AB572" s="20">
        <f t="shared" si="125"/>
        <v>3.4204826702803674E-4</v>
      </c>
      <c r="AC572" s="21">
        <f t="shared" si="126"/>
        <v>0.99002456535585404</v>
      </c>
    </row>
    <row r="573" spans="1:29" hidden="1" outlineLevel="4" x14ac:dyDescent="0.25">
      <c r="A573" s="15" t="s">
        <v>385</v>
      </c>
      <c r="B573" s="16" t="s">
        <v>278</v>
      </c>
      <c r="C573" s="16" t="s">
        <v>35</v>
      </c>
      <c r="D573" s="16" t="s">
        <v>53</v>
      </c>
      <c r="E573" s="16"/>
      <c r="F573" s="16">
        <v>280</v>
      </c>
      <c r="G573" s="16">
        <v>1111</v>
      </c>
      <c r="H573" s="16">
        <v>3410</v>
      </c>
      <c r="I573" s="17" t="s">
        <v>54</v>
      </c>
      <c r="J573" s="18">
        <v>149992996144</v>
      </c>
      <c r="K573" s="19">
        <v>150123416605</v>
      </c>
      <c r="L573" s="19">
        <v>0</v>
      </c>
      <c r="M573" s="19">
        <v>0</v>
      </c>
      <c r="N573" s="19">
        <v>0</v>
      </c>
      <c r="O573" s="19">
        <v>-7950000000</v>
      </c>
      <c r="P573" s="19">
        <v>142173416605</v>
      </c>
      <c r="Q573" s="19">
        <v>0</v>
      </c>
      <c r="R573" s="19">
        <v>0</v>
      </c>
      <c r="S573" s="19">
        <v>0</v>
      </c>
      <c r="T573" s="19">
        <v>89231902566.660004</v>
      </c>
      <c r="U573" s="19">
        <v>89231902566.660004</v>
      </c>
      <c r="V573" s="19">
        <v>52941514038.339996</v>
      </c>
      <c r="W573" s="19">
        <v>60891514038.339996</v>
      </c>
      <c r="X573" s="19">
        <v>0</v>
      </c>
      <c r="Y573" s="19">
        <v>52941514038.339996</v>
      </c>
      <c r="Z573" s="20">
        <f t="shared" si="123"/>
        <v>0.59439029955895673</v>
      </c>
      <c r="AA573" s="20">
        <f t="shared" si="124"/>
        <v>0.627627194291692</v>
      </c>
      <c r="AB573" s="20">
        <f t="shared" si="125"/>
        <v>0</v>
      </c>
      <c r="AC573" s="21">
        <f t="shared" si="126"/>
        <v>0.627627194291692</v>
      </c>
    </row>
    <row r="574" spans="1:29" ht="120" hidden="1" outlineLevel="4" x14ac:dyDescent="0.25">
      <c r="A574" s="15" t="s">
        <v>385</v>
      </c>
      <c r="B574" s="16" t="s">
        <v>278</v>
      </c>
      <c r="C574" s="16" t="s">
        <v>35</v>
      </c>
      <c r="D574" s="16" t="s">
        <v>55</v>
      </c>
      <c r="E574" s="16" t="s">
        <v>56</v>
      </c>
      <c r="F574" s="16" t="s">
        <v>37</v>
      </c>
      <c r="G574" s="16">
        <v>1112</v>
      </c>
      <c r="H574" s="16">
        <v>3410</v>
      </c>
      <c r="I574" s="17" t="s">
        <v>57</v>
      </c>
      <c r="J574" s="18">
        <v>52885765760</v>
      </c>
      <c r="K574" s="19">
        <v>51685765760</v>
      </c>
      <c r="L574" s="19">
        <v>0</v>
      </c>
      <c r="M574" s="19">
        <v>-20052636</v>
      </c>
      <c r="N574" s="19">
        <v>-1800000000</v>
      </c>
      <c r="O574" s="19">
        <v>0</v>
      </c>
      <c r="P574" s="19">
        <v>49865713124</v>
      </c>
      <c r="Q574" s="19">
        <v>0</v>
      </c>
      <c r="R574" s="19">
        <v>16767276601</v>
      </c>
      <c r="S574" s="19">
        <v>0</v>
      </c>
      <c r="T574" s="19">
        <v>33098436523</v>
      </c>
      <c r="U574" s="19">
        <v>33098436523</v>
      </c>
      <c r="V574" s="19">
        <v>0</v>
      </c>
      <c r="W574" s="19">
        <v>1820052636</v>
      </c>
      <c r="X574" s="19">
        <v>0</v>
      </c>
      <c r="Y574" s="19">
        <v>0</v>
      </c>
      <c r="Z574" s="20">
        <f t="shared" si="123"/>
        <v>0.64037817833038913</v>
      </c>
      <c r="AA574" s="20">
        <f t="shared" si="124"/>
        <v>0.66375139247873238</v>
      </c>
      <c r="AB574" s="20">
        <f t="shared" si="125"/>
        <v>0.33624860752126762</v>
      </c>
      <c r="AC574" s="21">
        <f t="shared" si="126"/>
        <v>1</v>
      </c>
    </row>
    <row r="575" spans="1:29" ht="60" hidden="1" outlineLevel="4" x14ac:dyDescent="0.25">
      <c r="A575" s="15" t="s">
        <v>385</v>
      </c>
      <c r="B575" s="16" t="s">
        <v>278</v>
      </c>
      <c r="C575" s="16" t="s">
        <v>35</v>
      </c>
      <c r="D575" s="16" t="s">
        <v>58</v>
      </c>
      <c r="E575" s="16" t="s">
        <v>56</v>
      </c>
      <c r="F575" s="16" t="s">
        <v>37</v>
      </c>
      <c r="G575" s="16">
        <v>1112</v>
      </c>
      <c r="H575" s="16">
        <v>3410</v>
      </c>
      <c r="I575" s="17" t="s">
        <v>59</v>
      </c>
      <c r="J575" s="18">
        <v>2858690041</v>
      </c>
      <c r="K575" s="19">
        <v>2858690041</v>
      </c>
      <c r="L575" s="19">
        <v>0</v>
      </c>
      <c r="M575" s="19">
        <v>-1083921</v>
      </c>
      <c r="N575" s="19">
        <v>0</v>
      </c>
      <c r="O575" s="19">
        <v>0</v>
      </c>
      <c r="P575" s="19">
        <v>2857606120</v>
      </c>
      <c r="Q575" s="19">
        <v>0</v>
      </c>
      <c r="R575" s="19">
        <v>1069042458</v>
      </c>
      <c r="S575" s="19">
        <v>0</v>
      </c>
      <c r="T575" s="19">
        <v>1788563662</v>
      </c>
      <c r="U575" s="19">
        <v>1788563662</v>
      </c>
      <c r="V575" s="19">
        <v>0</v>
      </c>
      <c r="W575" s="19">
        <v>1083921</v>
      </c>
      <c r="X575" s="19">
        <v>0</v>
      </c>
      <c r="Y575" s="19">
        <v>0</v>
      </c>
      <c r="Z575" s="20">
        <f t="shared" si="123"/>
        <v>0.62565847865560886</v>
      </c>
      <c r="AA575" s="20">
        <f t="shared" si="124"/>
        <v>0.62589579770356873</v>
      </c>
      <c r="AB575" s="20">
        <f t="shared" si="125"/>
        <v>0.37410420229643127</v>
      </c>
      <c r="AC575" s="21">
        <f t="shared" si="126"/>
        <v>1</v>
      </c>
    </row>
    <row r="576" spans="1:29" ht="120" hidden="1" outlineLevel="4" x14ac:dyDescent="0.25">
      <c r="A576" s="15" t="s">
        <v>385</v>
      </c>
      <c r="B576" s="16" t="s">
        <v>278</v>
      </c>
      <c r="C576" s="16" t="s">
        <v>35</v>
      </c>
      <c r="D576" s="16" t="s">
        <v>60</v>
      </c>
      <c r="E576" s="16" t="s">
        <v>56</v>
      </c>
      <c r="F576" s="16" t="s">
        <v>37</v>
      </c>
      <c r="G576" s="16">
        <v>1112</v>
      </c>
      <c r="H576" s="16">
        <v>3410</v>
      </c>
      <c r="I576" s="17" t="s">
        <v>61</v>
      </c>
      <c r="J576" s="18">
        <v>3659325006</v>
      </c>
      <c r="K576" s="19">
        <v>2959325006</v>
      </c>
      <c r="L576" s="19">
        <v>0</v>
      </c>
      <c r="M576" s="19">
        <v>-1121001</v>
      </c>
      <c r="N576" s="19">
        <v>0</v>
      </c>
      <c r="O576" s="19">
        <v>0</v>
      </c>
      <c r="P576" s="19">
        <v>2958204005</v>
      </c>
      <c r="Q576" s="19">
        <v>0</v>
      </c>
      <c r="R576" s="19">
        <v>1419214942</v>
      </c>
      <c r="S576" s="19">
        <v>0</v>
      </c>
      <c r="T576" s="19">
        <v>1538989063</v>
      </c>
      <c r="U576" s="19">
        <v>1538989063</v>
      </c>
      <c r="V576" s="19">
        <v>0</v>
      </c>
      <c r="W576" s="19">
        <v>1121001</v>
      </c>
      <c r="X576" s="19">
        <v>0</v>
      </c>
      <c r="Y576" s="19">
        <v>0</v>
      </c>
      <c r="Z576" s="20">
        <f t="shared" si="123"/>
        <v>0.52004732831970668</v>
      </c>
      <c r="AA576" s="20">
        <f t="shared" si="124"/>
        <v>0.52024439842511805</v>
      </c>
      <c r="AB576" s="20">
        <f t="shared" si="125"/>
        <v>0.4797556015748819</v>
      </c>
      <c r="AC576" s="21">
        <f t="shared" si="126"/>
        <v>1</v>
      </c>
    </row>
    <row r="577" spans="1:29" ht="90" hidden="1" outlineLevel="4" x14ac:dyDescent="0.25">
      <c r="A577" s="15" t="s">
        <v>385</v>
      </c>
      <c r="B577" s="16" t="s">
        <v>278</v>
      </c>
      <c r="C577" s="16" t="s">
        <v>35</v>
      </c>
      <c r="D577" s="16" t="s">
        <v>62</v>
      </c>
      <c r="E577" s="16" t="s">
        <v>56</v>
      </c>
      <c r="F577" s="16" t="s">
        <v>37</v>
      </c>
      <c r="G577" s="16">
        <v>1112</v>
      </c>
      <c r="H577" s="16">
        <v>3410</v>
      </c>
      <c r="I577" s="17" t="s">
        <v>63</v>
      </c>
      <c r="J577" s="18">
        <v>17152140246</v>
      </c>
      <c r="K577" s="19">
        <v>17152140246</v>
      </c>
      <c r="L577" s="19">
        <v>0</v>
      </c>
      <c r="M577" s="19">
        <v>-6503568</v>
      </c>
      <c r="N577" s="19">
        <v>0</v>
      </c>
      <c r="O577" s="19">
        <v>0</v>
      </c>
      <c r="P577" s="19">
        <v>17145636678</v>
      </c>
      <c r="Q577" s="19">
        <v>0</v>
      </c>
      <c r="R577" s="19">
        <v>6419079510</v>
      </c>
      <c r="S577" s="19">
        <v>0</v>
      </c>
      <c r="T577" s="19">
        <v>10726557168</v>
      </c>
      <c r="U577" s="19">
        <v>10726557168</v>
      </c>
      <c r="V577" s="19">
        <v>0</v>
      </c>
      <c r="W577" s="19">
        <v>6503568</v>
      </c>
      <c r="X577" s="19">
        <v>0</v>
      </c>
      <c r="Y577" s="19">
        <v>0</v>
      </c>
      <c r="Z577" s="20">
        <f t="shared" si="123"/>
        <v>0.62537718408065768</v>
      </c>
      <c r="AA577" s="20">
        <f t="shared" si="124"/>
        <v>0.62561439796304075</v>
      </c>
      <c r="AB577" s="20">
        <f t="shared" si="125"/>
        <v>0.37438560203695925</v>
      </c>
      <c r="AC577" s="21">
        <f t="shared" si="126"/>
        <v>1</v>
      </c>
    </row>
    <row r="578" spans="1:29" ht="90" hidden="1" outlineLevel="4" x14ac:dyDescent="0.25">
      <c r="A578" s="15" t="s">
        <v>385</v>
      </c>
      <c r="B578" s="16" t="s">
        <v>278</v>
      </c>
      <c r="C578" s="16" t="s">
        <v>35</v>
      </c>
      <c r="D578" s="16" t="s">
        <v>64</v>
      </c>
      <c r="E578" s="16" t="s">
        <v>56</v>
      </c>
      <c r="F578" s="16" t="s">
        <v>37</v>
      </c>
      <c r="G578" s="16">
        <v>1112</v>
      </c>
      <c r="H578" s="16">
        <v>3410</v>
      </c>
      <c r="I578" s="17" t="s">
        <v>65</v>
      </c>
      <c r="J578" s="18">
        <v>8576070123</v>
      </c>
      <c r="K578" s="19">
        <v>8576070123</v>
      </c>
      <c r="L578" s="19">
        <v>0</v>
      </c>
      <c r="M578" s="19">
        <v>-3251777</v>
      </c>
      <c r="N578" s="19">
        <v>0</v>
      </c>
      <c r="O578" s="19">
        <v>0</v>
      </c>
      <c r="P578" s="19">
        <v>8572818346</v>
      </c>
      <c r="Q578" s="19">
        <v>0</v>
      </c>
      <c r="R578" s="19">
        <v>3206527876</v>
      </c>
      <c r="S578" s="19">
        <v>0</v>
      </c>
      <c r="T578" s="19">
        <v>5366290470</v>
      </c>
      <c r="U578" s="19">
        <v>5366290470</v>
      </c>
      <c r="V578" s="19">
        <v>0</v>
      </c>
      <c r="W578" s="19">
        <v>3251777</v>
      </c>
      <c r="X578" s="19">
        <v>0</v>
      </c>
      <c r="Y578" s="19">
        <v>0</v>
      </c>
      <c r="Z578" s="20">
        <f t="shared" si="123"/>
        <v>0.62572838060270142</v>
      </c>
      <c r="AA578" s="20">
        <f t="shared" si="124"/>
        <v>0.62596572718747301</v>
      </c>
      <c r="AB578" s="20">
        <f t="shared" si="125"/>
        <v>0.37403427281252694</v>
      </c>
      <c r="AC578" s="21">
        <f t="shared" si="126"/>
        <v>1</v>
      </c>
    </row>
    <row r="579" spans="1:29" ht="60" hidden="1" outlineLevel="4" x14ac:dyDescent="0.25">
      <c r="A579" s="15" t="s">
        <v>385</v>
      </c>
      <c r="B579" s="16" t="s">
        <v>278</v>
      </c>
      <c r="C579" s="16" t="s">
        <v>35</v>
      </c>
      <c r="D579" s="16" t="s">
        <v>66</v>
      </c>
      <c r="E579" s="16" t="s">
        <v>56</v>
      </c>
      <c r="F579" s="16" t="s">
        <v>37</v>
      </c>
      <c r="G579" s="16">
        <v>1112</v>
      </c>
      <c r="H579" s="16">
        <v>3410</v>
      </c>
      <c r="I579" s="17" t="s">
        <v>67</v>
      </c>
      <c r="J579" s="18">
        <v>34793895933</v>
      </c>
      <c r="K579" s="19">
        <v>32963895933</v>
      </c>
      <c r="L579" s="19">
        <v>0</v>
      </c>
      <c r="M579" s="19">
        <v>-13082398</v>
      </c>
      <c r="N579" s="19">
        <v>-104758163</v>
      </c>
      <c r="O579" s="19">
        <v>-150000000</v>
      </c>
      <c r="P579" s="19">
        <v>32696055372</v>
      </c>
      <c r="Q579" s="19">
        <v>0</v>
      </c>
      <c r="R579" s="19">
        <v>11596690439.209999</v>
      </c>
      <c r="S579" s="19">
        <v>0</v>
      </c>
      <c r="T579" s="19">
        <v>21099364932.790001</v>
      </c>
      <c r="U579" s="19">
        <v>21099364932.790001</v>
      </c>
      <c r="V579" s="19">
        <v>0</v>
      </c>
      <c r="W579" s="19">
        <v>267840561</v>
      </c>
      <c r="X579" s="19">
        <v>0</v>
      </c>
      <c r="Y579" s="19">
        <v>0</v>
      </c>
      <c r="Z579" s="20">
        <f t="shared" si="123"/>
        <v>0.64007497704989191</v>
      </c>
      <c r="AA579" s="20">
        <f t="shared" si="124"/>
        <v>0.64531836310929769</v>
      </c>
      <c r="AB579" s="20">
        <f t="shared" si="125"/>
        <v>0.35468163689070226</v>
      </c>
      <c r="AC579" s="21">
        <f t="shared" si="126"/>
        <v>1</v>
      </c>
    </row>
    <row r="580" spans="1:29" hidden="1" outlineLevel="3" x14ac:dyDescent="0.25">
      <c r="A580" s="22"/>
      <c r="B580" s="23"/>
      <c r="C580" s="23" t="s">
        <v>68</v>
      </c>
      <c r="D580" s="23"/>
      <c r="E580" s="23"/>
      <c r="F580" s="23"/>
      <c r="G580" s="23"/>
      <c r="H580" s="23"/>
      <c r="I580" s="24"/>
      <c r="J580" s="25">
        <f t="shared" ref="J580:Y580" si="130">SUBTOTAL(9,J564:J579)</f>
        <v>703414146216</v>
      </c>
      <c r="K580" s="26">
        <f t="shared" si="130"/>
        <v>699684146216</v>
      </c>
      <c r="L580" s="26">
        <f t="shared" si="130"/>
        <v>0</v>
      </c>
      <c r="M580" s="26">
        <f t="shared" si="130"/>
        <v>-279938583</v>
      </c>
      <c r="N580" s="26">
        <f t="shared" si="130"/>
        <v>-1904758163</v>
      </c>
      <c r="O580" s="26">
        <f t="shared" si="130"/>
        <v>-7671487852</v>
      </c>
      <c r="P580" s="26">
        <f t="shared" si="130"/>
        <v>689827961618</v>
      </c>
      <c r="Q580" s="26">
        <f t="shared" si="130"/>
        <v>0</v>
      </c>
      <c r="R580" s="26">
        <f t="shared" si="130"/>
        <v>40700299231.869995</v>
      </c>
      <c r="S580" s="26">
        <f t="shared" si="130"/>
        <v>0</v>
      </c>
      <c r="T580" s="26">
        <f t="shared" si="130"/>
        <v>433819414492.95001</v>
      </c>
      <c r="U580" s="26">
        <f t="shared" si="130"/>
        <v>433816499313.74994</v>
      </c>
      <c r="V580" s="26">
        <f t="shared" si="130"/>
        <v>210798543664.17999</v>
      </c>
      <c r="W580" s="26">
        <f t="shared" si="130"/>
        <v>225164432491.17999</v>
      </c>
      <c r="X580" s="26">
        <f t="shared" si="130"/>
        <v>0</v>
      </c>
      <c r="Y580" s="26">
        <f t="shared" si="130"/>
        <v>215308247893.17999</v>
      </c>
      <c r="Z580" s="27">
        <f t="shared" si="123"/>
        <v>0.62002178674350772</v>
      </c>
      <c r="AA580" s="27">
        <f t="shared" si="124"/>
        <v>0.62888058853894702</v>
      </c>
      <c r="AB580" s="27">
        <f t="shared" si="125"/>
        <v>5.9000651606535261E-2</v>
      </c>
      <c r="AC580" s="28">
        <f t="shared" si="126"/>
        <v>0.68788124014548224</v>
      </c>
    </row>
    <row r="581" spans="1:29" ht="285" hidden="1" outlineLevel="4" x14ac:dyDescent="0.25">
      <c r="A581" s="15" t="s">
        <v>385</v>
      </c>
      <c r="B581" s="16" t="s">
        <v>278</v>
      </c>
      <c r="C581" s="16" t="s">
        <v>69</v>
      </c>
      <c r="D581" s="16" t="s">
        <v>390</v>
      </c>
      <c r="E581" s="16"/>
      <c r="F581" s="16">
        <v>522</v>
      </c>
      <c r="G581" s="16">
        <v>1120</v>
      </c>
      <c r="H581" s="16">
        <v>3480</v>
      </c>
      <c r="I581" s="17" t="s">
        <v>391</v>
      </c>
      <c r="J581" s="18">
        <v>0</v>
      </c>
      <c r="K581" s="19">
        <v>2014665707</v>
      </c>
      <c r="L581" s="19">
        <v>0</v>
      </c>
      <c r="M581" s="19">
        <v>0</v>
      </c>
      <c r="N581" s="19">
        <v>0</v>
      </c>
      <c r="O581" s="19">
        <v>0</v>
      </c>
      <c r="P581" s="19">
        <v>2014665707</v>
      </c>
      <c r="Q581" s="19">
        <v>0</v>
      </c>
      <c r="R581" s="19">
        <v>0</v>
      </c>
      <c r="S581" s="19">
        <v>0</v>
      </c>
      <c r="T581" s="19">
        <v>2014665707</v>
      </c>
      <c r="U581" s="19">
        <v>2014665707</v>
      </c>
      <c r="V581" s="19">
        <v>0</v>
      </c>
      <c r="W581" s="19">
        <v>0</v>
      </c>
      <c r="X581" s="19">
        <v>0</v>
      </c>
      <c r="Y581" s="19">
        <v>0</v>
      </c>
      <c r="Z581" s="20">
        <f t="shared" si="123"/>
        <v>1</v>
      </c>
      <c r="AA581" s="20">
        <f t="shared" si="124"/>
        <v>1</v>
      </c>
      <c r="AB581" s="20">
        <f t="shared" si="125"/>
        <v>0</v>
      </c>
      <c r="AC581" s="21">
        <f t="shared" si="126"/>
        <v>1</v>
      </c>
    </row>
    <row r="582" spans="1:29" hidden="1" outlineLevel="3" x14ac:dyDescent="0.25">
      <c r="A582" s="22"/>
      <c r="B582" s="23"/>
      <c r="C582" s="23" t="s">
        <v>100</v>
      </c>
      <c r="D582" s="23"/>
      <c r="E582" s="23"/>
      <c r="F582" s="23"/>
      <c r="G582" s="23"/>
      <c r="H582" s="23"/>
      <c r="I582" s="24"/>
      <c r="J582" s="25">
        <f t="shared" ref="J582:Y582" si="131">SUBTOTAL(9,J581:J581)</f>
        <v>0</v>
      </c>
      <c r="K582" s="26">
        <f t="shared" si="131"/>
        <v>2014665707</v>
      </c>
      <c r="L582" s="26">
        <f t="shared" si="131"/>
        <v>0</v>
      </c>
      <c r="M582" s="26">
        <f t="shared" si="131"/>
        <v>0</v>
      </c>
      <c r="N582" s="26">
        <f t="shared" si="131"/>
        <v>0</v>
      </c>
      <c r="O582" s="26">
        <f t="shared" si="131"/>
        <v>0</v>
      </c>
      <c r="P582" s="26">
        <f t="shared" si="131"/>
        <v>2014665707</v>
      </c>
      <c r="Q582" s="26">
        <f t="shared" si="131"/>
        <v>0</v>
      </c>
      <c r="R582" s="26">
        <f t="shared" si="131"/>
        <v>0</v>
      </c>
      <c r="S582" s="26">
        <f t="shared" si="131"/>
        <v>0</v>
      </c>
      <c r="T582" s="26">
        <f t="shared" si="131"/>
        <v>2014665707</v>
      </c>
      <c r="U582" s="26">
        <f t="shared" si="131"/>
        <v>2014665707</v>
      </c>
      <c r="V582" s="26">
        <f t="shared" si="131"/>
        <v>0</v>
      </c>
      <c r="W582" s="26">
        <f t="shared" si="131"/>
        <v>0</v>
      </c>
      <c r="X582" s="26">
        <f t="shared" si="131"/>
        <v>0</v>
      </c>
      <c r="Y582" s="26">
        <f t="shared" si="131"/>
        <v>0</v>
      </c>
      <c r="Z582" s="27">
        <f t="shared" si="123"/>
        <v>1</v>
      </c>
      <c r="AA582" s="27">
        <f t="shared" si="124"/>
        <v>1</v>
      </c>
      <c r="AB582" s="27">
        <f t="shared" si="125"/>
        <v>0</v>
      </c>
      <c r="AC582" s="28">
        <f t="shared" si="126"/>
        <v>1</v>
      </c>
    </row>
    <row r="583" spans="1:29" ht="120" hidden="1" outlineLevel="4" x14ac:dyDescent="0.25">
      <c r="A583" s="15" t="s">
        <v>385</v>
      </c>
      <c r="B583" s="16" t="s">
        <v>278</v>
      </c>
      <c r="C583" s="16" t="s">
        <v>139</v>
      </c>
      <c r="D583" s="16" t="s">
        <v>140</v>
      </c>
      <c r="E583" s="16" t="s">
        <v>56</v>
      </c>
      <c r="F583" s="16" t="s">
        <v>37</v>
      </c>
      <c r="G583" s="16">
        <v>1310</v>
      </c>
      <c r="H583" s="16">
        <v>3410</v>
      </c>
      <c r="I583" s="17" t="s">
        <v>141</v>
      </c>
      <c r="J583" s="18">
        <v>907392103</v>
      </c>
      <c r="K583" s="19">
        <v>807392103</v>
      </c>
      <c r="L583" s="19">
        <v>0</v>
      </c>
      <c r="M583" s="19">
        <v>-301070</v>
      </c>
      <c r="N583" s="19">
        <v>0</v>
      </c>
      <c r="O583" s="19">
        <v>0</v>
      </c>
      <c r="P583" s="19">
        <v>807091033</v>
      </c>
      <c r="Q583" s="19">
        <v>0</v>
      </c>
      <c r="R583" s="19">
        <v>371923127.23000002</v>
      </c>
      <c r="S583" s="19">
        <v>0</v>
      </c>
      <c r="T583" s="19">
        <v>435167905.76999998</v>
      </c>
      <c r="U583" s="19">
        <v>435167905.76999998</v>
      </c>
      <c r="V583" s="19">
        <v>0</v>
      </c>
      <c r="W583" s="19">
        <v>301070</v>
      </c>
      <c r="X583" s="19">
        <v>0</v>
      </c>
      <c r="Y583" s="19">
        <v>0</v>
      </c>
      <c r="Z583" s="20">
        <f t="shared" si="123"/>
        <v>0.53897964093661688</v>
      </c>
      <c r="AA583" s="20">
        <f t="shared" si="124"/>
        <v>0.5391806970676627</v>
      </c>
      <c r="AB583" s="20">
        <f t="shared" si="125"/>
        <v>0.46081930293233725</v>
      </c>
      <c r="AC583" s="21">
        <f t="shared" si="126"/>
        <v>1</v>
      </c>
    </row>
    <row r="584" spans="1:29" ht="120" hidden="1" outlineLevel="4" x14ac:dyDescent="0.25">
      <c r="A584" s="15" t="s">
        <v>385</v>
      </c>
      <c r="B584" s="16" t="s">
        <v>278</v>
      </c>
      <c r="C584" s="16" t="s">
        <v>139</v>
      </c>
      <c r="D584" s="16" t="s">
        <v>140</v>
      </c>
      <c r="E584" s="16" t="s">
        <v>142</v>
      </c>
      <c r="F584" s="16" t="s">
        <v>37</v>
      </c>
      <c r="G584" s="16">
        <v>1310</v>
      </c>
      <c r="H584" s="16">
        <v>3410</v>
      </c>
      <c r="I584" s="17" t="s">
        <v>143</v>
      </c>
      <c r="J584" s="18">
        <v>1429345021</v>
      </c>
      <c r="K584" s="19">
        <v>1429345021</v>
      </c>
      <c r="L584" s="19">
        <v>0</v>
      </c>
      <c r="M584" s="19">
        <v>-541962</v>
      </c>
      <c r="N584" s="19">
        <v>0</v>
      </c>
      <c r="O584" s="19">
        <v>0</v>
      </c>
      <c r="P584" s="19">
        <v>1428803059</v>
      </c>
      <c r="Q584" s="19">
        <v>0</v>
      </c>
      <c r="R584" s="19">
        <v>534763696.63</v>
      </c>
      <c r="S584" s="19">
        <v>0</v>
      </c>
      <c r="T584" s="19">
        <v>894039362.37</v>
      </c>
      <c r="U584" s="19">
        <v>894039362.37</v>
      </c>
      <c r="V584" s="19">
        <v>0</v>
      </c>
      <c r="W584" s="19">
        <v>541962</v>
      </c>
      <c r="X584" s="19">
        <v>0</v>
      </c>
      <c r="Y584" s="19">
        <v>0</v>
      </c>
      <c r="Z584" s="20">
        <f t="shared" si="123"/>
        <v>0.62548884225623225</v>
      </c>
      <c r="AA584" s="20">
        <f t="shared" si="124"/>
        <v>0.62572609761608855</v>
      </c>
      <c r="AB584" s="20">
        <f t="shared" si="125"/>
        <v>0.37427390238391139</v>
      </c>
      <c r="AC584" s="21">
        <f t="shared" si="126"/>
        <v>1</v>
      </c>
    </row>
    <row r="585" spans="1:29" ht="180" hidden="1" outlineLevel="4" x14ac:dyDescent="0.25">
      <c r="A585" s="15" t="s">
        <v>385</v>
      </c>
      <c r="B585" s="16" t="s">
        <v>278</v>
      </c>
      <c r="C585" s="16" t="s">
        <v>139</v>
      </c>
      <c r="D585" s="16" t="s">
        <v>140</v>
      </c>
      <c r="E585" s="16" t="s">
        <v>288</v>
      </c>
      <c r="F585" s="16" t="s">
        <v>37</v>
      </c>
      <c r="G585" s="16">
        <v>1310</v>
      </c>
      <c r="H585" s="16">
        <v>3410</v>
      </c>
      <c r="I585" s="17" t="s">
        <v>392</v>
      </c>
      <c r="J585" s="18">
        <v>24598991570</v>
      </c>
      <c r="K585" s="19">
        <v>22985079198</v>
      </c>
      <c r="L585" s="19">
        <v>0</v>
      </c>
      <c r="M585" s="19">
        <v>0</v>
      </c>
      <c r="N585" s="19">
        <v>0</v>
      </c>
      <c r="O585" s="19">
        <v>0</v>
      </c>
      <c r="P585" s="19">
        <v>22985079198</v>
      </c>
      <c r="Q585" s="19">
        <v>0</v>
      </c>
      <c r="R585" s="19">
        <v>1395394010.8499999</v>
      </c>
      <c r="S585" s="19">
        <v>0</v>
      </c>
      <c r="T585" s="19">
        <v>14597629237.15</v>
      </c>
      <c r="U585" s="19">
        <v>14597629237.15</v>
      </c>
      <c r="V585" s="19">
        <v>2241763987</v>
      </c>
      <c r="W585" s="19">
        <v>6992055950</v>
      </c>
      <c r="X585" s="19">
        <v>0</v>
      </c>
      <c r="Y585" s="19">
        <v>6992055950.0000019</v>
      </c>
      <c r="Z585" s="20">
        <f t="shared" si="123"/>
        <v>0.63509153531305573</v>
      </c>
      <c r="AA585" s="20">
        <f t="shared" si="124"/>
        <v>0.63509153531305573</v>
      </c>
      <c r="AB585" s="20">
        <f t="shared" si="125"/>
        <v>6.0708688398664175E-2</v>
      </c>
      <c r="AC585" s="21">
        <f t="shared" si="126"/>
        <v>0.6958002237117199</v>
      </c>
    </row>
    <row r="586" spans="1:29" ht="75" hidden="1" outlineLevel="4" x14ac:dyDescent="0.25">
      <c r="A586" s="15" t="s">
        <v>385</v>
      </c>
      <c r="B586" s="16" t="s">
        <v>278</v>
      </c>
      <c r="C586" s="16" t="s">
        <v>139</v>
      </c>
      <c r="D586" s="16" t="s">
        <v>140</v>
      </c>
      <c r="E586" s="16" t="s">
        <v>144</v>
      </c>
      <c r="F586" s="16" t="s">
        <v>37</v>
      </c>
      <c r="G586" s="16">
        <v>1310</v>
      </c>
      <c r="H586" s="16">
        <v>3410</v>
      </c>
      <c r="I586" s="17" t="s">
        <v>393</v>
      </c>
      <c r="J586" s="18">
        <v>8061053498</v>
      </c>
      <c r="K586" s="19">
        <v>7410772577</v>
      </c>
      <c r="L586" s="19">
        <v>0</v>
      </c>
      <c r="M586" s="19">
        <v>-2957488</v>
      </c>
      <c r="N586" s="19">
        <v>0</v>
      </c>
      <c r="O586" s="19">
        <v>0</v>
      </c>
      <c r="P586" s="19">
        <v>7407815089</v>
      </c>
      <c r="Q586" s="19">
        <v>0</v>
      </c>
      <c r="R586" s="19">
        <v>2672761539.4699998</v>
      </c>
      <c r="S586" s="19">
        <v>0</v>
      </c>
      <c r="T586" s="19">
        <v>4735053549.5299997</v>
      </c>
      <c r="U586" s="19">
        <v>4735053549.5299997</v>
      </c>
      <c r="V586" s="19">
        <v>0</v>
      </c>
      <c r="W586" s="19">
        <v>2957488</v>
      </c>
      <c r="X586" s="19">
        <v>0</v>
      </c>
      <c r="Y586" s="19">
        <v>9.5367431640625E-7</v>
      </c>
      <c r="Z586" s="20">
        <f t="shared" si="123"/>
        <v>0.63894195919945851</v>
      </c>
      <c r="AA586" s="20">
        <f t="shared" si="124"/>
        <v>0.63919704968893831</v>
      </c>
      <c r="AB586" s="20">
        <f t="shared" si="125"/>
        <v>0.36080295031106163</v>
      </c>
      <c r="AC586" s="21">
        <f t="shared" si="126"/>
        <v>1</v>
      </c>
    </row>
    <row r="587" spans="1:29" ht="195" hidden="1" outlineLevel="4" x14ac:dyDescent="0.25">
      <c r="A587" s="15" t="s">
        <v>385</v>
      </c>
      <c r="B587" s="16" t="s">
        <v>278</v>
      </c>
      <c r="C587" s="16" t="s">
        <v>139</v>
      </c>
      <c r="D587" s="16" t="s">
        <v>140</v>
      </c>
      <c r="E587" s="16" t="s">
        <v>394</v>
      </c>
      <c r="F587" s="16" t="s">
        <v>37</v>
      </c>
      <c r="G587" s="16">
        <v>1310</v>
      </c>
      <c r="H587" s="16">
        <v>3410</v>
      </c>
      <c r="I587" s="17" t="s">
        <v>395</v>
      </c>
      <c r="J587" s="18">
        <v>50304573</v>
      </c>
      <c r="K587" s="19">
        <v>50304573</v>
      </c>
      <c r="L587" s="19">
        <v>0</v>
      </c>
      <c r="M587" s="19">
        <v>0</v>
      </c>
      <c r="N587" s="19">
        <v>242279891</v>
      </c>
      <c r="O587" s="19">
        <v>0</v>
      </c>
      <c r="P587" s="19">
        <v>292584464</v>
      </c>
      <c r="Q587" s="19">
        <v>0</v>
      </c>
      <c r="R587" s="19">
        <v>862655.95</v>
      </c>
      <c r="S587" s="19">
        <v>0</v>
      </c>
      <c r="T587" s="19">
        <v>49441917.049999997</v>
      </c>
      <c r="U587" s="19">
        <v>49441917.049999997</v>
      </c>
      <c r="V587" s="19">
        <v>0</v>
      </c>
      <c r="W587" s="19">
        <v>0</v>
      </c>
      <c r="X587" s="19">
        <v>0</v>
      </c>
      <c r="Y587" s="19">
        <v>242279891</v>
      </c>
      <c r="Z587" s="20">
        <f t="shared" si="123"/>
        <v>0.98285134136810981</v>
      </c>
      <c r="AA587" s="20">
        <f t="shared" si="124"/>
        <v>0.16898339841448312</v>
      </c>
      <c r="AB587" s="20">
        <f t="shared" si="125"/>
        <v>2.9483997140736769E-3</v>
      </c>
      <c r="AC587" s="21">
        <f t="shared" si="126"/>
        <v>0.1719317981285568</v>
      </c>
    </row>
    <row r="588" spans="1:29" ht="210" hidden="1" outlineLevel="4" x14ac:dyDescent="0.25">
      <c r="A588" s="15" t="s">
        <v>385</v>
      </c>
      <c r="B588" s="16" t="s">
        <v>278</v>
      </c>
      <c r="C588" s="16" t="s">
        <v>139</v>
      </c>
      <c r="D588" s="16" t="s">
        <v>140</v>
      </c>
      <c r="E588" s="16" t="s">
        <v>396</v>
      </c>
      <c r="F588" s="16" t="s">
        <v>37</v>
      </c>
      <c r="G588" s="16">
        <v>1310</v>
      </c>
      <c r="H588" s="16">
        <v>3410</v>
      </c>
      <c r="I588" s="17" t="s">
        <v>397</v>
      </c>
      <c r="J588" s="18">
        <v>262414854</v>
      </c>
      <c r="K588" s="19">
        <v>262414854</v>
      </c>
      <c r="L588" s="19">
        <v>0</v>
      </c>
      <c r="M588" s="19">
        <v>0</v>
      </c>
      <c r="N588" s="19">
        <v>0</v>
      </c>
      <c r="O588" s="19">
        <v>0</v>
      </c>
      <c r="P588" s="19">
        <v>262414854</v>
      </c>
      <c r="Q588" s="19">
        <v>0</v>
      </c>
      <c r="R588" s="19">
        <v>0</v>
      </c>
      <c r="S588" s="19">
        <v>0</v>
      </c>
      <c r="T588" s="19">
        <v>0</v>
      </c>
      <c r="U588" s="19">
        <v>0</v>
      </c>
      <c r="V588" s="19">
        <v>0</v>
      </c>
      <c r="W588" s="19">
        <v>262414854</v>
      </c>
      <c r="X588" s="19">
        <v>0</v>
      </c>
      <c r="Y588" s="19">
        <v>262414854</v>
      </c>
      <c r="Z588" s="20">
        <f t="shared" si="123"/>
        <v>0</v>
      </c>
      <c r="AA588" s="20">
        <f t="shared" si="124"/>
        <v>0</v>
      </c>
      <c r="AB588" s="20">
        <f t="shared" si="125"/>
        <v>0</v>
      </c>
      <c r="AC588" s="21">
        <f t="shared" si="126"/>
        <v>0</v>
      </c>
    </row>
    <row r="589" spans="1:29" ht="240" hidden="1" outlineLevel="4" x14ac:dyDescent="0.25">
      <c r="A589" s="15" t="s">
        <v>385</v>
      </c>
      <c r="B589" s="16" t="s">
        <v>278</v>
      </c>
      <c r="C589" s="16" t="s">
        <v>139</v>
      </c>
      <c r="D589" s="16" t="s">
        <v>140</v>
      </c>
      <c r="E589" s="16" t="s">
        <v>150</v>
      </c>
      <c r="F589" s="16" t="s">
        <v>37</v>
      </c>
      <c r="G589" s="16">
        <v>1310</v>
      </c>
      <c r="H589" s="16">
        <v>3410</v>
      </c>
      <c r="I589" s="17" t="s">
        <v>398</v>
      </c>
      <c r="J589" s="18">
        <v>0</v>
      </c>
      <c r="K589" s="19">
        <v>494048</v>
      </c>
      <c r="L589" s="19">
        <v>0</v>
      </c>
      <c r="M589" s="19">
        <v>0</v>
      </c>
      <c r="N589" s="19">
        <v>0</v>
      </c>
      <c r="O589" s="19">
        <v>0</v>
      </c>
      <c r="P589" s="19">
        <v>494048</v>
      </c>
      <c r="Q589" s="19">
        <v>0</v>
      </c>
      <c r="R589" s="19">
        <v>494048</v>
      </c>
      <c r="S589" s="19">
        <v>0</v>
      </c>
      <c r="T589" s="19">
        <v>0</v>
      </c>
      <c r="U589" s="19">
        <v>0</v>
      </c>
      <c r="V589" s="19">
        <v>0</v>
      </c>
      <c r="W589" s="19">
        <v>0</v>
      </c>
      <c r="X589" s="19">
        <v>0</v>
      </c>
      <c r="Y589" s="19">
        <v>0</v>
      </c>
      <c r="Z589" s="20">
        <f t="shared" si="123"/>
        <v>0</v>
      </c>
      <c r="AA589" s="20">
        <f t="shared" si="124"/>
        <v>0</v>
      </c>
      <c r="AB589" s="20">
        <f t="shared" si="125"/>
        <v>1</v>
      </c>
      <c r="AC589" s="21">
        <f t="shared" si="126"/>
        <v>1</v>
      </c>
    </row>
    <row r="590" spans="1:29" ht="120" hidden="1" outlineLevel="4" x14ac:dyDescent="0.25">
      <c r="A590" s="15" t="s">
        <v>385</v>
      </c>
      <c r="B590" s="16" t="s">
        <v>278</v>
      </c>
      <c r="C590" s="16" t="s">
        <v>139</v>
      </c>
      <c r="D590" s="16" t="s">
        <v>140</v>
      </c>
      <c r="E590" s="16" t="s">
        <v>399</v>
      </c>
      <c r="F590" s="16" t="s">
        <v>37</v>
      </c>
      <c r="G590" s="16">
        <v>1310</v>
      </c>
      <c r="H590" s="16">
        <v>3410</v>
      </c>
      <c r="I590" s="17" t="s">
        <v>400</v>
      </c>
      <c r="J590" s="18">
        <v>12576143</v>
      </c>
      <c r="K590" s="19">
        <v>12576143</v>
      </c>
      <c r="L590" s="19">
        <v>0</v>
      </c>
      <c r="M590" s="19">
        <v>0</v>
      </c>
      <c r="N590" s="19">
        <v>0</v>
      </c>
      <c r="O590" s="19">
        <v>0</v>
      </c>
      <c r="P590" s="19">
        <v>12576143</v>
      </c>
      <c r="Q590" s="19">
        <v>0</v>
      </c>
      <c r="R590" s="19">
        <v>9294576.5999999996</v>
      </c>
      <c r="S590" s="19">
        <v>0</v>
      </c>
      <c r="T590" s="19">
        <v>137531.4</v>
      </c>
      <c r="U590" s="19">
        <v>137531.4</v>
      </c>
      <c r="V590" s="19">
        <v>0</v>
      </c>
      <c r="W590" s="19">
        <v>3144035</v>
      </c>
      <c r="X590" s="19">
        <v>0</v>
      </c>
      <c r="Y590" s="19">
        <v>3144035.0000000005</v>
      </c>
      <c r="Z590" s="20">
        <f t="shared" si="123"/>
        <v>1.0935896641760513E-2</v>
      </c>
      <c r="AA590" s="20">
        <f t="shared" si="124"/>
        <v>1.0935896641760513E-2</v>
      </c>
      <c r="AB590" s="20">
        <f t="shared" si="125"/>
        <v>0.73906416299496591</v>
      </c>
      <c r="AC590" s="21">
        <f t="shared" si="126"/>
        <v>0.75000005963672645</v>
      </c>
    </row>
    <row r="591" spans="1:29" ht="300" hidden="1" outlineLevel="4" x14ac:dyDescent="0.25">
      <c r="A591" s="15" t="s">
        <v>385</v>
      </c>
      <c r="B591" s="16" t="s">
        <v>278</v>
      </c>
      <c r="C591" s="16" t="s">
        <v>139</v>
      </c>
      <c r="D591" s="16" t="s">
        <v>140</v>
      </c>
      <c r="E591" s="16" t="s">
        <v>154</v>
      </c>
      <c r="F591" s="16">
        <v>665</v>
      </c>
      <c r="G591" s="16">
        <v>1310</v>
      </c>
      <c r="H591" s="16">
        <v>3410</v>
      </c>
      <c r="I591" s="17" t="s">
        <v>401</v>
      </c>
      <c r="J591" s="18">
        <v>0</v>
      </c>
      <c r="K591" s="19">
        <v>4345534781</v>
      </c>
      <c r="L591" s="19">
        <v>0</v>
      </c>
      <c r="M591" s="19">
        <v>0</v>
      </c>
      <c r="N591" s="19">
        <v>0</v>
      </c>
      <c r="O591" s="19">
        <v>0</v>
      </c>
      <c r="P591" s="19">
        <v>4345534781</v>
      </c>
      <c r="Q591" s="19">
        <v>0</v>
      </c>
      <c r="R591" s="19">
        <v>0</v>
      </c>
      <c r="S591" s="19">
        <v>0</v>
      </c>
      <c r="T591" s="19">
        <v>2510719593</v>
      </c>
      <c r="U591" s="19">
        <v>2510719593</v>
      </c>
      <c r="V591" s="19">
        <v>1834815188</v>
      </c>
      <c r="W591" s="19">
        <v>1834815188</v>
      </c>
      <c r="X591" s="19">
        <v>0</v>
      </c>
      <c r="Y591" s="19">
        <v>1834815188</v>
      </c>
      <c r="Z591" s="20">
        <f t="shared" si="123"/>
        <v>0.57776999138923701</v>
      </c>
      <c r="AA591" s="20">
        <f t="shared" si="124"/>
        <v>0.57776999138923701</v>
      </c>
      <c r="AB591" s="20">
        <f t="shared" si="125"/>
        <v>0</v>
      </c>
      <c r="AC591" s="21">
        <f t="shared" si="126"/>
        <v>0.57776999138923701</v>
      </c>
    </row>
    <row r="592" spans="1:29" ht="45" hidden="1" outlineLevel="4" x14ac:dyDescent="0.25">
      <c r="A592" s="15" t="s">
        <v>385</v>
      </c>
      <c r="B592" s="16" t="s">
        <v>278</v>
      </c>
      <c r="C592" s="16" t="s">
        <v>139</v>
      </c>
      <c r="D592" s="16" t="s">
        <v>174</v>
      </c>
      <c r="E592" s="16"/>
      <c r="F592" s="16" t="s">
        <v>37</v>
      </c>
      <c r="G592" s="16">
        <v>1320</v>
      </c>
      <c r="H592" s="16">
        <v>3410</v>
      </c>
      <c r="I592" s="17" t="s">
        <v>175</v>
      </c>
      <c r="J592" s="18">
        <v>2860596288</v>
      </c>
      <c r="K592" s="19">
        <v>6467823995</v>
      </c>
      <c r="L592" s="19">
        <v>0</v>
      </c>
      <c r="M592" s="19">
        <v>0</v>
      </c>
      <c r="N592" s="19">
        <v>0</v>
      </c>
      <c r="O592" s="19">
        <v>350000000</v>
      </c>
      <c r="P592" s="19">
        <v>6817823995</v>
      </c>
      <c r="Q592" s="19">
        <v>0</v>
      </c>
      <c r="R592" s="19">
        <v>0</v>
      </c>
      <c r="S592" s="19">
        <v>0</v>
      </c>
      <c r="T592" s="19">
        <v>3783307644.9899998</v>
      </c>
      <c r="U592" s="19">
        <v>3783307644.9899998</v>
      </c>
      <c r="V592" s="19">
        <v>2684516350.0100002</v>
      </c>
      <c r="W592" s="19">
        <v>2684516350.0100002</v>
      </c>
      <c r="X592" s="19">
        <v>0</v>
      </c>
      <c r="Y592" s="19">
        <v>3034516350.0100002</v>
      </c>
      <c r="Z592" s="20">
        <f t="shared" si="123"/>
        <v>0.5849428877339139</v>
      </c>
      <c r="AA592" s="20">
        <f t="shared" si="124"/>
        <v>0.55491424357163976</v>
      </c>
      <c r="AB592" s="20">
        <f t="shared" si="125"/>
        <v>0</v>
      </c>
      <c r="AC592" s="21">
        <f t="shared" si="126"/>
        <v>0.55491424357163976</v>
      </c>
    </row>
    <row r="593" spans="1:29" ht="409.5" hidden="1" outlineLevel="4" x14ac:dyDescent="0.25">
      <c r="A593" s="15" t="s">
        <v>385</v>
      </c>
      <c r="B593" s="16" t="s">
        <v>278</v>
      </c>
      <c r="C593" s="16" t="s">
        <v>139</v>
      </c>
      <c r="D593" s="16" t="s">
        <v>176</v>
      </c>
      <c r="E593" s="16" t="s">
        <v>56</v>
      </c>
      <c r="F593" s="16" t="s">
        <v>37</v>
      </c>
      <c r="G593" s="16">
        <v>1320</v>
      </c>
      <c r="H593" s="16">
        <v>3410</v>
      </c>
      <c r="I593" s="17" t="s">
        <v>402</v>
      </c>
      <c r="J593" s="18">
        <v>202281955</v>
      </c>
      <c r="K593" s="19">
        <v>202281955</v>
      </c>
      <c r="L593" s="19">
        <v>0</v>
      </c>
      <c r="M593" s="19">
        <v>0</v>
      </c>
      <c r="N593" s="19">
        <v>0</v>
      </c>
      <c r="O593" s="19">
        <v>0</v>
      </c>
      <c r="P593" s="19">
        <v>202281955</v>
      </c>
      <c r="Q593" s="19">
        <v>0</v>
      </c>
      <c r="R593" s="19">
        <v>16856830</v>
      </c>
      <c r="S593" s="19">
        <v>0</v>
      </c>
      <c r="T593" s="19">
        <v>134854640</v>
      </c>
      <c r="U593" s="19">
        <v>134854640</v>
      </c>
      <c r="V593" s="19">
        <v>0</v>
      </c>
      <c r="W593" s="19">
        <v>50570485</v>
      </c>
      <c r="X593" s="19">
        <v>0</v>
      </c>
      <c r="Y593" s="19">
        <v>50570485</v>
      </c>
      <c r="Z593" s="20">
        <f t="shared" si="123"/>
        <v>0.66666668314531563</v>
      </c>
      <c r="AA593" s="20">
        <f t="shared" si="124"/>
        <v>0.66666668314531563</v>
      </c>
      <c r="AB593" s="20">
        <f t="shared" si="125"/>
        <v>8.3333335393164454E-2</v>
      </c>
      <c r="AC593" s="21">
        <f t="shared" si="126"/>
        <v>0.75000001853848008</v>
      </c>
    </row>
    <row r="594" spans="1:29" ht="75" hidden="1" outlineLevel="4" x14ac:dyDescent="0.25">
      <c r="A594" s="15" t="s">
        <v>385</v>
      </c>
      <c r="B594" s="16" t="s">
        <v>278</v>
      </c>
      <c r="C594" s="16" t="s">
        <v>139</v>
      </c>
      <c r="D594" s="16" t="s">
        <v>403</v>
      </c>
      <c r="E594" s="16"/>
      <c r="F594" s="16" t="s">
        <v>37</v>
      </c>
      <c r="G594" s="16">
        <v>1320</v>
      </c>
      <c r="H594" s="16">
        <v>3410</v>
      </c>
      <c r="I594" s="17" t="s">
        <v>404</v>
      </c>
      <c r="J594" s="18">
        <v>7000000</v>
      </c>
      <c r="K594" s="19">
        <v>7000000</v>
      </c>
      <c r="L594" s="19">
        <v>0</v>
      </c>
      <c r="M594" s="19">
        <v>0</v>
      </c>
      <c r="N594" s="19">
        <v>0</v>
      </c>
      <c r="O594" s="19">
        <v>-1500000</v>
      </c>
      <c r="P594" s="19">
        <v>5500000</v>
      </c>
      <c r="Q594" s="19">
        <v>0</v>
      </c>
      <c r="R594" s="19">
        <v>4869711.7</v>
      </c>
      <c r="S594" s="19">
        <v>0</v>
      </c>
      <c r="T594" s="19">
        <v>630288.30000000005</v>
      </c>
      <c r="U594" s="19">
        <v>630288.30000000005</v>
      </c>
      <c r="V594" s="19">
        <v>0</v>
      </c>
      <c r="W594" s="19">
        <v>1500000</v>
      </c>
      <c r="X594" s="19">
        <v>0</v>
      </c>
      <c r="Y594" s="19">
        <v>-2.3283064365386963E-10</v>
      </c>
      <c r="Z594" s="20">
        <f t="shared" si="123"/>
        <v>9.0041185714285724E-2</v>
      </c>
      <c r="AA594" s="20">
        <f t="shared" si="124"/>
        <v>0.11459787272727273</v>
      </c>
      <c r="AB594" s="20">
        <f t="shared" si="125"/>
        <v>0.88540212727272727</v>
      </c>
      <c r="AC594" s="21">
        <f t="shared" si="126"/>
        <v>1</v>
      </c>
    </row>
    <row r="595" spans="1:29" hidden="1" outlineLevel="3" x14ac:dyDescent="0.25">
      <c r="A595" s="22"/>
      <c r="B595" s="23"/>
      <c r="C595" s="23" t="s">
        <v>195</v>
      </c>
      <c r="D595" s="23"/>
      <c r="E595" s="23"/>
      <c r="F595" s="23"/>
      <c r="G595" s="23"/>
      <c r="H595" s="23"/>
      <c r="I595" s="24"/>
      <c r="J595" s="25">
        <f t="shared" ref="J595:Y595" si="132">SUBTOTAL(9,J583:J594)</f>
        <v>38391956005</v>
      </c>
      <c r="K595" s="26">
        <f t="shared" si="132"/>
        <v>43981019248</v>
      </c>
      <c r="L595" s="26">
        <f t="shared" si="132"/>
        <v>0</v>
      </c>
      <c r="M595" s="26">
        <f t="shared" si="132"/>
        <v>-3800520</v>
      </c>
      <c r="N595" s="26">
        <f t="shared" si="132"/>
        <v>242279891</v>
      </c>
      <c r="O595" s="26">
        <f t="shared" si="132"/>
        <v>348500000</v>
      </c>
      <c r="P595" s="26">
        <f t="shared" si="132"/>
        <v>44567998619</v>
      </c>
      <c r="Q595" s="26">
        <f t="shared" si="132"/>
        <v>0</v>
      </c>
      <c r="R595" s="26">
        <f t="shared" si="132"/>
        <v>5007220196.4300003</v>
      </c>
      <c r="S595" s="26">
        <f t="shared" si="132"/>
        <v>0</v>
      </c>
      <c r="T595" s="26">
        <f t="shared" si="132"/>
        <v>27140981669.560001</v>
      </c>
      <c r="U595" s="26">
        <f t="shared" si="132"/>
        <v>27140981669.560001</v>
      </c>
      <c r="V595" s="26">
        <f t="shared" si="132"/>
        <v>6761095525.0100002</v>
      </c>
      <c r="W595" s="26">
        <f t="shared" si="132"/>
        <v>11832817382.01</v>
      </c>
      <c r="X595" s="26">
        <f t="shared" si="132"/>
        <v>0</v>
      </c>
      <c r="Y595" s="26">
        <f t="shared" si="132"/>
        <v>12419796753.010004</v>
      </c>
      <c r="Z595" s="27">
        <f t="shared" si="123"/>
        <v>0.61710670042723526</v>
      </c>
      <c r="AA595" s="27">
        <f t="shared" si="124"/>
        <v>0.608979144465989</v>
      </c>
      <c r="AB595" s="27">
        <f t="shared" si="125"/>
        <v>0.11235012456438526</v>
      </c>
      <c r="AC595" s="28">
        <f t="shared" si="126"/>
        <v>0.72132926903037431</v>
      </c>
    </row>
    <row r="596" spans="1:29" ht="75" hidden="1" outlineLevel="4" x14ac:dyDescent="0.25">
      <c r="A596" s="15" t="s">
        <v>385</v>
      </c>
      <c r="B596" s="16" t="s">
        <v>278</v>
      </c>
      <c r="C596" s="16" t="s">
        <v>196</v>
      </c>
      <c r="D596" s="16" t="s">
        <v>197</v>
      </c>
      <c r="E596" s="16" t="s">
        <v>56</v>
      </c>
      <c r="F596" s="16">
        <v>280</v>
      </c>
      <c r="G596" s="16">
        <v>2310</v>
      </c>
      <c r="H596" s="16">
        <v>3410</v>
      </c>
      <c r="I596" s="17" t="s">
        <v>405</v>
      </c>
      <c r="J596" s="18">
        <v>50843499</v>
      </c>
      <c r="K596" s="19">
        <v>50843499</v>
      </c>
      <c r="L596" s="19">
        <v>0</v>
      </c>
      <c r="M596" s="19">
        <v>0</v>
      </c>
      <c r="N596" s="19">
        <v>0</v>
      </c>
      <c r="O596" s="19">
        <v>0</v>
      </c>
      <c r="P596" s="19">
        <v>50843499</v>
      </c>
      <c r="Q596" s="19">
        <v>0</v>
      </c>
      <c r="R596" s="19">
        <v>9420114.7400000002</v>
      </c>
      <c r="S596" s="19">
        <v>0</v>
      </c>
      <c r="T596" s="19">
        <v>28712507.260000002</v>
      </c>
      <c r="U596" s="19">
        <v>28712507.260000002</v>
      </c>
      <c r="V596" s="19">
        <v>0</v>
      </c>
      <c r="W596" s="19">
        <v>12710877</v>
      </c>
      <c r="X596" s="19">
        <v>0</v>
      </c>
      <c r="Y596" s="19">
        <v>12710876.999999996</v>
      </c>
      <c r="Z596" s="20">
        <f t="shared" si="123"/>
        <v>0.5647232748477834</v>
      </c>
      <c r="AA596" s="20">
        <f t="shared" si="124"/>
        <v>0.5647232748477834</v>
      </c>
      <c r="AB596" s="20">
        <f t="shared" si="125"/>
        <v>0.18527668089877136</v>
      </c>
      <c r="AC596" s="21">
        <f t="shared" si="126"/>
        <v>0.74999995574655476</v>
      </c>
    </row>
    <row r="597" spans="1:29" ht="75" hidden="1" outlineLevel="4" x14ac:dyDescent="0.25">
      <c r="A597" s="15" t="s">
        <v>385</v>
      </c>
      <c r="B597" s="16" t="s">
        <v>278</v>
      </c>
      <c r="C597" s="16" t="s">
        <v>196</v>
      </c>
      <c r="D597" s="16" t="s">
        <v>197</v>
      </c>
      <c r="E597" s="16" t="s">
        <v>142</v>
      </c>
      <c r="F597" s="16">
        <v>280</v>
      </c>
      <c r="G597" s="16">
        <v>2310</v>
      </c>
      <c r="H597" s="16">
        <v>3410</v>
      </c>
      <c r="I597" s="17" t="s">
        <v>406</v>
      </c>
      <c r="J597" s="18">
        <v>1116673</v>
      </c>
      <c r="K597" s="19">
        <v>1116673</v>
      </c>
      <c r="L597" s="19">
        <v>0</v>
      </c>
      <c r="M597" s="19">
        <v>0</v>
      </c>
      <c r="N597" s="19">
        <v>0</v>
      </c>
      <c r="O597" s="19">
        <v>0</v>
      </c>
      <c r="P597" s="19">
        <v>1116673</v>
      </c>
      <c r="Q597" s="19">
        <v>0</v>
      </c>
      <c r="R597" s="19">
        <v>206892.77</v>
      </c>
      <c r="S597" s="19">
        <v>0</v>
      </c>
      <c r="T597" s="19">
        <v>630611.23</v>
      </c>
      <c r="U597" s="19">
        <v>630611.23</v>
      </c>
      <c r="V597" s="19">
        <v>0</v>
      </c>
      <c r="W597" s="19">
        <v>279169</v>
      </c>
      <c r="X597" s="19">
        <v>0</v>
      </c>
      <c r="Y597" s="19">
        <v>279169</v>
      </c>
      <c r="Z597" s="20">
        <f t="shared" si="123"/>
        <v>0.56472327171875736</v>
      </c>
      <c r="AA597" s="20">
        <f t="shared" si="124"/>
        <v>0.56472327171875736</v>
      </c>
      <c r="AB597" s="20">
        <f t="shared" si="125"/>
        <v>0.18527605664326083</v>
      </c>
      <c r="AC597" s="21">
        <f t="shared" si="126"/>
        <v>0.74999932836201821</v>
      </c>
    </row>
    <row r="598" spans="1:29" hidden="1" outlineLevel="3" x14ac:dyDescent="0.25">
      <c r="A598" s="22"/>
      <c r="B598" s="23"/>
      <c r="C598" s="23" t="s">
        <v>198</v>
      </c>
      <c r="D598" s="23"/>
      <c r="E598" s="23"/>
      <c r="F598" s="23"/>
      <c r="G598" s="23"/>
      <c r="H598" s="23"/>
      <c r="I598" s="24"/>
      <c r="J598" s="25">
        <f t="shared" ref="J598:Y598" si="133">SUBTOTAL(9,J596:J597)</f>
        <v>51960172</v>
      </c>
      <c r="K598" s="26">
        <f t="shared" si="133"/>
        <v>51960172</v>
      </c>
      <c r="L598" s="26">
        <f t="shared" si="133"/>
        <v>0</v>
      </c>
      <c r="M598" s="26">
        <f t="shared" si="133"/>
        <v>0</v>
      </c>
      <c r="N598" s="26">
        <f t="shared" si="133"/>
        <v>0</v>
      </c>
      <c r="O598" s="26">
        <f t="shared" si="133"/>
        <v>0</v>
      </c>
      <c r="P598" s="26">
        <f t="shared" si="133"/>
        <v>51960172</v>
      </c>
      <c r="Q598" s="26">
        <f t="shared" si="133"/>
        <v>0</v>
      </c>
      <c r="R598" s="26">
        <f t="shared" si="133"/>
        <v>9627007.5099999998</v>
      </c>
      <c r="S598" s="26">
        <f t="shared" si="133"/>
        <v>0</v>
      </c>
      <c r="T598" s="26">
        <f t="shared" si="133"/>
        <v>29343118.490000002</v>
      </c>
      <c r="U598" s="26">
        <f t="shared" si="133"/>
        <v>29343118.490000002</v>
      </c>
      <c r="V598" s="26">
        <f t="shared" si="133"/>
        <v>0</v>
      </c>
      <c r="W598" s="26">
        <f t="shared" si="133"/>
        <v>12990046</v>
      </c>
      <c r="X598" s="26">
        <f t="shared" si="133"/>
        <v>0</v>
      </c>
      <c r="Y598" s="26">
        <f t="shared" si="133"/>
        <v>12990045.999999996</v>
      </c>
      <c r="Z598" s="27">
        <f t="shared" si="123"/>
        <v>0.56472327478053774</v>
      </c>
      <c r="AA598" s="27">
        <f t="shared" si="124"/>
        <v>0.56472327478053774</v>
      </c>
      <c r="AB598" s="27">
        <f t="shared" si="125"/>
        <v>0.18527666748293289</v>
      </c>
      <c r="AC598" s="28">
        <f t="shared" si="126"/>
        <v>0.74999994226347066</v>
      </c>
    </row>
    <row r="599" spans="1:29" outlineLevel="2" collapsed="1" x14ac:dyDescent="0.25">
      <c r="A599" s="22"/>
      <c r="B599" s="23" t="s">
        <v>281</v>
      </c>
      <c r="C599" s="23"/>
      <c r="D599" s="23"/>
      <c r="E599" s="23"/>
      <c r="F599" s="23"/>
      <c r="G599" s="23"/>
      <c r="H599" s="23"/>
      <c r="I599" s="24"/>
      <c r="J599" s="25">
        <f t="shared" ref="J599:Y599" si="134">SUBTOTAL(9,J564:J597)</f>
        <v>741858062393</v>
      </c>
      <c r="K599" s="26">
        <f t="shared" si="134"/>
        <v>745731791343</v>
      </c>
      <c r="L599" s="26">
        <f t="shared" si="134"/>
        <v>0</v>
      </c>
      <c r="M599" s="26">
        <f t="shared" si="134"/>
        <v>-283739103</v>
      </c>
      <c r="N599" s="26">
        <f t="shared" si="134"/>
        <v>-1662478272</v>
      </c>
      <c r="O599" s="26">
        <f t="shared" si="134"/>
        <v>-7322987852</v>
      </c>
      <c r="P599" s="26">
        <f t="shared" si="134"/>
        <v>736462586116</v>
      </c>
      <c r="Q599" s="26">
        <f t="shared" si="134"/>
        <v>0</v>
      </c>
      <c r="R599" s="26">
        <f t="shared" si="134"/>
        <v>45717146435.809982</v>
      </c>
      <c r="S599" s="26">
        <f t="shared" si="134"/>
        <v>0</v>
      </c>
      <c r="T599" s="26">
        <f t="shared" si="134"/>
        <v>463004404988.00006</v>
      </c>
      <c r="U599" s="26">
        <f t="shared" si="134"/>
        <v>463001489808.79999</v>
      </c>
      <c r="V599" s="26">
        <f t="shared" si="134"/>
        <v>217559639189.19</v>
      </c>
      <c r="W599" s="26">
        <f t="shared" si="134"/>
        <v>237010239919.19</v>
      </c>
      <c r="X599" s="26">
        <f t="shared" si="134"/>
        <v>0</v>
      </c>
      <c r="Y599" s="26">
        <f t="shared" si="134"/>
        <v>227741034692.19</v>
      </c>
      <c r="Z599" s="27">
        <f t="shared" si="123"/>
        <v>0.62087255815414311</v>
      </c>
      <c r="AA599" s="27">
        <f t="shared" si="124"/>
        <v>0.62868693361575922</v>
      </c>
      <c r="AB599" s="27">
        <f t="shared" si="125"/>
        <v>6.2076672050532501E-2</v>
      </c>
      <c r="AC599" s="28">
        <f t="shared" si="126"/>
        <v>0.69076360566629169</v>
      </c>
    </row>
    <row r="600" spans="1:29" hidden="1" outlineLevel="4" x14ac:dyDescent="0.25">
      <c r="A600" s="15" t="s">
        <v>385</v>
      </c>
      <c r="B600" s="16" t="s">
        <v>282</v>
      </c>
      <c r="C600" s="16" t="s">
        <v>35</v>
      </c>
      <c r="D600" s="16" t="s">
        <v>36</v>
      </c>
      <c r="E600" s="16"/>
      <c r="F600" s="16">
        <v>280</v>
      </c>
      <c r="G600" s="16">
        <v>1111</v>
      </c>
      <c r="H600" s="16">
        <v>3420</v>
      </c>
      <c r="I600" s="17" t="s">
        <v>38</v>
      </c>
      <c r="J600" s="18">
        <v>140555526662</v>
      </c>
      <c r="K600" s="19">
        <v>140564554662</v>
      </c>
      <c r="L600" s="19">
        <v>0</v>
      </c>
      <c r="M600" s="19">
        <v>-92575280</v>
      </c>
      <c r="N600" s="19">
        <v>0</v>
      </c>
      <c r="O600" s="19">
        <v>-500000000</v>
      </c>
      <c r="P600" s="19">
        <v>139971979382</v>
      </c>
      <c r="Q600" s="19">
        <v>0</v>
      </c>
      <c r="R600" s="19">
        <v>0</v>
      </c>
      <c r="S600" s="19">
        <v>0</v>
      </c>
      <c r="T600" s="19">
        <v>90798960445.350006</v>
      </c>
      <c r="U600" s="19">
        <v>90798960445.350006</v>
      </c>
      <c r="V600" s="19">
        <v>49173018936.650002</v>
      </c>
      <c r="W600" s="19">
        <v>49765594216.650002</v>
      </c>
      <c r="X600" s="19">
        <v>0</v>
      </c>
      <c r="Y600" s="19">
        <v>49173018936.649994</v>
      </c>
      <c r="Z600" s="20">
        <f t="shared" si="123"/>
        <v>0.64595915139264093</v>
      </c>
      <c r="AA600" s="20">
        <f t="shared" si="124"/>
        <v>0.6486938374826362</v>
      </c>
      <c r="AB600" s="20">
        <f t="shared" si="125"/>
        <v>0</v>
      </c>
      <c r="AC600" s="21">
        <f t="shared" si="126"/>
        <v>0.6486938374826362</v>
      </c>
    </row>
    <row r="601" spans="1:29" hidden="1" outlineLevel="4" x14ac:dyDescent="0.25">
      <c r="A601" s="15" t="s">
        <v>385</v>
      </c>
      <c r="B601" s="16" t="s">
        <v>282</v>
      </c>
      <c r="C601" s="16" t="s">
        <v>35</v>
      </c>
      <c r="D601" s="16" t="s">
        <v>39</v>
      </c>
      <c r="E601" s="16"/>
      <c r="F601" s="16">
        <v>280</v>
      </c>
      <c r="G601" s="16">
        <v>1111</v>
      </c>
      <c r="H601" s="16">
        <v>3420</v>
      </c>
      <c r="I601" s="17" t="s">
        <v>40</v>
      </c>
      <c r="J601" s="18">
        <v>4866957965</v>
      </c>
      <c r="K601" s="19">
        <v>5867257965</v>
      </c>
      <c r="L601" s="19">
        <v>0</v>
      </c>
      <c r="M601" s="19">
        <v>0</v>
      </c>
      <c r="N601" s="19">
        <v>0</v>
      </c>
      <c r="O601" s="19">
        <v>900000000</v>
      </c>
      <c r="P601" s="19">
        <v>6767257965</v>
      </c>
      <c r="Q601" s="19">
        <v>0</v>
      </c>
      <c r="R601" s="19">
        <v>0</v>
      </c>
      <c r="S601" s="19">
        <v>0</v>
      </c>
      <c r="T601" s="19">
        <v>4665079211.3900003</v>
      </c>
      <c r="U601" s="19">
        <v>4665079211.3900003</v>
      </c>
      <c r="V601" s="19">
        <v>1202178753.6099999</v>
      </c>
      <c r="W601" s="19">
        <v>1202178753.6099999</v>
      </c>
      <c r="X601" s="19">
        <v>0</v>
      </c>
      <c r="Y601" s="19">
        <v>2102178753.6099997</v>
      </c>
      <c r="Z601" s="20">
        <f t="shared" si="123"/>
        <v>0.7951038183796646</v>
      </c>
      <c r="AA601" s="20">
        <f t="shared" si="124"/>
        <v>0.68936033405518338</v>
      </c>
      <c r="AB601" s="20">
        <f t="shared" si="125"/>
        <v>0</v>
      </c>
      <c r="AC601" s="21">
        <f t="shared" si="126"/>
        <v>0.68936033405518338</v>
      </c>
    </row>
    <row r="602" spans="1:29" hidden="1" outlineLevel="4" x14ac:dyDescent="0.25">
      <c r="A602" s="15" t="s">
        <v>385</v>
      </c>
      <c r="B602" s="16" t="s">
        <v>282</v>
      </c>
      <c r="C602" s="16" t="s">
        <v>35</v>
      </c>
      <c r="D602" s="16" t="s">
        <v>41</v>
      </c>
      <c r="E602" s="16"/>
      <c r="F602" s="16" t="s">
        <v>37</v>
      </c>
      <c r="G602" s="16">
        <v>1111</v>
      </c>
      <c r="H602" s="16">
        <v>3420</v>
      </c>
      <c r="I602" s="17" t="s">
        <v>42</v>
      </c>
      <c r="J602" s="18">
        <v>0</v>
      </c>
      <c r="K602" s="19">
        <v>0</v>
      </c>
      <c r="L602" s="19">
        <v>0</v>
      </c>
      <c r="M602" s="19">
        <v>0</v>
      </c>
      <c r="N602" s="19">
        <v>0</v>
      </c>
      <c r="O602" s="19">
        <v>18807919</v>
      </c>
      <c r="P602" s="19">
        <v>18807919</v>
      </c>
      <c r="Q602" s="19">
        <v>0</v>
      </c>
      <c r="R602" s="19">
        <v>0</v>
      </c>
      <c r="S602" s="19">
        <v>0</v>
      </c>
      <c r="T602" s="19">
        <v>0</v>
      </c>
      <c r="U602" s="19">
        <v>0</v>
      </c>
      <c r="V602" s="19">
        <v>0</v>
      </c>
      <c r="W602" s="19">
        <v>0</v>
      </c>
      <c r="X602" s="19">
        <v>0</v>
      </c>
      <c r="Y602" s="19">
        <v>18807919</v>
      </c>
      <c r="Z602" s="20">
        <v>0</v>
      </c>
      <c r="AA602" s="20">
        <f t="shared" si="124"/>
        <v>0</v>
      </c>
      <c r="AB602" s="20">
        <f t="shared" si="125"/>
        <v>0</v>
      </c>
      <c r="AC602" s="21">
        <f t="shared" si="126"/>
        <v>0</v>
      </c>
    </row>
    <row r="603" spans="1:29" hidden="1" outlineLevel="4" x14ac:dyDescent="0.25">
      <c r="A603" s="15" t="s">
        <v>385</v>
      </c>
      <c r="B603" s="16" t="s">
        <v>282</v>
      </c>
      <c r="C603" s="16" t="s">
        <v>35</v>
      </c>
      <c r="D603" s="16" t="s">
        <v>386</v>
      </c>
      <c r="E603" s="16"/>
      <c r="F603" s="16">
        <v>280</v>
      </c>
      <c r="G603" s="16">
        <v>1111</v>
      </c>
      <c r="H603" s="16">
        <v>3420</v>
      </c>
      <c r="I603" s="17" t="s">
        <v>387</v>
      </c>
      <c r="J603" s="18">
        <v>136585498</v>
      </c>
      <c r="K603" s="19">
        <v>136585498</v>
      </c>
      <c r="L603" s="19">
        <v>0</v>
      </c>
      <c r="M603" s="19">
        <v>0</v>
      </c>
      <c r="N603" s="19">
        <v>0</v>
      </c>
      <c r="O603" s="19">
        <v>0</v>
      </c>
      <c r="P603" s="19">
        <v>136585498</v>
      </c>
      <c r="Q603" s="19">
        <v>0</v>
      </c>
      <c r="R603" s="19">
        <v>0</v>
      </c>
      <c r="S603" s="19">
        <v>0</v>
      </c>
      <c r="T603" s="19">
        <v>84835127.730000004</v>
      </c>
      <c r="U603" s="19">
        <v>84835127.730000004</v>
      </c>
      <c r="V603" s="19">
        <v>51750370.270000003</v>
      </c>
      <c r="W603" s="19">
        <v>51750370.270000003</v>
      </c>
      <c r="X603" s="19">
        <v>0</v>
      </c>
      <c r="Y603" s="19">
        <v>51750370.269999996</v>
      </c>
      <c r="Z603" s="20">
        <f t="shared" ref="Z603:Z666" si="135">T603/K603</f>
        <v>0.62111372709568335</v>
      </c>
      <c r="AA603" s="20">
        <f t="shared" si="124"/>
        <v>0.62111372709568335</v>
      </c>
      <c r="AB603" s="20">
        <f t="shared" si="125"/>
        <v>0</v>
      </c>
      <c r="AC603" s="21">
        <f t="shared" si="126"/>
        <v>0.62111372709568335</v>
      </c>
    </row>
    <row r="604" spans="1:29" hidden="1" outlineLevel="4" x14ac:dyDescent="0.25">
      <c r="A604" s="15" t="s">
        <v>385</v>
      </c>
      <c r="B604" s="16" t="s">
        <v>282</v>
      </c>
      <c r="C604" s="16" t="s">
        <v>35</v>
      </c>
      <c r="D604" s="16" t="s">
        <v>388</v>
      </c>
      <c r="E604" s="16"/>
      <c r="F604" s="16">
        <v>280</v>
      </c>
      <c r="G604" s="16">
        <v>1111</v>
      </c>
      <c r="H604" s="16">
        <v>3420</v>
      </c>
      <c r="I604" s="17" t="s">
        <v>389</v>
      </c>
      <c r="J604" s="18">
        <v>102404945</v>
      </c>
      <c r="K604" s="19">
        <v>136579041</v>
      </c>
      <c r="L604" s="19">
        <v>0</v>
      </c>
      <c r="M604" s="19">
        <v>0</v>
      </c>
      <c r="N604" s="19">
        <v>0</v>
      </c>
      <c r="O604" s="19">
        <v>0</v>
      </c>
      <c r="P604" s="19">
        <v>136579041</v>
      </c>
      <c r="Q604" s="19">
        <v>0</v>
      </c>
      <c r="R604" s="19">
        <v>127221264.16</v>
      </c>
      <c r="S604" s="19">
        <v>0</v>
      </c>
      <c r="T604" s="19">
        <v>9357776.8399999999</v>
      </c>
      <c r="U604" s="19">
        <v>9357776.8399999999</v>
      </c>
      <c r="V604" s="19">
        <v>0</v>
      </c>
      <c r="W604" s="19">
        <v>0</v>
      </c>
      <c r="X604" s="19">
        <v>0</v>
      </c>
      <c r="Y604" s="19">
        <v>3.7252902984619141E-9</v>
      </c>
      <c r="Z604" s="20">
        <f t="shared" si="135"/>
        <v>6.8515467464733484E-2</v>
      </c>
      <c r="AA604" s="20">
        <f t="shared" si="124"/>
        <v>6.8515467464733484E-2</v>
      </c>
      <c r="AB604" s="20">
        <f t="shared" si="125"/>
        <v>0.93148453253526653</v>
      </c>
      <c r="AC604" s="21">
        <f t="shared" si="126"/>
        <v>1</v>
      </c>
    </row>
    <row r="605" spans="1:29" hidden="1" outlineLevel="4" x14ac:dyDescent="0.25">
      <c r="A605" s="15" t="s">
        <v>385</v>
      </c>
      <c r="B605" s="16" t="s">
        <v>282</v>
      </c>
      <c r="C605" s="16" t="s">
        <v>35</v>
      </c>
      <c r="D605" s="16" t="s">
        <v>45</v>
      </c>
      <c r="E605" s="16"/>
      <c r="F605" s="16">
        <v>280</v>
      </c>
      <c r="G605" s="16">
        <v>1111</v>
      </c>
      <c r="H605" s="16">
        <v>3420</v>
      </c>
      <c r="I605" s="17" t="s">
        <v>46</v>
      </c>
      <c r="J605" s="18">
        <v>37123065076</v>
      </c>
      <c r="K605" s="19">
        <v>37123065076</v>
      </c>
      <c r="L605" s="19">
        <v>0</v>
      </c>
      <c r="M605" s="19">
        <v>0</v>
      </c>
      <c r="N605" s="19">
        <v>0</v>
      </c>
      <c r="O605" s="19">
        <v>500000000</v>
      </c>
      <c r="P605" s="19">
        <v>37623065076</v>
      </c>
      <c r="Q605" s="19">
        <v>0</v>
      </c>
      <c r="R605" s="19">
        <v>0</v>
      </c>
      <c r="S605" s="19">
        <v>0</v>
      </c>
      <c r="T605" s="19">
        <v>26198346917.099998</v>
      </c>
      <c r="U605" s="19">
        <v>26198346917.099998</v>
      </c>
      <c r="V605" s="19">
        <v>10924718158.9</v>
      </c>
      <c r="W605" s="19">
        <v>10924718158.9</v>
      </c>
      <c r="X605" s="19">
        <v>0</v>
      </c>
      <c r="Y605" s="19">
        <v>11424718158.900002</v>
      </c>
      <c r="Z605" s="20">
        <f t="shared" si="135"/>
        <v>0.70571615957533596</v>
      </c>
      <c r="AA605" s="20">
        <f t="shared" si="124"/>
        <v>0.69633738942264156</v>
      </c>
      <c r="AB605" s="20">
        <f t="shared" si="125"/>
        <v>0</v>
      </c>
      <c r="AC605" s="21">
        <f t="shared" si="126"/>
        <v>0.69633738942264156</v>
      </c>
    </row>
    <row r="606" spans="1:29" ht="30" hidden="1" outlineLevel="4" x14ac:dyDescent="0.25">
      <c r="A606" s="15" t="s">
        <v>385</v>
      </c>
      <c r="B606" s="16" t="s">
        <v>282</v>
      </c>
      <c r="C606" s="16" t="s">
        <v>35</v>
      </c>
      <c r="D606" s="16" t="s">
        <v>47</v>
      </c>
      <c r="E606" s="16"/>
      <c r="F606" s="16">
        <v>280</v>
      </c>
      <c r="G606" s="16">
        <v>1111</v>
      </c>
      <c r="H606" s="16">
        <v>3420</v>
      </c>
      <c r="I606" s="17" t="s">
        <v>48</v>
      </c>
      <c r="J606" s="18">
        <v>7937160585</v>
      </c>
      <c r="K606" s="19">
        <v>7937160585</v>
      </c>
      <c r="L606" s="19">
        <v>0</v>
      </c>
      <c r="M606" s="19">
        <v>0</v>
      </c>
      <c r="N606" s="19">
        <v>0</v>
      </c>
      <c r="O606" s="19">
        <v>0</v>
      </c>
      <c r="P606" s="19">
        <v>7937160585</v>
      </c>
      <c r="Q606" s="19">
        <v>0</v>
      </c>
      <c r="R606" s="19">
        <v>0</v>
      </c>
      <c r="S606" s="19">
        <v>0</v>
      </c>
      <c r="T606" s="19">
        <v>4993825989.3100004</v>
      </c>
      <c r="U606" s="19">
        <v>4993825989.3100004</v>
      </c>
      <c r="V606" s="19">
        <v>2943334595.6900001</v>
      </c>
      <c r="W606" s="19">
        <v>2943334595.6900001</v>
      </c>
      <c r="X606" s="19">
        <v>0</v>
      </c>
      <c r="Y606" s="19">
        <v>2943334595.6899996</v>
      </c>
      <c r="Z606" s="20">
        <f t="shared" si="135"/>
        <v>0.6291703356421382</v>
      </c>
      <c r="AA606" s="20">
        <f t="shared" si="124"/>
        <v>0.6291703356421382</v>
      </c>
      <c r="AB606" s="20">
        <f t="shared" si="125"/>
        <v>0</v>
      </c>
      <c r="AC606" s="21">
        <f t="shared" si="126"/>
        <v>0.6291703356421382</v>
      </c>
    </row>
    <row r="607" spans="1:29" hidden="1" outlineLevel="4" x14ac:dyDescent="0.25">
      <c r="A607" s="15" t="s">
        <v>385</v>
      </c>
      <c r="B607" s="16" t="s">
        <v>282</v>
      </c>
      <c r="C607" s="16" t="s">
        <v>35</v>
      </c>
      <c r="D607" s="16" t="s">
        <v>49</v>
      </c>
      <c r="E607" s="16"/>
      <c r="F607" s="16">
        <v>280</v>
      </c>
      <c r="G607" s="16">
        <v>1111</v>
      </c>
      <c r="H607" s="16">
        <v>3420</v>
      </c>
      <c r="I607" s="17" t="s">
        <v>50</v>
      </c>
      <c r="J607" s="18">
        <v>17288703654</v>
      </c>
      <c r="K607" s="19">
        <v>17288703654</v>
      </c>
      <c r="L607" s="19">
        <v>0</v>
      </c>
      <c r="M607" s="19">
        <v>-7711529</v>
      </c>
      <c r="N607" s="19">
        <v>0</v>
      </c>
      <c r="O607" s="19">
        <v>0</v>
      </c>
      <c r="P607" s="19">
        <v>17280992125</v>
      </c>
      <c r="Q607" s="19">
        <v>0</v>
      </c>
      <c r="R607" s="19">
        <v>0</v>
      </c>
      <c r="S607" s="19">
        <v>0</v>
      </c>
      <c r="T607" s="19">
        <v>223716732.36000001</v>
      </c>
      <c r="U607" s="19">
        <v>223716732.36000001</v>
      </c>
      <c r="V607" s="19">
        <v>17057275392.639999</v>
      </c>
      <c r="W607" s="19">
        <v>17064986921.639999</v>
      </c>
      <c r="X607" s="19">
        <v>0</v>
      </c>
      <c r="Y607" s="19">
        <v>17057275392.639999</v>
      </c>
      <c r="Z607" s="20">
        <f t="shared" si="135"/>
        <v>1.2940052466469329E-2</v>
      </c>
      <c r="AA607" s="20">
        <f t="shared" si="124"/>
        <v>1.2945826879716838E-2</v>
      </c>
      <c r="AB607" s="20">
        <f t="shared" si="125"/>
        <v>0</v>
      </c>
      <c r="AC607" s="21">
        <f t="shared" si="126"/>
        <v>1.2945826879716838E-2</v>
      </c>
    </row>
    <row r="608" spans="1:29" hidden="1" outlineLevel="4" x14ac:dyDescent="0.25">
      <c r="A608" s="15" t="s">
        <v>385</v>
      </c>
      <c r="B608" s="16" t="s">
        <v>282</v>
      </c>
      <c r="C608" s="16" t="s">
        <v>35</v>
      </c>
      <c r="D608" s="16" t="s">
        <v>51</v>
      </c>
      <c r="E608" s="16"/>
      <c r="F608" s="16">
        <v>280</v>
      </c>
      <c r="G608" s="16">
        <v>1111</v>
      </c>
      <c r="H608" s="16">
        <v>3420</v>
      </c>
      <c r="I608" s="17" t="s">
        <v>52</v>
      </c>
      <c r="J608" s="18">
        <v>20796555272</v>
      </c>
      <c r="K608" s="19">
        <v>19724274559</v>
      </c>
      <c r="L608" s="19">
        <v>0</v>
      </c>
      <c r="M608" s="19">
        <v>0</v>
      </c>
      <c r="N608" s="19">
        <v>0</v>
      </c>
      <c r="O608" s="19">
        <v>-218338222</v>
      </c>
      <c r="P608" s="19">
        <v>19505936337</v>
      </c>
      <c r="Q608" s="19">
        <v>0</v>
      </c>
      <c r="R608" s="19">
        <v>13241341.189999999</v>
      </c>
      <c r="S608" s="19">
        <v>0</v>
      </c>
      <c r="T608" s="19">
        <v>19125861809.07</v>
      </c>
      <c r="U608" s="19">
        <v>19125659597.049999</v>
      </c>
      <c r="V608" s="19">
        <v>366833186.74000001</v>
      </c>
      <c r="W608" s="19">
        <v>585171408.74000001</v>
      </c>
      <c r="X608" s="19">
        <v>0</v>
      </c>
      <c r="Y608" s="19">
        <v>366833186.74000168</v>
      </c>
      <c r="Z608" s="20">
        <f t="shared" si="135"/>
        <v>0.96966110220479818</v>
      </c>
      <c r="AA608" s="20">
        <f t="shared" si="124"/>
        <v>0.98051493035947968</v>
      </c>
      <c r="AB608" s="20">
        <f t="shared" si="125"/>
        <v>6.7883648142965844E-4</v>
      </c>
      <c r="AC608" s="21">
        <f t="shared" si="126"/>
        <v>0.98119376684090931</v>
      </c>
    </row>
    <row r="609" spans="1:29" hidden="1" outlineLevel="4" x14ac:dyDescent="0.25">
      <c r="A609" s="15" t="s">
        <v>385</v>
      </c>
      <c r="B609" s="16" t="s">
        <v>282</v>
      </c>
      <c r="C609" s="16" t="s">
        <v>35</v>
      </c>
      <c r="D609" s="16" t="s">
        <v>53</v>
      </c>
      <c r="E609" s="16"/>
      <c r="F609" s="16">
        <v>280</v>
      </c>
      <c r="G609" s="16">
        <v>1111</v>
      </c>
      <c r="H609" s="16">
        <v>3420</v>
      </c>
      <c r="I609" s="17" t="s">
        <v>54</v>
      </c>
      <c r="J609" s="18">
        <v>41037325570</v>
      </c>
      <c r="K609" s="19">
        <v>41037325570</v>
      </c>
      <c r="L609" s="19">
        <v>0</v>
      </c>
      <c r="M609" s="19">
        <v>0</v>
      </c>
      <c r="N609" s="19">
        <v>0</v>
      </c>
      <c r="O609" s="19">
        <v>2146487852</v>
      </c>
      <c r="P609" s="19">
        <v>43183813422</v>
      </c>
      <c r="Q609" s="19">
        <v>0</v>
      </c>
      <c r="R609" s="19">
        <v>0</v>
      </c>
      <c r="S609" s="19">
        <v>0</v>
      </c>
      <c r="T609" s="19">
        <v>29185629466.759998</v>
      </c>
      <c r="U609" s="19">
        <v>29185629466.759998</v>
      </c>
      <c r="V609" s="19">
        <v>11851696103.24</v>
      </c>
      <c r="W609" s="19">
        <v>11851696103.24</v>
      </c>
      <c r="X609" s="19">
        <v>0</v>
      </c>
      <c r="Y609" s="19">
        <v>13998183955.240002</v>
      </c>
      <c r="Z609" s="20">
        <f t="shared" si="135"/>
        <v>0.71119716164193492</v>
      </c>
      <c r="AA609" s="20">
        <f t="shared" si="124"/>
        <v>0.67584650715194539</v>
      </c>
      <c r="AB609" s="20">
        <f t="shared" si="125"/>
        <v>0</v>
      </c>
      <c r="AC609" s="21">
        <f t="shared" si="126"/>
        <v>0.67584650715194539</v>
      </c>
    </row>
    <row r="610" spans="1:29" ht="315" hidden="1" outlineLevel="4" x14ac:dyDescent="0.25">
      <c r="A610" s="15" t="s">
        <v>385</v>
      </c>
      <c r="B610" s="16" t="s">
        <v>282</v>
      </c>
      <c r="C610" s="16" t="s">
        <v>35</v>
      </c>
      <c r="D610" s="16" t="s">
        <v>55</v>
      </c>
      <c r="E610" s="16" t="s">
        <v>56</v>
      </c>
      <c r="F610" s="16">
        <v>542</v>
      </c>
      <c r="G610" s="16">
        <v>1112</v>
      </c>
      <c r="H610" s="16">
        <v>3420</v>
      </c>
      <c r="I610" s="17" t="s">
        <v>407</v>
      </c>
      <c r="J610" s="18">
        <v>0</v>
      </c>
      <c r="K610" s="19">
        <v>1941543116</v>
      </c>
      <c r="L610" s="19">
        <v>0</v>
      </c>
      <c r="M610" s="19">
        <v>0</v>
      </c>
      <c r="N610" s="19">
        <v>0</v>
      </c>
      <c r="O610" s="19">
        <v>0</v>
      </c>
      <c r="P610" s="19">
        <v>1941543116</v>
      </c>
      <c r="Q610" s="19">
        <v>0</v>
      </c>
      <c r="R610" s="19">
        <v>0</v>
      </c>
      <c r="S610" s="19">
        <v>0</v>
      </c>
      <c r="T610" s="19">
        <v>1941543115.5999999</v>
      </c>
      <c r="U610" s="19">
        <v>1941543115.5999999</v>
      </c>
      <c r="V610" s="19">
        <v>0.4</v>
      </c>
      <c r="W610" s="19">
        <v>0.4</v>
      </c>
      <c r="X610" s="19">
        <v>0</v>
      </c>
      <c r="Y610" s="19">
        <v>0.40000009536743164</v>
      </c>
      <c r="Z610" s="20">
        <f t="shared" si="135"/>
        <v>0.99999999979397824</v>
      </c>
      <c r="AA610" s="20">
        <f t="shared" si="124"/>
        <v>0.99999999979397824</v>
      </c>
      <c r="AB610" s="20">
        <f t="shared" si="125"/>
        <v>0</v>
      </c>
      <c r="AC610" s="21">
        <f t="shared" si="126"/>
        <v>0.99999999979397824</v>
      </c>
    </row>
    <row r="611" spans="1:29" ht="300" hidden="1" outlineLevel="4" x14ac:dyDescent="0.25">
      <c r="A611" s="15" t="s">
        <v>385</v>
      </c>
      <c r="B611" s="16" t="s">
        <v>282</v>
      </c>
      <c r="C611" s="16" t="s">
        <v>35</v>
      </c>
      <c r="D611" s="16" t="s">
        <v>55</v>
      </c>
      <c r="E611" s="16" t="s">
        <v>56</v>
      </c>
      <c r="F611" s="16">
        <v>664</v>
      </c>
      <c r="G611" s="16">
        <v>1112</v>
      </c>
      <c r="H611" s="16">
        <v>3420</v>
      </c>
      <c r="I611" s="17" t="s">
        <v>408</v>
      </c>
      <c r="J611" s="18">
        <v>0</v>
      </c>
      <c r="K611" s="19">
        <v>1710138660</v>
      </c>
      <c r="L611" s="19">
        <v>0</v>
      </c>
      <c r="M611" s="19">
        <v>0</v>
      </c>
      <c r="N611" s="19">
        <v>0</v>
      </c>
      <c r="O611" s="19">
        <v>0</v>
      </c>
      <c r="P611" s="19">
        <v>1710138660</v>
      </c>
      <c r="Q611" s="19">
        <v>0</v>
      </c>
      <c r="R611" s="19">
        <v>0</v>
      </c>
      <c r="S611" s="19">
        <v>0</v>
      </c>
      <c r="T611" s="19">
        <v>1710138660</v>
      </c>
      <c r="U611" s="19">
        <v>1710138660</v>
      </c>
      <c r="V611" s="19">
        <v>0</v>
      </c>
      <c r="W611" s="19">
        <v>0</v>
      </c>
      <c r="X611" s="19">
        <v>0</v>
      </c>
      <c r="Y611" s="19">
        <v>0</v>
      </c>
      <c r="Z611" s="20">
        <f t="shared" si="135"/>
        <v>1</v>
      </c>
      <c r="AA611" s="20">
        <f t="shared" si="124"/>
        <v>1</v>
      </c>
      <c r="AB611" s="20">
        <f t="shared" si="125"/>
        <v>0</v>
      </c>
      <c r="AC611" s="21">
        <f t="shared" si="126"/>
        <v>1</v>
      </c>
    </row>
    <row r="612" spans="1:29" ht="300" hidden="1" outlineLevel="4" x14ac:dyDescent="0.25">
      <c r="A612" s="15" t="s">
        <v>385</v>
      </c>
      <c r="B612" s="16" t="s">
        <v>282</v>
      </c>
      <c r="C612" s="16" t="s">
        <v>35</v>
      </c>
      <c r="D612" s="16" t="s">
        <v>55</v>
      </c>
      <c r="E612" s="16" t="s">
        <v>56</v>
      </c>
      <c r="F612" s="16">
        <v>665</v>
      </c>
      <c r="G612" s="16">
        <v>1112</v>
      </c>
      <c r="H612" s="16">
        <v>3420</v>
      </c>
      <c r="I612" s="17" t="s">
        <v>401</v>
      </c>
      <c r="J612" s="18">
        <v>0</v>
      </c>
      <c r="K612" s="19">
        <v>4817086969</v>
      </c>
      <c r="L612" s="19">
        <v>0</v>
      </c>
      <c r="M612" s="19">
        <v>0</v>
      </c>
      <c r="N612" s="19">
        <v>0</v>
      </c>
      <c r="O612" s="19">
        <v>0</v>
      </c>
      <c r="P612" s="19">
        <v>4817086969</v>
      </c>
      <c r="Q612" s="19">
        <v>0</v>
      </c>
      <c r="R612" s="19">
        <v>0</v>
      </c>
      <c r="S612" s="19">
        <v>0</v>
      </c>
      <c r="T612" s="19">
        <v>4817086969</v>
      </c>
      <c r="U612" s="19">
        <v>4817086969</v>
      </c>
      <c r="V612" s="19">
        <v>0</v>
      </c>
      <c r="W612" s="19">
        <v>0</v>
      </c>
      <c r="X612" s="19">
        <v>0</v>
      </c>
      <c r="Y612" s="19">
        <v>0</v>
      </c>
      <c r="Z612" s="20">
        <f t="shared" si="135"/>
        <v>1</v>
      </c>
      <c r="AA612" s="20">
        <f t="shared" si="124"/>
        <v>1</v>
      </c>
      <c r="AB612" s="20">
        <f t="shared" si="125"/>
        <v>0</v>
      </c>
      <c r="AC612" s="21">
        <f t="shared" si="126"/>
        <v>1</v>
      </c>
    </row>
    <row r="613" spans="1:29" ht="120" hidden="1" outlineLevel="4" x14ac:dyDescent="0.25">
      <c r="A613" s="15" t="s">
        <v>385</v>
      </c>
      <c r="B613" s="16" t="s">
        <v>282</v>
      </c>
      <c r="C613" s="16" t="s">
        <v>35</v>
      </c>
      <c r="D613" s="16" t="s">
        <v>55</v>
      </c>
      <c r="E613" s="16" t="s">
        <v>56</v>
      </c>
      <c r="F613" s="16" t="s">
        <v>37</v>
      </c>
      <c r="G613" s="16">
        <v>1112</v>
      </c>
      <c r="H613" s="16">
        <v>3420</v>
      </c>
      <c r="I613" s="17" t="s">
        <v>57</v>
      </c>
      <c r="J613" s="18">
        <v>25223174590</v>
      </c>
      <c r="K613" s="19">
        <v>24924074590</v>
      </c>
      <c r="L613" s="19">
        <v>0</v>
      </c>
      <c r="M613" s="19">
        <v>-8563215</v>
      </c>
      <c r="N613" s="19">
        <v>0</v>
      </c>
      <c r="O613" s="19">
        <v>-518807919</v>
      </c>
      <c r="P613" s="19">
        <v>24396703456</v>
      </c>
      <c r="Q613" s="19">
        <v>0</v>
      </c>
      <c r="R613" s="19">
        <v>8421243197</v>
      </c>
      <c r="S613" s="19">
        <v>0</v>
      </c>
      <c r="T613" s="19">
        <v>15975460259</v>
      </c>
      <c r="U613" s="19">
        <v>15975460259</v>
      </c>
      <c r="V613" s="19">
        <v>0</v>
      </c>
      <c r="W613" s="19">
        <v>527371134</v>
      </c>
      <c r="X613" s="19">
        <v>0</v>
      </c>
      <c r="Y613" s="19">
        <v>0</v>
      </c>
      <c r="Z613" s="20">
        <f t="shared" si="135"/>
        <v>0.64096503167301744</v>
      </c>
      <c r="AA613" s="20">
        <f t="shared" si="124"/>
        <v>0.65482044686127783</v>
      </c>
      <c r="AB613" s="20">
        <f t="shared" si="125"/>
        <v>0.34517955313872223</v>
      </c>
      <c r="AC613" s="21">
        <f t="shared" si="126"/>
        <v>1</v>
      </c>
    </row>
    <row r="614" spans="1:29" ht="60" hidden="1" outlineLevel="4" x14ac:dyDescent="0.25">
      <c r="A614" s="15" t="s">
        <v>385</v>
      </c>
      <c r="B614" s="16" t="s">
        <v>282</v>
      </c>
      <c r="C614" s="16" t="s">
        <v>35</v>
      </c>
      <c r="D614" s="16" t="s">
        <v>58</v>
      </c>
      <c r="E614" s="16" t="s">
        <v>56</v>
      </c>
      <c r="F614" s="16" t="s">
        <v>37</v>
      </c>
      <c r="G614" s="16">
        <v>1112</v>
      </c>
      <c r="H614" s="16">
        <v>3420</v>
      </c>
      <c r="I614" s="17" t="s">
        <v>59</v>
      </c>
      <c r="J614" s="18">
        <v>1363414843</v>
      </c>
      <c r="K614" s="19">
        <v>1363414843</v>
      </c>
      <c r="L614" s="19">
        <v>0</v>
      </c>
      <c r="M614" s="19">
        <v>-462874</v>
      </c>
      <c r="N614" s="19">
        <v>0</v>
      </c>
      <c r="O614" s="19">
        <v>0</v>
      </c>
      <c r="P614" s="19">
        <v>1362951969</v>
      </c>
      <c r="Q614" s="19">
        <v>0</v>
      </c>
      <c r="R614" s="19">
        <v>499611109</v>
      </c>
      <c r="S614" s="19">
        <v>0</v>
      </c>
      <c r="T614" s="19">
        <v>863340860</v>
      </c>
      <c r="U614" s="19">
        <v>863340860</v>
      </c>
      <c r="V614" s="19">
        <v>0</v>
      </c>
      <c r="W614" s="19">
        <v>462874</v>
      </c>
      <c r="X614" s="19">
        <v>0</v>
      </c>
      <c r="Y614" s="19">
        <v>0</v>
      </c>
      <c r="Z614" s="20">
        <f t="shared" si="135"/>
        <v>0.63321949620288831</v>
      </c>
      <c r="AA614" s="20">
        <f t="shared" si="124"/>
        <v>0.63343454475027061</v>
      </c>
      <c r="AB614" s="20">
        <f t="shared" si="125"/>
        <v>0.36656545524972933</v>
      </c>
      <c r="AC614" s="21">
        <f t="shared" si="126"/>
        <v>1</v>
      </c>
    </row>
    <row r="615" spans="1:29" ht="120" hidden="1" outlineLevel="4" x14ac:dyDescent="0.25">
      <c r="A615" s="15" t="s">
        <v>385</v>
      </c>
      <c r="B615" s="16" t="s">
        <v>282</v>
      </c>
      <c r="C615" s="16" t="s">
        <v>35</v>
      </c>
      <c r="D615" s="16" t="s">
        <v>60</v>
      </c>
      <c r="E615" s="16" t="s">
        <v>56</v>
      </c>
      <c r="F615" s="16" t="s">
        <v>37</v>
      </c>
      <c r="G615" s="16">
        <v>1112</v>
      </c>
      <c r="H615" s="16">
        <v>3420</v>
      </c>
      <c r="I615" s="17" t="s">
        <v>61</v>
      </c>
      <c r="J615" s="18">
        <v>1478116172</v>
      </c>
      <c r="K615" s="19">
        <v>1478116172</v>
      </c>
      <c r="L615" s="19">
        <v>0</v>
      </c>
      <c r="M615" s="19">
        <v>-468212</v>
      </c>
      <c r="N615" s="19">
        <v>0</v>
      </c>
      <c r="O615" s="19">
        <v>0</v>
      </c>
      <c r="P615" s="19">
        <v>1477647960</v>
      </c>
      <c r="Q615" s="19">
        <v>0</v>
      </c>
      <c r="R615" s="19">
        <v>795641801</v>
      </c>
      <c r="S615" s="19">
        <v>0</v>
      </c>
      <c r="T615" s="19">
        <v>682006159</v>
      </c>
      <c r="U615" s="19">
        <v>682006159</v>
      </c>
      <c r="V615" s="19">
        <v>0</v>
      </c>
      <c r="W615" s="19">
        <v>468212</v>
      </c>
      <c r="X615" s="19">
        <v>0</v>
      </c>
      <c r="Y615" s="19">
        <v>0</v>
      </c>
      <c r="Z615" s="20">
        <f t="shared" si="135"/>
        <v>0.46140227129589917</v>
      </c>
      <c r="AA615" s="20">
        <f t="shared" si="124"/>
        <v>0.46154847261454618</v>
      </c>
      <c r="AB615" s="20">
        <f t="shared" si="125"/>
        <v>0.53845152738545388</v>
      </c>
      <c r="AC615" s="21">
        <f t="shared" si="126"/>
        <v>1</v>
      </c>
    </row>
    <row r="616" spans="1:29" ht="90" hidden="1" outlineLevel="4" x14ac:dyDescent="0.25">
      <c r="A616" s="15" t="s">
        <v>385</v>
      </c>
      <c r="B616" s="16" t="s">
        <v>282</v>
      </c>
      <c r="C616" s="16" t="s">
        <v>35</v>
      </c>
      <c r="D616" s="16" t="s">
        <v>62</v>
      </c>
      <c r="E616" s="16" t="s">
        <v>56</v>
      </c>
      <c r="F616" s="16" t="s">
        <v>37</v>
      </c>
      <c r="G616" s="16">
        <v>1112</v>
      </c>
      <c r="H616" s="16">
        <v>3420</v>
      </c>
      <c r="I616" s="17" t="s">
        <v>63</v>
      </c>
      <c r="J616" s="18">
        <v>8180489056</v>
      </c>
      <c r="K616" s="19">
        <v>8180489056</v>
      </c>
      <c r="L616" s="19">
        <v>0</v>
      </c>
      <c r="M616" s="19">
        <v>-2777273</v>
      </c>
      <c r="N616" s="19">
        <v>0</v>
      </c>
      <c r="O616" s="19">
        <v>0</v>
      </c>
      <c r="P616" s="19">
        <v>8177711783</v>
      </c>
      <c r="Q616" s="19">
        <v>0</v>
      </c>
      <c r="R616" s="19">
        <v>2998483701</v>
      </c>
      <c r="S616" s="19">
        <v>0</v>
      </c>
      <c r="T616" s="19">
        <v>5179228082</v>
      </c>
      <c r="U616" s="19">
        <v>5179228082</v>
      </c>
      <c r="V616" s="19">
        <v>0</v>
      </c>
      <c r="W616" s="19">
        <v>2777273</v>
      </c>
      <c r="X616" s="19">
        <v>0</v>
      </c>
      <c r="Y616" s="19">
        <v>0</v>
      </c>
      <c r="Z616" s="20">
        <f t="shared" si="135"/>
        <v>0.63311961504322067</v>
      </c>
      <c r="AA616" s="20">
        <f t="shared" si="124"/>
        <v>0.63333463191582373</v>
      </c>
      <c r="AB616" s="20">
        <f t="shared" si="125"/>
        <v>0.36666536808417621</v>
      </c>
      <c r="AC616" s="21">
        <f t="shared" si="126"/>
        <v>1</v>
      </c>
    </row>
    <row r="617" spans="1:29" ht="90" hidden="1" outlineLevel="4" x14ac:dyDescent="0.25">
      <c r="A617" s="15" t="s">
        <v>385</v>
      </c>
      <c r="B617" s="16" t="s">
        <v>282</v>
      </c>
      <c r="C617" s="16" t="s">
        <v>35</v>
      </c>
      <c r="D617" s="16" t="s">
        <v>64</v>
      </c>
      <c r="E617" s="16" t="s">
        <v>56</v>
      </c>
      <c r="F617" s="16" t="s">
        <v>37</v>
      </c>
      <c r="G617" s="16">
        <v>1112</v>
      </c>
      <c r="H617" s="16">
        <v>3420</v>
      </c>
      <c r="I617" s="17" t="s">
        <v>65</v>
      </c>
      <c r="J617" s="18">
        <v>4090244528</v>
      </c>
      <c r="K617" s="19">
        <v>4090244528</v>
      </c>
      <c r="L617" s="19">
        <v>0</v>
      </c>
      <c r="M617" s="19">
        <v>-1388631</v>
      </c>
      <c r="N617" s="19">
        <v>0</v>
      </c>
      <c r="O617" s="19">
        <v>0</v>
      </c>
      <c r="P617" s="19">
        <v>4088855897</v>
      </c>
      <c r="Q617" s="19">
        <v>0</v>
      </c>
      <c r="R617" s="19">
        <v>1498682300</v>
      </c>
      <c r="S617" s="19">
        <v>0</v>
      </c>
      <c r="T617" s="19">
        <v>2590173597</v>
      </c>
      <c r="U617" s="19">
        <v>2590173597</v>
      </c>
      <c r="V617" s="19">
        <v>0</v>
      </c>
      <c r="W617" s="19">
        <v>1388631</v>
      </c>
      <c r="X617" s="19">
        <v>0</v>
      </c>
      <c r="Y617" s="19">
        <v>0</v>
      </c>
      <c r="Z617" s="20">
        <f t="shared" si="135"/>
        <v>0.63325641762217888</v>
      </c>
      <c r="AA617" s="20">
        <f t="shared" si="124"/>
        <v>0.63347148010288512</v>
      </c>
      <c r="AB617" s="20">
        <f t="shared" si="125"/>
        <v>0.36652851989711488</v>
      </c>
      <c r="AC617" s="21">
        <f t="shared" si="126"/>
        <v>1</v>
      </c>
    </row>
    <row r="618" spans="1:29" ht="60" hidden="1" outlineLevel="4" x14ac:dyDescent="0.25">
      <c r="A618" s="15" t="s">
        <v>385</v>
      </c>
      <c r="B618" s="16" t="s">
        <v>282</v>
      </c>
      <c r="C618" s="16" t="s">
        <v>35</v>
      </c>
      <c r="D618" s="16" t="s">
        <v>66</v>
      </c>
      <c r="E618" s="16" t="s">
        <v>56</v>
      </c>
      <c r="F618" s="16" t="s">
        <v>37</v>
      </c>
      <c r="G618" s="16">
        <v>1112</v>
      </c>
      <c r="H618" s="16">
        <v>3420</v>
      </c>
      <c r="I618" s="17" t="s">
        <v>67</v>
      </c>
      <c r="J618" s="18">
        <v>16614355332</v>
      </c>
      <c r="K618" s="19">
        <v>16386014498</v>
      </c>
      <c r="L618" s="19">
        <v>0</v>
      </c>
      <c r="M618" s="19">
        <v>-5646850</v>
      </c>
      <c r="N618" s="19">
        <v>0</v>
      </c>
      <c r="O618" s="19">
        <v>0</v>
      </c>
      <c r="P618" s="19">
        <v>16380367648</v>
      </c>
      <c r="Q618" s="19">
        <v>0</v>
      </c>
      <c r="R618" s="19">
        <v>5866246854.9799995</v>
      </c>
      <c r="S618" s="19">
        <v>0</v>
      </c>
      <c r="T618" s="19">
        <v>10514120793.02</v>
      </c>
      <c r="U618" s="19">
        <v>10514120793.02</v>
      </c>
      <c r="V618" s="19">
        <v>0</v>
      </c>
      <c r="W618" s="19">
        <v>5646850</v>
      </c>
      <c r="X618" s="19">
        <v>0</v>
      </c>
      <c r="Y618" s="19">
        <v>0</v>
      </c>
      <c r="Z618" s="20">
        <f t="shared" si="135"/>
        <v>0.64165211096958963</v>
      </c>
      <c r="AA618" s="20">
        <f t="shared" ref="AA618:AA681" si="136">T618/P618</f>
        <v>0.64187330949826071</v>
      </c>
      <c r="AB618" s="20">
        <f t="shared" ref="AB618:AB681" si="137">(Q618+R618+S618)/P618</f>
        <v>0.35812669050173929</v>
      </c>
      <c r="AC618" s="21">
        <f t="shared" ref="AC618:AC681" si="138">AA618+AB618</f>
        <v>1</v>
      </c>
    </row>
    <row r="619" spans="1:29" hidden="1" outlineLevel="3" x14ac:dyDescent="0.25">
      <c r="A619" s="22"/>
      <c r="B619" s="23"/>
      <c r="C619" s="23" t="s">
        <v>68</v>
      </c>
      <c r="D619" s="23"/>
      <c r="E619" s="23"/>
      <c r="F619" s="23"/>
      <c r="G619" s="23"/>
      <c r="H619" s="23"/>
      <c r="I619" s="24"/>
      <c r="J619" s="25">
        <f t="shared" ref="J619:Y619" si="139">SUBTOTAL(9,J600:J618)</f>
        <v>326794079748</v>
      </c>
      <c r="K619" s="26">
        <f t="shared" si="139"/>
        <v>334706629042</v>
      </c>
      <c r="L619" s="26">
        <f t="shared" si="139"/>
        <v>0</v>
      </c>
      <c r="M619" s="26">
        <f t="shared" si="139"/>
        <v>-119593864</v>
      </c>
      <c r="N619" s="26">
        <f t="shared" si="139"/>
        <v>0</v>
      </c>
      <c r="O619" s="26">
        <f t="shared" si="139"/>
        <v>2328149630</v>
      </c>
      <c r="P619" s="26">
        <f t="shared" si="139"/>
        <v>336915184808</v>
      </c>
      <c r="Q619" s="26">
        <f t="shared" si="139"/>
        <v>0</v>
      </c>
      <c r="R619" s="26">
        <f t="shared" si="139"/>
        <v>20220371568.330002</v>
      </c>
      <c r="S619" s="26">
        <f t="shared" si="139"/>
        <v>0</v>
      </c>
      <c r="T619" s="26">
        <f t="shared" si="139"/>
        <v>219558711970.53</v>
      </c>
      <c r="U619" s="26">
        <f t="shared" si="139"/>
        <v>219558509758.51001</v>
      </c>
      <c r="V619" s="26">
        <f t="shared" si="139"/>
        <v>93570805498.140015</v>
      </c>
      <c r="W619" s="26">
        <f t="shared" si="139"/>
        <v>94927545503.140015</v>
      </c>
      <c r="X619" s="26">
        <f t="shared" si="139"/>
        <v>0</v>
      </c>
      <c r="Y619" s="26">
        <f t="shared" si="139"/>
        <v>97136101269.139999</v>
      </c>
      <c r="Z619" s="27">
        <f t="shared" si="135"/>
        <v>0.65597359872719796</v>
      </c>
      <c r="AA619" s="27">
        <f t="shared" si="136"/>
        <v>0.65167354239510256</v>
      </c>
      <c r="AB619" s="27">
        <f t="shared" si="137"/>
        <v>6.0016207283305187E-2</v>
      </c>
      <c r="AC619" s="28">
        <f t="shared" si="138"/>
        <v>0.7116897496784077</v>
      </c>
    </row>
    <row r="620" spans="1:29" ht="285" hidden="1" outlineLevel="4" x14ac:dyDescent="0.25">
      <c r="A620" s="15" t="s">
        <v>385</v>
      </c>
      <c r="B620" s="16" t="s">
        <v>282</v>
      </c>
      <c r="C620" s="16" t="s">
        <v>69</v>
      </c>
      <c r="D620" s="16" t="s">
        <v>390</v>
      </c>
      <c r="E620" s="16"/>
      <c r="F620" s="16">
        <v>457</v>
      </c>
      <c r="G620" s="16">
        <v>1120</v>
      </c>
      <c r="H620" s="16">
        <v>3480</v>
      </c>
      <c r="I620" s="17" t="s">
        <v>409</v>
      </c>
      <c r="J620" s="18">
        <v>0</v>
      </c>
      <c r="K620" s="19">
        <v>4156086695.1599998</v>
      </c>
      <c r="L620" s="19">
        <v>0</v>
      </c>
      <c r="M620" s="19">
        <v>0</v>
      </c>
      <c r="N620" s="19">
        <v>0</v>
      </c>
      <c r="O620" s="19">
        <v>0</v>
      </c>
      <c r="P620" s="19">
        <v>4156086695.1599998</v>
      </c>
      <c r="Q620" s="19">
        <v>0</v>
      </c>
      <c r="R620" s="19">
        <v>0</v>
      </c>
      <c r="S620" s="19">
        <v>0</v>
      </c>
      <c r="T620" s="19">
        <v>1342478105</v>
      </c>
      <c r="U620" s="19">
        <v>1342478105</v>
      </c>
      <c r="V620" s="19">
        <v>2813608590.1599998</v>
      </c>
      <c r="W620" s="19">
        <v>2813608590.1599998</v>
      </c>
      <c r="X620" s="19">
        <v>0</v>
      </c>
      <c r="Y620" s="19">
        <v>2813608590.1599998</v>
      </c>
      <c r="Z620" s="20">
        <f t="shared" si="135"/>
        <v>0.32301494253317486</v>
      </c>
      <c r="AA620" s="20">
        <f t="shared" si="136"/>
        <v>0.32301494253317486</v>
      </c>
      <c r="AB620" s="20">
        <f t="shared" si="137"/>
        <v>0</v>
      </c>
      <c r="AC620" s="21">
        <f t="shared" si="138"/>
        <v>0.32301494253317486</v>
      </c>
    </row>
    <row r="621" spans="1:29" ht="300" hidden="1" outlineLevel="4" x14ac:dyDescent="0.25">
      <c r="A621" s="15" t="s">
        <v>385</v>
      </c>
      <c r="B621" s="16" t="s">
        <v>282</v>
      </c>
      <c r="C621" s="16" t="s">
        <v>69</v>
      </c>
      <c r="D621" s="16" t="s">
        <v>390</v>
      </c>
      <c r="E621" s="16"/>
      <c r="F621" s="16">
        <v>522</v>
      </c>
      <c r="G621" s="16">
        <v>1120</v>
      </c>
      <c r="H621" s="16">
        <v>3480</v>
      </c>
      <c r="I621" s="17" t="s">
        <v>410</v>
      </c>
      <c r="J621" s="18">
        <v>0</v>
      </c>
      <c r="K621" s="19">
        <v>1070291158</v>
      </c>
      <c r="L621" s="19">
        <v>0</v>
      </c>
      <c r="M621" s="19">
        <v>0</v>
      </c>
      <c r="N621" s="19">
        <v>0</v>
      </c>
      <c r="O621" s="19">
        <v>0</v>
      </c>
      <c r="P621" s="19">
        <v>1070291158</v>
      </c>
      <c r="Q621" s="19">
        <v>0</v>
      </c>
      <c r="R621" s="19">
        <v>0</v>
      </c>
      <c r="S621" s="19">
        <v>0</v>
      </c>
      <c r="T621" s="19">
        <v>1070291158</v>
      </c>
      <c r="U621" s="19">
        <v>1070291158</v>
      </c>
      <c r="V621" s="19">
        <v>0</v>
      </c>
      <c r="W621" s="19">
        <v>0</v>
      </c>
      <c r="X621" s="19">
        <v>0</v>
      </c>
      <c r="Y621" s="19">
        <v>0</v>
      </c>
      <c r="Z621" s="20">
        <f t="shared" si="135"/>
        <v>1</v>
      </c>
      <c r="AA621" s="20">
        <f t="shared" si="136"/>
        <v>1</v>
      </c>
      <c r="AB621" s="20">
        <f t="shared" si="137"/>
        <v>0</v>
      </c>
      <c r="AC621" s="21">
        <f t="shared" si="138"/>
        <v>1</v>
      </c>
    </row>
    <row r="622" spans="1:29" hidden="1" outlineLevel="3" x14ac:dyDescent="0.25">
      <c r="A622" s="22"/>
      <c r="B622" s="23"/>
      <c r="C622" s="23" t="s">
        <v>100</v>
      </c>
      <c r="D622" s="23"/>
      <c r="E622" s="23"/>
      <c r="F622" s="23"/>
      <c r="G622" s="23"/>
      <c r="H622" s="23"/>
      <c r="I622" s="24"/>
      <c r="J622" s="25">
        <f t="shared" ref="J622:Y622" si="140">SUBTOTAL(9,J620:J621)</f>
        <v>0</v>
      </c>
      <c r="K622" s="26">
        <f t="shared" si="140"/>
        <v>5226377853.1599998</v>
      </c>
      <c r="L622" s="26">
        <f t="shared" si="140"/>
        <v>0</v>
      </c>
      <c r="M622" s="26">
        <f t="shared" si="140"/>
        <v>0</v>
      </c>
      <c r="N622" s="26">
        <f t="shared" si="140"/>
        <v>0</v>
      </c>
      <c r="O622" s="26">
        <f t="shared" si="140"/>
        <v>0</v>
      </c>
      <c r="P622" s="26">
        <f t="shared" si="140"/>
        <v>5226377853.1599998</v>
      </c>
      <c r="Q622" s="26">
        <f t="shared" si="140"/>
        <v>0</v>
      </c>
      <c r="R622" s="26">
        <f t="shared" si="140"/>
        <v>0</v>
      </c>
      <c r="S622" s="26">
        <f t="shared" si="140"/>
        <v>0</v>
      </c>
      <c r="T622" s="26">
        <f t="shared" si="140"/>
        <v>2412769263</v>
      </c>
      <c r="U622" s="26">
        <f t="shared" si="140"/>
        <v>2412769263</v>
      </c>
      <c r="V622" s="26">
        <f t="shared" si="140"/>
        <v>2813608590.1599998</v>
      </c>
      <c r="W622" s="26">
        <f t="shared" si="140"/>
        <v>2813608590.1599998</v>
      </c>
      <c r="X622" s="26">
        <f t="shared" si="140"/>
        <v>0</v>
      </c>
      <c r="Y622" s="26">
        <f t="shared" si="140"/>
        <v>2813608590.1599998</v>
      </c>
      <c r="Z622" s="27">
        <f t="shared" si="135"/>
        <v>0.46165228209460185</v>
      </c>
      <c r="AA622" s="27">
        <f t="shared" si="136"/>
        <v>0.46165228209460185</v>
      </c>
      <c r="AB622" s="27">
        <f t="shared" si="137"/>
        <v>0</v>
      </c>
      <c r="AC622" s="28">
        <f t="shared" si="138"/>
        <v>0.46165228209460185</v>
      </c>
    </row>
    <row r="623" spans="1:29" ht="120" hidden="1" outlineLevel="4" x14ac:dyDescent="0.25">
      <c r="A623" s="15" t="s">
        <v>385</v>
      </c>
      <c r="B623" s="16" t="s">
        <v>282</v>
      </c>
      <c r="C623" s="16" t="s">
        <v>139</v>
      </c>
      <c r="D623" s="16" t="s">
        <v>140</v>
      </c>
      <c r="E623" s="16" t="s">
        <v>56</v>
      </c>
      <c r="F623" s="16" t="s">
        <v>37</v>
      </c>
      <c r="G623" s="16">
        <v>1310</v>
      </c>
      <c r="H623" s="16">
        <v>3420</v>
      </c>
      <c r="I623" s="17" t="s">
        <v>141</v>
      </c>
      <c r="J623" s="18">
        <v>428162802</v>
      </c>
      <c r="K623" s="19">
        <v>428162802</v>
      </c>
      <c r="L623" s="19">
        <v>0</v>
      </c>
      <c r="M623" s="19">
        <v>-125751</v>
      </c>
      <c r="N623" s="19">
        <v>0</v>
      </c>
      <c r="O623" s="19">
        <v>0</v>
      </c>
      <c r="P623" s="19">
        <v>428037051</v>
      </c>
      <c r="Q623" s="19">
        <v>0</v>
      </c>
      <c r="R623" s="19">
        <v>235325241.86000001</v>
      </c>
      <c r="S623" s="19">
        <v>0</v>
      </c>
      <c r="T623" s="19">
        <v>192711809.13999999</v>
      </c>
      <c r="U623" s="19">
        <v>192711809.13999999</v>
      </c>
      <c r="V623" s="19">
        <v>0</v>
      </c>
      <c r="W623" s="19">
        <v>125751</v>
      </c>
      <c r="X623" s="19">
        <v>0</v>
      </c>
      <c r="Y623" s="19">
        <v>0</v>
      </c>
      <c r="Z623" s="20">
        <f t="shared" si="135"/>
        <v>0.45009003173517159</v>
      </c>
      <c r="AA623" s="20">
        <f t="shared" si="136"/>
        <v>0.45022226157707079</v>
      </c>
      <c r="AB623" s="20">
        <f t="shared" si="137"/>
        <v>0.54977773842292921</v>
      </c>
      <c r="AC623" s="21">
        <f t="shared" si="138"/>
        <v>1</v>
      </c>
    </row>
    <row r="624" spans="1:29" ht="120" hidden="1" outlineLevel="4" x14ac:dyDescent="0.25">
      <c r="A624" s="15" t="s">
        <v>385</v>
      </c>
      <c r="B624" s="16" t="s">
        <v>282</v>
      </c>
      <c r="C624" s="16" t="s">
        <v>139</v>
      </c>
      <c r="D624" s="16" t="s">
        <v>140</v>
      </c>
      <c r="E624" s="16" t="s">
        <v>142</v>
      </c>
      <c r="F624" s="16" t="s">
        <v>37</v>
      </c>
      <c r="G624" s="16">
        <v>1310</v>
      </c>
      <c r="H624" s="16">
        <v>3420</v>
      </c>
      <c r="I624" s="17" t="s">
        <v>143</v>
      </c>
      <c r="J624" s="18">
        <v>681707421</v>
      </c>
      <c r="K624" s="19">
        <v>681707421</v>
      </c>
      <c r="L624" s="19">
        <v>0</v>
      </c>
      <c r="M624" s="19">
        <v>-231445</v>
      </c>
      <c r="N624" s="19">
        <v>0</v>
      </c>
      <c r="O624" s="19">
        <v>0</v>
      </c>
      <c r="P624" s="19">
        <v>681475976</v>
      </c>
      <c r="Q624" s="19">
        <v>0</v>
      </c>
      <c r="R624" s="19">
        <v>249826987</v>
      </c>
      <c r="S624" s="19">
        <v>0</v>
      </c>
      <c r="T624" s="19">
        <v>431648989</v>
      </c>
      <c r="U624" s="19">
        <v>431648989</v>
      </c>
      <c r="V624" s="19">
        <v>0</v>
      </c>
      <c r="W624" s="19">
        <v>231445</v>
      </c>
      <c r="X624" s="19">
        <v>0</v>
      </c>
      <c r="Y624" s="19">
        <v>0</v>
      </c>
      <c r="Z624" s="20">
        <f t="shared" si="135"/>
        <v>0.63318804475798718</v>
      </c>
      <c r="AA624" s="20">
        <f t="shared" si="136"/>
        <v>0.63340309005992013</v>
      </c>
      <c r="AB624" s="20">
        <f t="shared" si="137"/>
        <v>0.36659690994007982</v>
      </c>
      <c r="AC624" s="21">
        <f t="shared" si="138"/>
        <v>1</v>
      </c>
    </row>
    <row r="625" spans="1:29" ht="195" hidden="1" outlineLevel="4" x14ac:dyDescent="0.25">
      <c r="A625" s="15" t="s">
        <v>385</v>
      </c>
      <c r="B625" s="16" t="s">
        <v>282</v>
      </c>
      <c r="C625" s="16" t="s">
        <v>139</v>
      </c>
      <c r="D625" s="16" t="s">
        <v>140</v>
      </c>
      <c r="E625" s="16" t="s">
        <v>288</v>
      </c>
      <c r="F625" s="16" t="s">
        <v>37</v>
      </c>
      <c r="G625" s="16">
        <v>1310</v>
      </c>
      <c r="H625" s="16">
        <v>3420</v>
      </c>
      <c r="I625" s="17" t="s">
        <v>411</v>
      </c>
      <c r="J625" s="18">
        <v>5036714951</v>
      </c>
      <c r="K625" s="19">
        <v>5293176493</v>
      </c>
      <c r="L625" s="19">
        <v>0</v>
      </c>
      <c r="M625" s="19">
        <v>0</v>
      </c>
      <c r="N625" s="19">
        <v>0</v>
      </c>
      <c r="O625" s="19">
        <v>0</v>
      </c>
      <c r="P625" s="19">
        <v>5293176493</v>
      </c>
      <c r="Q625" s="19">
        <v>0</v>
      </c>
      <c r="R625" s="19">
        <v>688064348.16999996</v>
      </c>
      <c r="S625" s="19">
        <v>0</v>
      </c>
      <c r="T625" s="19">
        <v>3330868647.8299999</v>
      </c>
      <c r="U625" s="19">
        <v>3330868647.8299999</v>
      </c>
      <c r="V625" s="19">
        <v>0</v>
      </c>
      <c r="W625" s="19">
        <v>1274243497</v>
      </c>
      <c r="X625" s="19">
        <v>0</v>
      </c>
      <c r="Y625" s="19">
        <v>1274243497</v>
      </c>
      <c r="Z625" s="20">
        <f t="shared" si="135"/>
        <v>0.62927594653889429</v>
      </c>
      <c r="AA625" s="20">
        <f t="shared" si="136"/>
        <v>0.62927594653889429</v>
      </c>
      <c r="AB625" s="20">
        <f t="shared" si="137"/>
        <v>0.12999081913855237</v>
      </c>
      <c r="AC625" s="21">
        <f t="shared" si="138"/>
        <v>0.75926676567744666</v>
      </c>
    </row>
    <row r="626" spans="1:29" ht="75" hidden="1" outlineLevel="4" x14ac:dyDescent="0.25">
      <c r="A626" s="15" t="s">
        <v>385</v>
      </c>
      <c r="B626" s="16" t="s">
        <v>282</v>
      </c>
      <c r="C626" s="16" t="s">
        <v>139</v>
      </c>
      <c r="D626" s="16" t="s">
        <v>140</v>
      </c>
      <c r="E626" s="16" t="s">
        <v>144</v>
      </c>
      <c r="F626" s="16" t="s">
        <v>37</v>
      </c>
      <c r="G626" s="16">
        <v>1310</v>
      </c>
      <c r="H626" s="16">
        <v>3420</v>
      </c>
      <c r="I626" s="17" t="s">
        <v>145</v>
      </c>
      <c r="J626" s="18">
        <v>3752862091</v>
      </c>
      <c r="K626" s="19">
        <v>3752862091</v>
      </c>
      <c r="L626" s="19">
        <v>0</v>
      </c>
      <c r="M626" s="19">
        <v>-1294348</v>
      </c>
      <c r="N626" s="19">
        <v>0</v>
      </c>
      <c r="O626" s="19">
        <v>0</v>
      </c>
      <c r="P626" s="19">
        <v>3751567743</v>
      </c>
      <c r="Q626" s="19">
        <v>0</v>
      </c>
      <c r="R626" s="19">
        <v>1391326883.48</v>
      </c>
      <c r="S626" s="19">
        <v>0</v>
      </c>
      <c r="T626" s="19">
        <v>2360240859.52</v>
      </c>
      <c r="U626" s="19">
        <v>2360240859.52</v>
      </c>
      <c r="V626" s="19">
        <v>0</v>
      </c>
      <c r="W626" s="19">
        <v>1294348</v>
      </c>
      <c r="X626" s="19">
        <v>0</v>
      </c>
      <c r="Y626" s="19">
        <v>0</v>
      </c>
      <c r="Z626" s="20">
        <f t="shared" si="135"/>
        <v>0.6289175573971284</v>
      </c>
      <c r="AA626" s="20">
        <f t="shared" si="136"/>
        <v>0.62913454353155207</v>
      </c>
      <c r="AB626" s="20">
        <f t="shared" si="137"/>
        <v>0.37086545646844793</v>
      </c>
      <c r="AC626" s="21">
        <f t="shared" si="138"/>
        <v>1</v>
      </c>
    </row>
    <row r="627" spans="1:29" ht="210" hidden="1" outlineLevel="4" x14ac:dyDescent="0.25">
      <c r="A627" s="15" t="s">
        <v>385</v>
      </c>
      <c r="B627" s="16" t="s">
        <v>282</v>
      </c>
      <c r="C627" s="16" t="s">
        <v>139</v>
      </c>
      <c r="D627" s="16" t="s">
        <v>140</v>
      </c>
      <c r="E627" s="16" t="s">
        <v>394</v>
      </c>
      <c r="F627" s="16" t="s">
        <v>37</v>
      </c>
      <c r="G627" s="16">
        <v>1310</v>
      </c>
      <c r="H627" s="16">
        <v>3420</v>
      </c>
      <c r="I627" s="17" t="s">
        <v>412</v>
      </c>
      <c r="J627" s="18">
        <v>33536382</v>
      </c>
      <c r="K627" s="19">
        <v>33536382</v>
      </c>
      <c r="L627" s="19">
        <v>0</v>
      </c>
      <c r="M627" s="19">
        <v>0</v>
      </c>
      <c r="N627" s="19">
        <v>94365564</v>
      </c>
      <c r="O627" s="19">
        <v>0</v>
      </c>
      <c r="P627" s="19">
        <v>127901946</v>
      </c>
      <c r="Q627" s="19">
        <v>0</v>
      </c>
      <c r="R627" s="19">
        <v>0</v>
      </c>
      <c r="S627" s="19">
        <v>0</v>
      </c>
      <c r="T627" s="19">
        <v>33536382</v>
      </c>
      <c r="U627" s="19">
        <v>33536382</v>
      </c>
      <c r="V627" s="19">
        <v>0</v>
      </c>
      <c r="W627" s="19">
        <v>0</v>
      </c>
      <c r="X627" s="19">
        <v>0</v>
      </c>
      <c r="Y627" s="19">
        <v>94365564</v>
      </c>
      <c r="Z627" s="20">
        <f t="shared" si="135"/>
        <v>1</v>
      </c>
      <c r="AA627" s="20">
        <f t="shared" si="136"/>
        <v>0.2622038448109304</v>
      </c>
      <c r="AB627" s="20">
        <f t="shared" si="137"/>
        <v>0</v>
      </c>
      <c r="AC627" s="21">
        <f t="shared" si="138"/>
        <v>0.2622038448109304</v>
      </c>
    </row>
    <row r="628" spans="1:29" ht="75" hidden="1" outlineLevel="4" x14ac:dyDescent="0.25">
      <c r="A628" s="15" t="s">
        <v>385</v>
      </c>
      <c r="B628" s="16" t="s">
        <v>282</v>
      </c>
      <c r="C628" s="16" t="s">
        <v>139</v>
      </c>
      <c r="D628" s="16" t="s">
        <v>140</v>
      </c>
      <c r="E628" s="16" t="s">
        <v>396</v>
      </c>
      <c r="F628" s="16" t="s">
        <v>37</v>
      </c>
      <c r="G628" s="16">
        <v>1310</v>
      </c>
      <c r="H628" s="16">
        <v>3420</v>
      </c>
      <c r="I628" s="17" t="s">
        <v>413</v>
      </c>
      <c r="J628" s="18">
        <v>232401533</v>
      </c>
      <c r="K628" s="19">
        <v>232401533</v>
      </c>
      <c r="L628" s="19">
        <v>0</v>
      </c>
      <c r="M628" s="19">
        <v>0</v>
      </c>
      <c r="N628" s="19">
        <v>0</v>
      </c>
      <c r="O628" s="19">
        <v>0</v>
      </c>
      <c r="P628" s="19">
        <v>232401533</v>
      </c>
      <c r="Q628" s="19">
        <v>0</v>
      </c>
      <c r="R628" s="19">
        <v>13015097</v>
      </c>
      <c r="S628" s="19">
        <v>0</v>
      </c>
      <c r="T628" s="19">
        <v>117135873</v>
      </c>
      <c r="U628" s="19">
        <v>117135873</v>
      </c>
      <c r="V628" s="19">
        <v>0</v>
      </c>
      <c r="W628" s="19">
        <v>102250563</v>
      </c>
      <c r="X628" s="19">
        <v>0</v>
      </c>
      <c r="Y628" s="19">
        <v>102250563</v>
      </c>
      <c r="Z628" s="20">
        <f t="shared" si="135"/>
        <v>0.50402366752029992</v>
      </c>
      <c r="AA628" s="20">
        <f t="shared" si="136"/>
        <v>0.50402366752029992</v>
      </c>
      <c r="AB628" s="20">
        <f t="shared" si="137"/>
        <v>5.6002629724477761E-2</v>
      </c>
      <c r="AC628" s="21">
        <f t="shared" si="138"/>
        <v>0.5600262972447777</v>
      </c>
    </row>
    <row r="629" spans="1:29" ht="105" hidden="1" outlineLevel="4" x14ac:dyDescent="0.25">
      <c r="A629" s="15" t="s">
        <v>385</v>
      </c>
      <c r="B629" s="16" t="s">
        <v>282</v>
      </c>
      <c r="C629" s="16" t="s">
        <v>139</v>
      </c>
      <c r="D629" s="16" t="s">
        <v>140</v>
      </c>
      <c r="E629" s="16" t="s">
        <v>414</v>
      </c>
      <c r="F629" s="16" t="s">
        <v>37</v>
      </c>
      <c r="G629" s="16">
        <v>1310</v>
      </c>
      <c r="H629" s="16">
        <v>3420</v>
      </c>
      <c r="I629" s="17" t="s">
        <v>415</v>
      </c>
      <c r="J629" s="18">
        <v>195873212</v>
      </c>
      <c r="K629" s="19">
        <v>195873212</v>
      </c>
      <c r="L629" s="19">
        <v>0</v>
      </c>
      <c r="M629" s="19">
        <v>0</v>
      </c>
      <c r="N629" s="19">
        <v>0</v>
      </c>
      <c r="O629" s="19">
        <v>0</v>
      </c>
      <c r="P629" s="19">
        <v>195873212</v>
      </c>
      <c r="Q629" s="19">
        <v>0</v>
      </c>
      <c r="R629" s="19">
        <v>13990946.6</v>
      </c>
      <c r="S629" s="19">
        <v>0</v>
      </c>
      <c r="T629" s="19">
        <v>125918493.40000001</v>
      </c>
      <c r="U629" s="19">
        <v>125918493.40000001</v>
      </c>
      <c r="V629" s="19">
        <v>0</v>
      </c>
      <c r="W629" s="19">
        <v>55963772</v>
      </c>
      <c r="X629" s="19">
        <v>0</v>
      </c>
      <c r="Y629" s="19">
        <v>55963772</v>
      </c>
      <c r="Z629" s="20">
        <f t="shared" si="135"/>
        <v>0.64285714271127592</v>
      </c>
      <c r="AA629" s="20">
        <f t="shared" si="136"/>
        <v>0.64285714271127592</v>
      </c>
      <c r="AB629" s="20">
        <f t="shared" si="137"/>
        <v>7.1428586161133664E-2</v>
      </c>
      <c r="AC629" s="21">
        <f t="shared" si="138"/>
        <v>0.7142857288724096</v>
      </c>
    </row>
    <row r="630" spans="1:29" ht="60" hidden="1" outlineLevel="4" x14ac:dyDescent="0.25">
      <c r="A630" s="15" t="s">
        <v>385</v>
      </c>
      <c r="B630" s="16" t="s">
        <v>282</v>
      </c>
      <c r="C630" s="16" t="s">
        <v>139</v>
      </c>
      <c r="D630" s="16" t="s">
        <v>140</v>
      </c>
      <c r="E630" s="16" t="s">
        <v>150</v>
      </c>
      <c r="F630" s="16" t="s">
        <v>37</v>
      </c>
      <c r="G630" s="16">
        <v>1310</v>
      </c>
      <c r="H630" s="16">
        <v>3420</v>
      </c>
      <c r="I630" s="17" t="s">
        <v>416</v>
      </c>
      <c r="J630" s="18">
        <v>236179654</v>
      </c>
      <c r="K630" s="19">
        <v>236179654</v>
      </c>
      <c r="L630" s="19">
        <v>0</v>
      </c>
      <c r="M630" s="19">
        <v>0</v>
      </c>
      <c r="N630" s="19">
        <v>0</v>
      </c>
      <c r="O630" s="19">
        <v>0</v>
      </c>
      <c r="P630" s="19">
        <v>236179654</v>
      </c>
      <c r="Q630" s="19">
        <v>0</v>
      </c>
      <c r="R630" s="19">
        <v>36065636.090000004</v>
      </c>
      <c r="S630" s="19">
        <v>0</v>
      </c>
      <c r="T630" s="19">
        <v>132634113.91</v>
      </c>
      <c r="U630" s="19">
        <v>132634113.91</v>
      </c>
      <c r="V630" s="19">
        <v>0</v>
      </c>
      <c r="W630" s="19">
        <v>67479904</v>
      </c>
      <c r="X630" s="19">
        <v>0</v>
      </c>
      <c r="Y630" s="19">
        <v>67479904</v>
      </c>
      <c r="Z630" s="20">
        <f t="shared" si="135"/>
        <v>0.56158145574216145</v>
      </c>
      <c r="AA630" s="20">
        <f t="shared" si="136"/>
        <v>0.56158145574216145</v>
      </c>
      <c r="AB630" s="20">
        <f t="shared" si="137"/>
        <v>0.15270424644622438</v>
      </c>
      <c r="AC630" s="21">
        <f t="shared" si="138"/>
        <v>0.71428570218838583</v>
      </c>
    </row>
    <row r="631" spans="1:29" ht="75" hidden="1" outlineLevel="4" x14ac:dyDescent="0.25">
      <c r="A631" s="15" t="s">
        <v>385</v>
      </c>
      <c r="B631" s="16" t="s">
        <v>282</v>
      </c>
      <c r="C631" s="16" t="s">
        <v>139</v>
      </c>
      <c r="D631" s="16" t="s">
        <v>140</v>
      </c>
      <c r="E631" s="16" t="s">
        <v>417</v>
      </c>
      <c r="F631" s="16" t="s">
        <v>37</v>
      </c>
      <c r="G631" s="16">
        <v>1310</v>
      </c>
      <c r="H631" s="16">
        <v>3420</v>
      </c>
      <c r="I631" s="17" t="s">
        <v>418</v>
      </c>
      <c r="J631" s="18">
        <v>185386684</v>
      </c>
      <c r="K631" s="19">
        <v>185386684</v>
      </c>
      <c r="L631" s="19">
        <v>0</v>
      </c>
      <c r="M631" s="19">
        <v>0</v>
      </c>
      <c r="N631" s="19">
        <v>0</v>
      </c>
      <c r="O631" s="19">
        <v>0</v>
      </c>
      <c r="P631" s="19">
        <v>185386684</v>
      </c>
      <c r="Q631" s="19">
        <v>0</v>
      </c>
      <c r="R631" s="19">
        <v>13241906</v>
      </c>
      <c r="S631" s="19">
        <v>0</v>
      </c>
      <c r="T631" s="19">
        <v>119177154</v>
      </c>
      <c r="U631" s="19">
        <v>119177154</v>
      </c>
      <c r="V631" s="19">
        <v>0</v>
      </c>
      <c r="W631" s="19">
        <v>52967624</v>
      </c>
      <c r="X631" s="19">
        <v>0</v>
      </c>
      <c r="Y631" s="19">
        <v>52967624</v>
      </c>
      <c r="Z631" s="20">
        <f t="shared" si="135"/>
        <v>0.6428571428571429</v>
      </c>
      <c r="AA631" s="20">
        <f t="shared" si="136"/>
        <v>0.6428571428571429</v>
      </c>
      <c r="AB631" s="20">
        <f t="shared" si="137"/>
        <v>7.1428571428571425E-2</v>
      </c>
      <c r="AC631" s="21">
        <f t="shared" si="138"/>
        <v>0.7142857142857143</v>
      </c>
    </row>
    <row r="632" spans="1:29" ht="75" hidden="1" outlineLevel="4" x14ac:dyDescent="0.25">
      <c r="A632" s="15" t="s">
        <v>385</v>
      </c>
      <c r="B632" s="16" t="s">
        <v>282</v>
      </c>
      <c r="C632" s="16" t="s">
        <v>139</v>
      </c>
      <c r="D632" s="16" t="s">
        <v>140</v>
      </c>
      <c r="E632" s="16" t="s">
        <v>152</v>
      </c>
      <c r="F632" s="16" t="s">
        <v>37</v>
      </c>
      <c r="G632" s="16">
        <v>1310</v>
      </c>
      <c r="H632" s="16">
        <v>3420</v>
      </c>
      <c r="I632" s="17" t="s">
        <v>419</v>
      </c>
      <c r="J632" s="18">
        <v>188680926</v>
      </c>
      <c r="K632" s="19">
        <v>188680926</v>
      </c>
      <c r="L632" s="19">
        <v>0</v>
      </c>
      <c r="M632" s="19">
        <v>0</v>
      </c>
      <c r="N632" s="19">
        <v>0</v>
      </c>
      <c r="O632" s="19">
        <v>0</v>
      </c>
      <c r="P632" s="19">
        <v>188680926</v>
      </c>
      <c r="Q632" s="19">
        <v>0</v>
      </c>
      <c r="R632" s="19">
        <v>29262967.190000001</v>
      </c>
      <c r="S632" s="19">
        <v>0</v>
      </c>
      <c r="T632" s="19">
        <v>105509122.81</v>
      </c>
      <c r="U632" s="19">
        <v>105509122.81</v>
      </c>
      <c r="V632" s="19">
        <v>0</v>
      </c>
      <c r="W632" s="19">
        <v>53908836</v>
      </c>
      <c r="X632" s="19">
        <v>0</v>
      </c>
      <c r="Y632" s="19">
        <v>53908836</v>
      </c>
      <c r="Z632" s="20">
        <f t="shared" si="135"/>
        <v>0.55919336971030131</v>
      </c>
      <c r="AA632" s="20">
        <f t="shared" si="136"/>
        <v>0.55919336971030131</v>
      </c>
      <c r="AB632" s="20">
        <f t="shared" si="137"/>
        <v>0.15509234457541299</v>
      </c>
      <c r="AC632" s="21">
        <f t="shared" si="138"/>
        <v>0.7142857142857143</v>
      </c>
    </row>
    <row r="633" spans="1:29" ht="90" hidden="1" outlineLevel="4" x14ac:dyDescent="0.25">
      <c r="A633" s="15" t="s">
        <v>385</v>
      </c>
      <c r="B633" s="16" t="s">
        <v>282</v>
      </c>
      <c r="C633" s="16" t="s">
        <v>139</v>
      </c>
      <c r="D633" s="16" t="s">
        <v>140</v>
      </c>
      <c r="E633" s="16" t="s">
        <v>399</v>
      </c>
      <c r="F633" s="16" t="s">
        <v>37</v>
      </c>
      <c r="G633" s="16">
        <v>1310</v>
      </c>
      <c r="H633" s="16">
        <v>3420</v>
      </c>
      <c r="I633" s="17" t="s">
        <v>420</v>
      </c>
      <c r="J633" s="18">
        <v>238278024</v>
      </c>
      <c r="K633" s="19">
        <v>238278024</v>
      </c>
      <c r="L633" s="19">
        <v>0</v>
      </c>
      <c r="M633" s="19">
        <v>0</v>
      </c>
      <c r="N633" s="19">
        <v>0</v>
      </c>
      <c r="O633" s="19">
        <v>0</v>
      </c>
      <c r="P633" s="19">
        <v>238278024</v>
      </c>
      <c r="Q633" s="19">
        <v>0</v>
      </c>
      <c r="R633" s="19">
        <v>17019859</v>
      </c>
      <c r="S633" s="19">
        <v>0</v>
      </c>
      <c r="T633" s="19">
        <v>153178731</v>
      </c>
      <c r="U633" s="19">
        <v>153178731</v>
      </c>
      <c r="V633" s="19">
        <v>0</v>
      </c>
      <c r="W633" s="19">
        <v>68079434</v>
      </c>
      <c r="X633" s="19">
        <v>0</v>
      </c>
      <c r="Y633" s="19">
        <v>68079434</v>
      </c>
      <c r="Z633" s="20">
        <f t="shared" si="135"/>
        <v>0.64285714825300044</v>
      </c>
      <c r="AA633" s="20">
        <f t="shared" si="136"/>
        <v>0.64285714825300044</v>
      </c>
      <c r="AB633" s="20">
        <f t="shared" si="137"/>
        <v>7.1428572028111162E-2</v>
      </c>
      <c r="AC633" s="21">
        <f t="shared" si="138"/>
        <v>0.71428572028111159</v>
      </c>
    </row>
    <row r="634" spans="1:29" ht="75" hidden="1" outlineLevel="4" x14ac:dyDescent="0.25">
      <c r="A634" s="15" t="s">
        <v>385</v>
      </c>
      <c r="B634" s="16" t="s">
        <v>282</v>
      </c>
      <c r="C634" s="16" t="s">
        <v>139</v>
      </c>
      <c r="D634" s="16" t="s">
        <v>140</v>
      </c>
      <c r="E634" s="16" t="s">
        <v>154</v>
      </c>
      <c r="F634" s="16" t="s">
        <v>37</v>
      </c>
      <c r="G634" s="16">
        <v>1310</v>
      </c>
      <c r="H634" s="16">
        <v>3420</v>
      </c>
      <c r="I634" s="17" t="s">
        <v>421</v>
      </c>
      <c r="J634" s="18">
        <v>190501967</v>
      </c>
      <c r="K634" s="19">
        <v>190501967</v>
      </c>
      <c r="L634" s="19">
        <v>0</v>
      </c>
      <c r="M634" s="19">
        <v>0</v>
      </c>
      <c r="N634" s="19">
        <v>0</v>
      </c>
      <c r="O634" s="19">
        <v>0</v>
      </c>
      <c r="P634" s="19">
        <v>190501967</v>
      </c>
      <c r="Q634" s="19">
        <v>0</v>
      </c>
      <c r="R634" s="19">
        <v>13607293</v>
      </c>
      <c r="S634" s="19">
        <v>0</v>
      </c>
      <c r="T634" s="19">
        <v>122465537</v>
      </c>
      <c r="U634" s="19">
        <v>122465537</v>
      </c>
      <c r="V634" s="19">
        <v>0</v>
      </c>
      <c r="W634" s="19">
        <v>54429137</v>
      </c>
      <c r="X634" s="19">
        <v>0</v>
      </c>
      <c r="Y634" s="19">
        <v>54429137</v>
      </c>
      <c r="Z634" s="20">
        <f t="shared" si="135"/>
        <v>0.64285707349152987</v>
      </c>
      <c r="AA634" s="20">
        <f t="shared" si="136"/>
        <v>0.64285707349152987</v>
      </c>
      <c r="AB634" s="20">
        <f t="shared" si="137"/>
        <v>7.1428622046721443E-2</v>
      </c>
      <c r="AC634" s="21">
        <f t="shared" si="138"/>
        <v>0.71428569553825128</v>
      </c>
    </row>
    <row r="635" spans="1:29" ht="120" hidden="1" outlineLevel="4" x14ac:dyDescent="0.25">
      <c r="A635" s="15" t="s">
        <v>385</v>
      </c>
      <c r="B635" s="16" t="s">
        <v>282</v>
      </c>
      <c r="C635" s="16" t="s">
        <v>139</v>
      </c>
      <c r="D635" s="16" t="s">
        <v>140</v>
      </c>
      <c r="E635" s="16" t="s">
        <v>422</v>
      </c>
      <c r="F635" s="16" t="s">
        <v>37</v>
      </c>
      <c r="G635" s="16">
        <v>1310</v>
      </c>
      <c r="H635" s="16">
        <v>3420</v>
      </c>
      <c r="I635" s="17" t="s">
        <v>423</v>
      </c>
      <c r="J635" s="18">
        <v>315347456</v>
      </c>
      <c r="K635" s="19">
        <v>315347456</v>
      </c>
      <c r="L635" s="19">
        <v>0</v>
      </c>
      <c r="M635" s="19">
        <v>0</v>
      </c>
      <c r="N635" s="19">
        <v>0</v>
      </c>
      <c r="O635" s="19">
        <v>0</v>
      </c>
      <c r="P635" s="19">
        <v>315347456</v>
      </c>
      <c r="Q635" s="19">
        <v>0</v>
      </c>
      <c r="R635" s="19">
        <v>22524818</v>
      </c>
      <c r="S635" s="19">
        <v>0</v>
      </c>
      <c r="T635" s="19">
        <v>202723362</v>
      </c>
      <c r="U635" s="19">
        <v>202723362</v>
      </c>
      <c r="V635" s="19">
        <v>0</v>
      </c>
      <c r="W635" s="19">
        <v>90099276</v>
      </c>
      <c r="X635" s="19">
        <v>0</v>
      </c>
      <c r="Y635" s="19">
        <v>90099276</v>
      </c>
      <c r="Z635" s="20">
        <f t="shared" si="135"/>
        <v>0.64285713470287198</v>
      </c>
      <c r="AA635" s="20">
        <f t="shared" si="136"/>
        <v>0.64285713470287198</v>
      </c>
      <c r="AB635" s="20">
        <f t="shared" si="137"/>
        <v>7.1428570522541326E-2</v>
      </c>
      <c r="AC635" s="21">
        <f t="shared" si="138"/>
        <v>0.71428570522541335</v>
      </c>
    </row>
    <row r="636" spans="1:29" ht="120" hidden="1" outlineLevel="4" x14ac:dyDescent="0.25">
      <c r="A636" s="15" t="s">
        <v>385</v>
      </c>
      <c r="B636" s="16" t="s">
        <v>282</v>
      </c>
      <c r="C636" s="16" t="s">
        <v>139</v>
      </c>
      <c r="D636" s="16" t="s">
        <v>140</v>
      </c>
      <c r="E636" s="16" t="s">
        <v>156</v>
      </c>
      <c r="F636" s="16" t="s">
        <v>37</v>
      </c>
      <c r="G636" s="16">
        <v>1310</v>
      </c>
      <c r="H636" s="16">
        <v>3420</v>
      </c>
      <c r="I636" s="17" t="s">
        <v>424</v>
      </c>
      <c r="J636" s="18">
        <v>162050531</v>
      </c>
      <c r="K636" s="19">
        <v>162050531</v>
      </c>
      <c r="L636" s="19">
        <v>0</v>
      </c>
      <c r="M636" s="19">
        <v>0</v>
      </c>
      <c r="N636" s="19">
        <v>0</v>
      </c>
      <c r="O636" s="19">
        <v>0</v>
      </c>
      <c r="P636" s="19">
        <v>162050531</v>
      </c>
      <c r="Q636" s="19">
        <v>0</v>
      </c>
      <c r="R636" s="19">
        <v>11575038</v>
      </c>
      <c r="S636" s="19">
        <v>0</v>
      </c>
      <c r="T636" s="19">
        <v>104175342</v>
      </c>
      <c r="U636" s="19">
        <v>104175342</v>
      </c>
      <c r="V636" s="19">
        <v>0</v>
      </c>
      <c r="W636" s="19">
        <v>46300151</v>
      </c>
      <c r="X636" s="19">
        <v>0</v>
      </c>
      <c r="Y636" s="19">
        <v>46300151</v>
      </c>
      <c r="Z636" s="20">
        <f t="shared" si="135"/>
        <v>0.6428571468241594</v>
      </c>
      <c r="AA636" s="20">
        <f t="shared" si="136"/>
        <v>0.6428571468241594</v>
      </c>
      <c r="AB636" s="20">
        <f t="shared" si="137"/>
        <v>7.1428571869351046E-2</v>
      </c>
      <c r="AC636" s="21">
        <f t="shared" si="138"/>
        <v>0.71428571869351043</v>
      </c>
    </row>
    <row r="637" spans="1:29" ht="75" hidden="1" outlineLevel="4" x14ac:dyDescent="0.25">
      <c r="A637" s="15" t="s">
        <v>385</v>
      </c>
      <c r="B637" s="16" t="s">
        <v>282</v>
      </c>
      <c r="C637" s="16" t="s">
        <v>139</v>
      </c>
      <c r="D637" s="16" t="s">
        <v>140</v>
      </c>
      <c r="E637" s="16" t="s">
        <v>425</v>
      </c>
      <c r="F637" s="16" t="s">
        <v>37</v>
      </c>
      <c r="G637" s="16">
        <v>1310</v>
      </c>
      <c r="H637" s="16">
        <v>3420</v>
      </c>
      <c r="I637" s="17" t="s">
        <v>426</v>
      </c>
      <c r="J637" s="18">
        <v>173171646</v>
      </c>
      <c r="K637" s="19">
        <v>173171646</v>
      </c>
      <c r="L637" s="19">
        <v>0</v>
      </c>
      <c r="M637" s="19">
        <v>0</v>
      </c>
      <c r="N637" s="19">
        <v>0</v>
      </c>
      <c r="O637" s="19">
        <v>0</v>
      </c>
      <c r="P637" s="19">
        <v>173171646</v>
      </c>
      <c r="Q637" s="19">
        <v>0</v>
      </c>
      <c r="R637" s="19">
        <v>12369403</v>
      </c>
      <c r="S637" s="19">
        <v>0</v>
      </c>
      <c r="T637" s="19">
        <v>111324627</v>
      </c>
      <c r="U637" s="19">
        <v>111324627</v>
      </c>
      <c r="V637" s="19">
        <v>0</v>
      </c>
      <c r="W637" s="19">
        <v>49477616</v>
      </c>
      <c r="X637" s="19">
        <v>0</v>
      </c>
      <c r="Y637" s="19">
        <v>49477616</v>
      </c>
      <c r="Z637" s="20">
        <f t="shared" si="135"/>
        <v>0.64285712800812667</v>
      </c>
      <c r="AA637" s="20">
        <f t="shared" si="136"/>
        <v>0.64285712800812667</v>
      </c>
      <c r="AB637" s="20">
        <f t="shared" si="137"/>
        <v>7.1428569778680742E-2</v>
      </c>
      <c r="AC637" s="21">
        <f t="shared" si="138"/>
        <v>0.71428569778680739</v>
      </c>
    </row>
    <row r="638" spans="1:29" ht="75" hidden="1" outlineLevel="4" x14ac:dyDescent="0.25">
      <c r="A638" s="15" t="s">
        <v>385</v>
      </c>
      <c r="B638" s="16" t="s">
        <v>282</v>
      </c>
      <c r="C638" s="16" t="s">
        <v>139</v>
      </c>
      <c r="D638" s="16" t="s">
        <v>140</v>
      </c>
      <c r="E638" s="16" t="s">
        <v>158</v>
      </c>
      <c r="F638" s="16" t="s">
        <v>37</v>
      </c>
      <c r="G638" s="16">
        <v>1310</v>
      </c>
      <c r="H638" s="16">
        <v>3420</v>
      </c>
      <c r="I638" s="17" t="s">
        <v>427</v>
      </c>
      <c r="J638" s="18">
        <v>147705720</v>
      </c>
      <c r="K638" s="19">
        <v>147705720</v>
      </c>
      <c r="L638" s="19">
        <v>0</v>
      </c>
      <c r="M638" s="19">
        <v>0</v>
      </c>
      <c r="N638" s="19">
        <v>0</v>
      </c>
      <c r="O638" s="19">
        <v>0</v>
      </c>
      <c r="P638" s="19">
        <v>147705720</v>
      </c>
      <c r="Q638" s="19">
        <v>0</v>
      </c>
      <c r="R638" s="19">
        <v>10550409</v>
      </c>
      <c r="S638" s="19">
        <v>0</v>
      </c>
      <c r="T638" s="19">
        <v>94953681</v>
      </c>
      <c r="U638" s="19">
        <v>94953681</v>
      </c>
      <c r="V638" s="19">
        <v>0</v>
      </c>
      <c r="W638" s="19">
        <v>42201630</v>
      </c>
      <c r="X638" s="19">
        <v>0</v>
      </c>
      <c r="Y638" s="19">
        <v>42201630</v>
      </c>
      <c r="Z638" s="20">
        <f t="shared" si="135"/>
        <v>0.64285716897084288</v>
      </c>
      <c r="AA638" s="20">
        <f t="shared" si="136"/>
        <v>0.64285716897084288</v>
      </c>
      <c r="AB638" s="20">
        <f t="shared" si="137"/>
        <v>7.1428574330093642E-2</v>
      </c>
      <c r="AC638" s="21">
        <f t="shared" si="138"/>
        <v>0.71428574330093653</v>
      </c>
    </row>
    <row r="639" spans="1:29" ht="60" hidden="1" outlineLevel="4" x14ac:dyDescent="0.25">
      <c r="A639" s="15" t="s">
        <v>385</v>
      </c>
      <c r="B639" s="16" t="s">
        <v>282</v>
      </c>
      <c r="C639" s="16" t="s">
        <v>139</v>
      </c>
      <c r="D639" s="16" t="s">
        <v>140</v>
      </c>
      <c r="E639" s="16" t="s">
        <v>428</v>
      </c>
      <c r="F639" s="16" t="s">
        <v>37</v>
      </c>
      <c r="G639" s="16">
        <v>1310</v>
      </c>
      <c r="H639" s="16">
        <v>3420</v>
      </c>
      <c r="I639" s="17" t="s">
        <v>429</v>
      </c>
      <c r="J639" s="18">
        <v>184107583</v>
      </c>
      <c r="K639" s="19">
        <v>184107583</v>
      </c>
      <c r="L639" s="19">
        <v>0</v>
      </c>
      <c r="M639" s="19">
        <v>0</v>
      </c>
      <c r="N639" s="19">
        <v>0</v>
      </c>
      <c r="O639" s="19">
        <v>0</v>
      </c>
      <c r="P639" s="19">
        <v>184107583</v>
      </c>
      <c r="Q639" s="19">
        <v>0</v>
      </c>
      <c r="R639" s="19">
        <v>20476088.850000001</v>
      </c>
      <c r="S639" s="19">
        <v>0</v>
      </c>
      <c r="T639" s="19">
        <v>111029331.15000001</v>
      </c>
      <c r="U639" s="19">
        <v>111029331.15000001</v>
      </c>
      <c r="V639" s="19">
        <v>0</v>
      </c>
      <c r="W639" s="19">
        <v>52602163</v>
      </c>
      <c r="X639" s="19">
        <v>0</v>
      </c>
      <c r="Y639" s="19">
        <v>52602163</v>
      </c>
      <c r="Z639" s="20">
        <f t="shared" si="135"/>
        <v>0.60306767022192675</v>
      </c>
      <c r="AA639" s="20">
        <f t="shared" si="136"/>
        <v>0.60306767022192675</v>
      </c>
      <c r="AB639" s="20">
        <f t="shared" si="137"/>
        <v>0.1112180634623833</v>
      </c>
      <c r="AC639" s="21">
        <f t="shared" si="138"/>
        <v>0.71428573368431003</v>
      </c>
    </row>
    <row r="640" spans="1:29" ht="90" hidden="1" outlineLevel="4" x14ac:dyDescent="0.25">
      <c r="A640" s="15" t="s">
        <v>385</v>
      </c>
      <c r="B640" s="16" t="s">
        <v>282</v>
      </c>
      <c r="C640" s="16" t="s">
        <v>139</v>
      </c>
      <c r="D640" s="16" t="s">
        <v>140</v>
      </c>
      <c r="E640" s="16" t="s">
        <v>360</v>
      </c>
      <c r="F640" s="16" t="s">
        <v>37</v>
      </c>
      <c r="G640" s="16">
        <v>1310</v>
      </c>
      <c r="H640" s="16">
        <v>3420</v>
      </c>
      <c r="I640" s="17" t="s">
        <v>430</v>
      </c>
      <c r="J640" s="18">
        <v>156286534</v>
      </c>
      <c r="K640" s="19">
        <v>156286534</v>
      </c>
      <c r="L640" s="19">
        <v>0</v>
      </c>
      <c r="M640" s="19">
        <v>0</v>
      </c>
      <c r="N640" s="19">
        <v>0</v>
      </c>
      <c r="O640" s="19">
        <v>0</v>
      </c>
      <c r="P640" s="19">
        <v>156286534</v>
      </c>
      <c r="Q640" s="19">
        <v>0</v>
      </c>
      <c r="R640" s="19">
        <v>16278861.810000001</v>
      </c>
      <c r="S640" s="19">
        <v>0</v>
      </c>
      <c r="T640" s="19">
        <v>95354378.189999998</v>
      </c>
      <c r="U640" s="19">
        <v>95354378.189999998</v>
      </c>
      <c r="V640" s="19">
        <v>0</v>
      </c>
      <c r="W640" s="19">
        <v>44653294</v>
      </c>
      <c r="X640" s="19">
        <v>0</v>
      </c>
      <c r="Y640" s="19">
        <v>44653294</v>
      </c>
      <c r="Z640" s="20">
        <f t="shared" si="135"/>
        <v>0.61012536236807191</v>
      </c>
      <c r="AA640" s="20">
        <f t="shared" si="136"/>
        <v>0.61012536236807191</v>
      </c>
      <c r="AB640" s="20">
        <f t="shared" si="137"/>
        <v>0.1041603610583622</v>
      </c>
      <c r="AC640" s="21">
        <f t="shared" si="138"/>
        <v>0.71428572342643415</v>
      </c>
    </row>
    <row r="641" spans="1:29" ht="105" hidden="1" outlineLevel="4" x14ac:dyDescent="0.25">
      <c r="A641" s="15" t="s">
        <v>385</v>
      </c>
      <c r="B641" s="16" t="s">
        <v>282</v>
      </c>
      <c r="C641" s="16" t="s">
        <v>139</v>
      </c>
      <c r="D641" s="16" t="s">
        <v>140</v>
      </c>
      <c r="E641" s="16" t="s">
        <v>272</v>
      </c>
      <c r="F641" s="16" t="s">
        <v>37</v>
      </c>
      <c r="G641" s="16">
        <v>1310</v>
      </c>
      <c r="H641" s="16">
        <v>3420</v>
      </c>
      <c r="I641" s="17" t="s">
        <v>431</v>
      </c>
      <c r="J641" s="18">
        <v>158064204</v>
      </c>
      <c r="K641" s="19">
        <v>158064204</v>
      </c>
      <c r="L641" s="19">
        <v>0</v>
      </c>
      <c r="M641" s="19">
        <v>0</v>
      </c>
      <c r="N641" s="19">
        <v>0</v>
      </c>
      <c r="O641" s="19">
        <v>0</v>
      </c>
      <c r="P641" s="19">
        <v>158064204</v>
      </c>
      <c r="Q641" s="19">
        <v>0</v>
      </c>
      <c r="R641" s="19">
        <v>11290300</v>
      </c>
      <c r="S641" s="19">
        <v>0</v>
      </c>
      <c r="T641" s="19">
        <v>101612700</v>
      </c>
      <c r="U641" s="19">
        <v>101612700</v>
      </c>
      <c r="V641" s="19">
        <v>0</v>
      </c>
      <c r="W641" s="19">
        <v>45161204</v>
      </c>
      <c r="X641" s="19">
        <v>0</v>
      </c>
      <c r="Y641" s="19">
        <v>45161204</v>
      </c>
      <c r="Z641" s="20">
        <f t="shared" si="135"/>
        <v>0.64285712658888916</v>
      </c>
      <c r="AA641" s="20">
        <f t="shared" si="136"/>
        <v>0.64285712658888916</v>
      </c>
      <c r="AB641" s="20">
        <f t="shared" si="137"/>
        <v>7.1428569620987689E-2</v>
      </c>
      <c r="AC641" s="21">
        <f t="shared" si="138"/>
        <v>0.71428569620987681</v>
      </c>
    </row>
    <row r="642" spans="1:29" ht="285" hidden="1" outlineLevel="4" x14ac:dyDescent="0.25">
      <c r="A642" s="15" t="s">
        <v>385</v>
      </c>
      <c r="B642" s="16" t="s">
        <v>282</v>
      </c>
      <c r="C642" s="16" t="s">
        <v>139</v>
      </c>
      <c r="D642" s="16" t="s">
        <v>140</v>
      </c>
      <c r="E642" s="16" t="s">
        <v>432</v>
      </c>
      <c r="F642" s="16" t="s">
        <v>37</v>
      </c>
      <c r="G642" s="16">
        <v>1310</v>
      </c>
      <c r="H642" s="16">
        <v>3420</v>
      </c>
      <c r="I642" s="17" t="s">
        <v>433</v>
      </c>
      <c r="J642" s="18">
        <v>72812500</v>
      </c>
      <c r="K642" s="19">
        <v>72812500</v>
      </c>
      <c r="L642" s="19">
        <v>0</v>
      </c>
      <c r="M642" s="19">
        <v>0</v>
      </c>
      <c r="N642" s="19">
        <v>0</v>
      </c>
      <c r="O642" s="19">
        <v>0</v>
      </c>
      <c r="P642" s="19">
        <v>72812500</v>
      </c>
      <c r="Q642" s="19">
        <v>0</v>
      </c>
      <c r="R642" s="19">
        <v>72812500</v>
      </c>
      <c r="S642" s="19">
        <v>0</v>
      </c>
      <c r="T642" s="19">
        <v>0</v>
      </c>
      <c r="U642" s="19">
        <v>0</v>
      </c>
      <c r="V642" s="19">
        <v>0</v>
      </c>
      <c r="W642" s="19">
        <v>0</v>
      </c>
      <c r="X642" s="19">
        <v>0</v>
      </c>
      <c r="Y642" s="19">
        <v>0</v>
      </c>
      <c r="Z642" s="20">
        <f t="shared" si="135"/>
        <v>0</v>
      </c>
      <c r="AA642" s="20">
        <f t="shared" si="136"/>
        <v>0</v>
      </c>
      <c r="AB642" s="20">
        <f t="shared" si="137"/>
        <v>1</v>
      </c>
      <c r="AC642" s="21">
        <f t="shared" si="138"/>
        <v>1</v>
      </c>
    </row>
    <row r="643" spans="1:29" ht="90" hidden="1" outlineLevel="4" x14ac:dyDescent="0.25">
      <c r="A643" s="15" t="s">
        <v>385</v>
      </c>
      <c r="B643" s="16" t="s">
        <v>282</v>
      </c>
      <c r="C643" s="16" t="s">
        <v>139</v>
      </c>
      <c r="D643" s="16" t="s">
        <v>140</v>
      </c>
      <c r="E643" s="16" t="s">
        <v>366</v>
      </c>
      <c r="F643" s="16" t="s">
        <v>37</v>
      </c>
      <c r="G643" s="16">
        <v>1310</v>
      </c>
      <c r="H643" s="16">
        <v>3420</v>
      </c>
      <c r="I643" s="17" t="s">
        <v>434</v>
      </c>
      <c r="J643" s="18">
        <v>50843499</v>
      </c>
      <c r="K643" s="19">
        <v>50843499</v>
      </c>
      <c r="L643" s="19">
        <v>0</v>
      </c>
      <c r="M643" s="19">
        <v>0</v>
      </c>
      <c r="N643" s="19">
        <v>0</v>
      </c>
      <c r="O643" s="19">
        <v>0</v>
      </c>
      <c r="P643" s="19">
        <v>50843499</v>
      </c>
      <c r="Q643" s="19">
        <v>0</v>
      </c>
      <c r="R643" s="19">
        <v>9420114.7400000002</v>
      </c>
      <c r="S643" s="19">
        <v>0</v>
      </c>
      <c r="T643" s="19">
        <v>28712507.260000002</v>
      </c>
      <c r="U643" s="19">
        <v>28712507.260000002</v>
      </c>
      <c r="V643" s="19">
        <v>0</v>
      </c>
      <c r="W643" s="19">
        <v>12710877</v>
      </c>
      <c r="X643" s="19">
        <v>0</v>
      </c>
      <c r="Y643" s="19">
        <v>12710876.999999996</v>
      </c>
      <c r="Z643" s="20">
        <f t="shared" si="135"/>
        <v>0.5647232748477834</v>
      </c>
      <c r="AA643" s="20">
        <f t="shared" si="136"/>
        <v>0.5647232748477834</v>
      </c>
      <c r="AB643" s="20">
        <f t="shared" si="137"/>
        <v>0.18527668089877136</v>
      </c>
      <c r="AC643" s="21">
        <f t="shared" si="138"/>
        <v>0.74999995574655476</v>
      </c>
    </row>
    <row r="644" spans="1:29" ht="90" hidden="1" outlineLevel="4" x14ac:dyDescent="0.25">
      <c r="A644" s="15" t="s">
        <v>385</v>
      </c>
      <c r="B644" s="16" t="s">
        <v>282</v>
      </c>
      <c r="C644" s="16" t="s">
        <v>139</v>
      </c>
      <c r="D644" s="16" t="s">
        <v>140</v>
      </c>
      <c r="E644" s="16" t="s">
        <v>368</v>
      </c>
      <c r="F644" s="16" t="s">
        <v>37</v>
      </c>
      <c r="G644" s="16">
        <v>1310</v>
      </c>
      <c r="H644" s="16">
        <v>3420</v>
      </c>
      <c r="I644" s="17" t="s">
        <v>435</v>
      </c>
      <c r="J644" s="18">
        <v>1116673</v>
      </c>
      <c r="K644" s="19">
        <v>1116673</v>
      </c>
      <c r="L644" s="19">
        <v>0</v>
      </c>
      <c r="M644" s="19">
        <v>0</v>
      </c>
      <c r="N644" s="19">
        <v>0</v>
      </c>
      <c r="O644" s="19">
        <v>0</v>
      </c>
      <c r="P644" s="19">
        <v>1116673</v>
      </c>
      <c r="Q644" s="19">
        <v>0</v>
      </c>
      <c r="R644" s="19">
        <v>206892.77</v>
      </c>
      <c r="S644" s="19">
        <v>0</v>
      </c>
      <c r="T644" s="19">
        <v>630611.23</v>
      </c>
      <c r="U644" s="19">
        <v>630611.23</v>
      </c>
      <c r="V644" s="19">
        <v>0</v>
      </c>
      <c r="W644" s="19">
        <v>279169</v>
      </c>
      <c r="X644" s="19">
        <v>0</v>
      </c>
      <c r="Y644" s="19">
        <v>279169</v>
      </c>
      <c r="Z644" s="20">
        <f t="shared" si="135"/>
        <v>0.56472327171875736</v>
      </c>
      <c r="AA644" s="20">
        <f t="shared" si="136"/>
        <v>0.56472327171875736</v>
      </c>
      <c r="AB644" s="20">
        <f t="shared" si="137"/>
        <v>0.18527605664326083</v>
      </c>
      <c r="AC644" s="21">
        <f t="shared" si="138"/>
        <v>0.74999932836201821</v>
      </c>
    </row>
    <row r="645" spans="1:29" ht="90" hidden="1" outlineLevel="4" x14ac:dyDescent="0.25">
      <c r="A645" s="15" t="s">
        <v>385</v>
      </c>
      <c r="B645" s="16" t="s">
        <v>282</v>
      </c>
      <c r="C645" s="16" t="s">
        <v>139</v>
      </c>
      <c r="D645" s="16" t="s">
        <v>140</v>
      </c>
      <c r="E645" s="16" t="s">
        <v>370</v>
      </c>
      <c r="F645" s="16" t="s">
        <v>37</v>
      </c>
      <c r="G645" s="16">
        <v>1310</v>
      </c>
      <c r="H645" s="16">
        <v>3420</v>
      </c>
      <c r="I645" s="17" t="s">
        <v>436</v>
      </c>
      <c r="J645" s="18">
        <v>25421749</v>
      </c>
      <c r="K645" s="19">
        <v>25421749</v>
      </c>
      <c r="L645" s="19">
        <v>0</v>
      </c>
      <c r="M645" s="19">
        <v>0</v>
      </c>
      <c r="N645" s="19">
        <v>0</v>
      </c>
      <c r="O645" s="19">
        <v>0</v>
      </c>
      <c r="P645" s="19">
        <v>25421749</v>
      </c>
      <c r="Q645" s="19">
        <v>0</v>
      </c>
      <c r="R645" s="19">
        <v>4648001.3899999997</v>
      </c>
      <c r="S645" s="19">
        <v>0</v>
      </c>
      <c r="T645" s="19">
        <v>14418309.609999999</v>
      </c>
      <c r="U645" s="19">
        <v>14418309.609999999</v>
      </c>
      <c r="V645" s="19">
        <v>0</v>
      </c>
      <c r="W645" s="19">
        <v>6355438</v>
      </c>
      <c r="X645" s="19">
        <v>0</v>
      </c>
      <c r="Y645" s="19">
        <v>6355438</v>
      </c>
      <c r="Z645" s="20">
        <f t="shared" si="135"/>
        <v>0.56716434459328502</v>
      </c>
      <c r="AA645" s="20">
        <f t="shared" si="136"/>
        <v>0.56716434459328502</v>
      </c>
      <c r="AB645" s="20">
        <f t="shared" si="137"/>
        <v>0.18283562590441749</v>
      </c>
      <c r="AC645" s="21">
        <f t="shared" si="138"/>
        <v>0.74999997049770251</v>
      </c>
    </row>
    <row r="646" spans="1:29" ht="90" hidden="1" outlineLevel="4" x14ac:dyDescent="0.25">
      <c r="A646" s="15" t="s">
        <v>385</v>
      </c>
      <c r="B646" s="16" t="s">
        <v>282</v>
      </c>
      <c r="C646" s="16" t="s">
        <v>139</v>
      </c>
      <c r="D646" s="16" t="s">
        <v>140</v>
      </c>
      <c r="E646" s="16" t="s">
        <v>180</v>
      </c>
      <c r="F646" s="16" t="s">
        <v>37</v>
      </c>
      <c r="G646" s="16">
        <v>1310</v>
      </c>
      <c r="H646" s="16">
        <v>3420</v>
      </c>
      <c r="I646" s="17" t="s">
        <v>437</v>
      </c>
      <c r="J646" s="18">
        <v>558336</v>
      </c>
      <c r="K646" s="19">
        <v>558336</v>
      </c>
      <c r="L646" s="19">
        <v>0</v>
      </c>
      <c r="M646" s="19">
        <v>0</v>
      </c>
      <c r="N646" s="19">
        <v>0</v>
      </c>
      <c r="O646" s="19">
        <v>0</v>
      </c>
      <c r="P646" s="19">
        <v>558336</v>
      </c>
      <c r="Q646" s="19">
        <v>0</v>
      </c>
      <c r="R646" s="19">
        <v>102083.73</v>
      </c>
      <c r="S646" s="19">
        <v>0</v>
      </c>
      <c r="T646" s="19">
        <v>316668.27</v>
      </c>
      <c r="U646" s="19">
        <v>316668.27</v>
      </c>
      <c r="V646" s="19">
        <v>0</v>
      </c>
      <c r="W646" s="19">
        <v>139584</v>
      </c>
      <c r="X646" s="19">
        <v>0</v>
      </c>
      <c r="Y646" s="19">
        <v>139584</v>
      </c>
      <c r="Z646" s="20">
        <f t="shared" si="135"/>
        <v>0.56716434190165066</v>
      </c>
      <c r="AA646" s="20">
        <f t="shared" si="136"/>
        <v>0.56716434190165066</v>
      </c>
      <c r="AB646" s="20">
        <f t="shared" si="137"/>
        <v>0.18283565809834937</v>
      </c>
      <c r="AC646" s="21">
        <f t="shared" si="138"/>
        <v>0.75</v>
      </c>
    </row>
    <row r="647" spans="1:29" ht="135" hidden="1" outlineLevel="4" x14ac:dyDescent="0.25">
      <c r="A647" s="15" t="s">
        <v>385</v>
      </c>
      <c r="B647" s="16" t="s">
        <v>282</v>
      </c>
      <c r="C647" s="16" t="s">
        <v>139</v>
      </c>
      <c r="D647" s="16" t="s">
        <v>140</v>
      </c>
      <c r="E647" s="16" t="s">
        <v>438</v>
      </c>
      <c r="F647" s="16" t="s">
        <v>37</v>
      </c>
      <c r="G647" s="16">
        <v>1310</v>
      </c>
      <c r="H647" s="16">
        <v>3420</v>
      </c>
      <c r="I647" s="17" t="s">
        <v>439</v>
      </c>
      <c r="J647" s="18">
        <v>8384095</v>
      </c>
      <c r="K647" s="19">
        <v>8384095</v>
      </c>
      <c r="L647" s="19">
        <v>0</v>
      </c>
      <c r="M647" s="19">
        <v>0</v>
      </c>
      <c r="N647" s="19">
        <v>0</v>
      </c>
      <c r="O647" s="19">
        <v>0</v>
      </c>
      <c r="P647" s="19">
        <v>8384095</v>
      </c>
      <c r="Q647" s="19">
        <v>0</v>
      </c>
      <c r="R647" s="19">
        <v>6288075</v>
      </c>
      <c r="S647" s="19">
        <v>0</v>
      </c>
      <c r="T647" s="19">
        <v>0</v>
      </c>
      <c r="U647" s="19">
        <v>0</v>
      </c>
      <c r="V647" s="19">
        <v>0</v>
      </c>
      <c r="W647" s="19">
        <v>2096020</v>
      </c>
      <c r="X647" s="19">
        <v>0</v>
      </c>
      <c r="Y647" s="19">
        <v>2096020</v>
      </c>
      <c r="Z647" s="20">
        <f t="shared" si="135"/>
        <v>0</v>
      </c>
      <c r="AA647" s="20">
        <f t="shared" si="136"/>
        <v>0</v>
      </c>
      <c r="AB647" s="20">
        <f t="shared" si="137"/>
        <v>0.75000044727546622</v>
      </c>
      <c r="AC647" s="21">
        <f t="shared" si="138"/>
        <v>0.75000044727546622</v>
      </c>
    </row>
    <row r="648" spans="1:29" ht="300" hidden="1" outlineLevel="4" x14ac:dyDescent="0.25">
      <c r="A648" s="15" t="s">
        <v>385</v>
      </c>
      <c r="B648" s="16" t="s">
        <v>282</v>
      </c>
      <c r="C648" s="16" t="s">
        <v>139</v>
      </c>
      <c r="D648" s="16" t="s">
        <v>140</v>
      </c>
      <c r="E648" s="16" t="s">
        <v>440</v>
      </c>
      <c r="F648" s="16">
        <v>542</v>
      </c>
      <c r="G648" s="16">
        <v>1310</v>
      </c>
      <c r="H648" s="16">
        <v>3420</v>
      </c>
      <c r="I648" s="17" t="s">
        <v>441</v>
      </c>
      <c r="J648" s="18">
        <v>0</v>
      </c>
      <c r="K648" s="19">
        <v>4345449442</v>
      </c>
      <c r="L648" s="19">
        <v>0</v>
      </c>
      <c r="M648" s="19">
        <v>0</v>
      </c>
      <c r="N648" s="19">
        <v>0</v>
      </c>
      <c r="O648" s="19">
        <v>0</v>
      </c>
      <c r="P648" s="19">
        <v>4345449442</v>
      </c>
      <c r="Q648" s="19">
        <v>0</v>
      </c>
      <c r="R648" s="19">
        <v>0</v>
      </c>
      <c r="S648" s="19">
        <v>0</v>
      </c>
      <c r="T648" s="19">
        <v>4345449442</v>
      </c>
      <c r="U648" s="19">
        <v>4345449442</v>
      </c>
      <c r="V648" s="19">
        <v>0</v>
      </c>
      <c r="W648" s="19">
        <v>0</v>
      </c>
      <c r="X648" s="19">
        <v>0</v>
      </c>
      <c r="Y648" s="19">
        <v>0</v>
      </c>
      <c r="Z648" s="20">
        <f t="shared" si="135"/>
        <v>1</v>
      </c>
      <c r="AA648" s="20">
        <f t="shared" si="136"/>
        <v>1</v>
      </c>
      <c r="AB648" s="20">
        <f t="shared" si="137"/>
        <v>0</v>
      </c>
      <c r="AC648" s="21">
        <f t="shared" si="138"/>
        <v>1</v>
      </c>
    </row>
    <row r="649" spans="1:29" ht="45" hidden="1" outlineLevel="4" x14ac:dyDescent="0.25">
      <c r="A649" s="15" t="s">
        <v>385</v>
      </c>
      <c r="B649" s="16" t="s">
        <v>282</v>
      </c>
      <c r="C649" s="16" t="s">
        <v>139</v>
      </c>
      <c r="D649" s="16" t="s">
        <v>174</v>
      </c>
      <c r="E649" s="16"/>
      <c r="F649" s="16" t="s">
        <v>37</v>
      </c>
      <c r="G649" s="16">
        <v>1320</v>
      </c>
      <c r="H649" s="16">
        <v>3420</v>
      </c>
      <c r="I649" s="17" t="s">
        <v>175</v>
      </c>
      <c r="J649" s="18">
        <v>2279123048</v>
      </c>
      <c r="K649" s="19">
        <v>3279123048</v>
      </c>
      <c r="L649" s="19">
        <v>0</v>
      </c>
      <c r="M649" s="19">
        <v>0</v>
      </c>
      <c r="N649" s="19">
        <v>0</v>
      </c>
      <c r="O649" s="19">
        <v>250000000</v>
      </c>
      <c r="P649" s="19">
        <v>3529123048</v>
      </c>
      <c r="Q649" s="19">
        <v>0</v>
      </c>
      <c r="R649" s="19">
        <v>0</v>
      </c>
      <c r="S649" s="19">
        <v>0</v>
      </c>
      <c r="T649" s="19">
        <v>1887060524.1900001</v>
      </c>
      <c r="U649" s="19">
        <v>1887060524.1900001</v>
      </c>
      <c r="V649" s="19">
        <v>1392062523.8099999</v>
      </c>
      <c r="W649" s="19">
        <v>1392062523.8099999</v>
      </c>
      <c r="X649" s="19">
        <v>0</v>
      </c>
      <c r="Y649" s="19">
        <v>1642062523.8099999</v>
      </c>
      <c r="Z649" s="20">
        <f t="shared" si="135"/>
        <v>0.57547719209285375</v>
      </c>
      <c r="AA649" s="20">
        <f t="shared" si="136"/>
        <v>0.53471088951104206</v>
      </c>
      <c r="AB649" s="20">
        <f t="shared" si="137"/>
        <v>0</v>
      </c>
      <c r="AC649" s="21">
        <f t="shared" si="138"/>
        <v>0.53471088951104206</v>
      </c>
    </row>
    <row r="650" spans="1:29" ht="210" hidden="1" outlineLevel="4" x14ac:dyDescent="0.25">
      <c r="A650" s="15" t="s">
        <v>385</v>
      </c>
      <c r="B650" s="16" t="s">
        <v>282</v>
      </c>
      <c r="C650" s="16" t="s">
        <v>139</v>
      </c>
      <c r="D650" s="16" t="s">
        <v>271</v>
      </c>
      <c r="E650" s="16" t="s">
        <v>303</v>
      </c>
      <c r="F650" s="16" t="s">
        <v>37</v>
      </c>
      <c r="G650" s="16">
        <v>1320</v>
      </c>
      <c r="H650" s="16">
        <v>3420</v>
      </c>
      <c r="I650" s="17" t="s">
        <v>442</v>
      </c>
      <c r="J650" s="18">
        <v>19400316</v>
      </c>
      <c r="K650" s="19">
        <v>19400316</v>
      </c>
      <c r="L650" s="19">
        <v>0</v>
      </c>
      <c r="M650" s="19">
        <v>0</v>
      </c>
      <c r="N650" s="19">
        <v>0</v>
      </c>
      <c r="O650" s="19">
        <v>0</v>
      </c>
      <c r="P650" s="19">
        <v>19400316</v>
      </c>
      <c r="Q650" s="19">
        <v>0</v>
      </c>
      <c r="R650" s="19">
        <v>1616693</v>
      </c>
      <c r="S650" s="19">
        <v>0</v>
      </c>
      <c r="T650" s="19">
        <v>12933544</v>
      </c>
      <c r="U650" s="19">
        <v>12933544</v>
      </c>
      <c r="V650" s="19">
        <v>0</v>
      </c>
      <c r="W650" s="19">
        <v>4850079</v>
      </c>
      <c r="X650" s="19">
        <v>0</v>
      </c>
      <c r="Y650" s="19">
        <v>4850079</v>
      </c>
      <c r="Z650" s="20">
        <f t="shared" si="135"/>
        <v>0.66666666666666663</v>
      </c>
      <c r="AA650" s="20">
        <f t="shared" si="136"/>
        <v>0.66666666666666663</v>
      </c>
      <c r="AB650" s="20">
        <f t="shared" si="137"/>
        <v>8.3333333333333329E-2</v>
      </c>
      <c r="AC650" s="21">
        <f t="shared" si="138"/>
        <v>0.75</v>
      </c>
    </row>
    <row r="651" spans="1:29" ht="75" hidden="1" outlineLevel="4" x14ac:dyDescent="0.25">
      <c r="A651" s="15" t="s">
        <v>385</v>
      </c>
      <c r="B651" s="16" t="s">
        <v>282</v>
      </c>
      <c r="C651" s="16" t="s">
        <v>139</v>
      </c>
      <c r="D651" s="16" t="s">
        <v>271</v>
      </c>
      <c r="E651" s="16" t="s">
        <v>335</v>
      </c>
      <c r="F651" s="16" t="s">
        <v>37</v>
      </c>
      <c r="G651" s="16">
        <v>1320</v>
      </c>
      <c r="H651" s="16">
        <v>3420</v>
      </c>
      <c r="I651" s="17" t="s">
        <v>443</v>
      </c>
      <c r="J651" s="18">
        <v>76265249</v>
      </c>
      <c r="K651" s="19">
        <v>76265249</v>
      </c>
      <c r="L651" s="19">
        <v>0</v>
      </c>
      <c r="M651" s="19">
        <v>0</v>
      </c>
      <c r="N651" s="19">
        <v>0</v>
      </c>
      <c r="O651" s="19">
        <v>0</v>
      </c>
      <c r="P651" s="19">
        <v>76265249</v>
      </c>
      <c r="Q651" s="19">
        <v>0</v>
      </c>
      <c r="R651" s="19">
        <v>13944003.050000001</v>
      </c>
      <c r="S651" s="19">
        <v>0</v>
      </c>
      <c r="T651" s="19">
        <v>43254929.950000003</v>
      </c>
      <c r="U651" s="19">
        <v>43254929.950000003</v>
      </c>
      <c r="V651" s="19">
        <v>0</v>
      </c>
      <c r="W651" s="19">
        <v>19066316</v>
      </c>
      <c r="X651" s="19">
        <v>0</v>
      </c>
      <c r="Y651" s="19">
        <v>19066316</v>
      </c>
      <c r="Z651" s="20">
        <f t="shared" si="135"/>
        <v>0.56716434440540542</v>
      </c>
      <c r="AA651" s="20">
        <f t="shared" si="136"/>
        <v>0.56716434440540542</v>
      </c>
      <c r="AB651" s="20">
        <f t="shared" si="137"/>
        <v>0.18283560642410018</v>
      </c>
      <c r="AC651" s="21">
        <f t="shared" si="138"/>
        <v>0.74999995082950566</v>
      </c>
    </row>
    <row r="652" spans="1:29" ht="75" hidden="1" outlineLevel="4" x14ac:dyDescent="0.25">
      <c r="A652" s="15" t="s">
        <v>385</v>
      </c>
      <c r="B652" s="16" t="s">
        <v>282</v>
      </c>
      <c r="C652" s="16" t="s">
        <v>139</v>
      </c>
      <c r="D652" s="16" t="s">
        <v>271</v>
      </c>
      <c r="E652" s="16" t="s">
        <v>292</v>
      </c>
      <c r="F652" s="16" t="s">
        <v>37</v>
      </c>
      <c r="G652" s="16">
        <v>1320</v>
      </c>
      <c r="H652" s="16">
        <v>3420</v>
      </c>
      <c r="I652" s="17" t="s">
        <v>444</v>
      </c>
      <c r="J652" s="18">
        <v>1675010</v>
      </c>
      <c r="K652" s="19">
        <v>1675010</v>
      </c>
      <c r="L652" s="19">
        <v>0</v>
      </c>
      <c r="M652" s="19">
        <v>0</v>
      </c>
      <c r="N652" s="19">
        <v>0</v>
      </c>
      <c r="O652" s="19">
        <v>0</v>
      </c>
      <c r="P652" s="19">
        <v>1675010</v>
      </c>
      <c r="Q652" s="19">
        <v>0</v>
      </c>
      <c r="R652" s="19">
        <v>306250.05</v>
      </c>
      <c r="S652" s="19">
        <v>0</v>
      </c>
      <c r="T652" s="19">
        <v>950005.95</v>
      </c>
      <c r="U652" s="19">
        <v>950005.95</v>
      </c>
      <c r="V652" s="19">
        <v>0</v>
      </c>
      <c r="W652" s="19">
        <v>418754</v>
      </c>
      <c r="X652" s="19">
        <v>0</v>
      </c>
      <c r="Y652" s="19">
        <v>418754</v>
      </c>
      <c r="Z652" s="20">
        <f t="shared" si="135"/>
        <v>0.56716434528749082</v>
      </c>
      <c r="AA652" s="20">
        <f t="shared" si="136"/>
        <v>0.56716434528749082</v>
      </c>
      <c r="AB652" s="20">
        <f t="shared" si="137"/>
        <v>0.18283475919546749</v>
      </c>
      <c r="AC652" s="21">
        <f t="shared" si="138"/>
        <v>0.74999910448295837</v>
      </c>
    </row>
    <row r="653" spans="1:29" ht="409.5" hidden="1" outlineLevel="4" x14ac:dyDescent="0.25">
      <c r="A653" s="15" t="s">
        <v>385</v>
      </c>
      <c r="B653" s="16" t="s">
        <v>282</v>
      </c>
      <c r="C653" s="16" t="s">
        <v>139</v>
      </c>
      <c r="D653" s="16" t="s">
        <v>176</v>
      </c>
      <c r="E653" s="16" t="s">
        <v>56</v>
      </c>
      <c r="F653" s="16" t="s">
        <v>37</v>
      </c>
      <c r="G653" s="16">
        <v>1320</v>
      </c>
      <c r="H653" s="16">
        <v>3420</v>
      </c>
      <c r="I653" s="17" t="s">
        <v>445</v>
      </c>
      <c r="J653" s="18">
        <v>283912817</v>
      </c>
      <c r="K653" s="19">
        <v>283912817</v>
      </c>
      <c r="L653" s="19">
        <v>0</v>
      </c>
      <c r="M653" s="19">
        <v>0</v>
      </c>
      <c r="N653" s="19">
        <v>0</v>
      </c>
      <c r="O653" s="19">
        <v>0</v>
      </c>
      <c r="P653" s="19">
        <v>283912817</v>
      </c>
      <c r="Q653" s="19">
        <v>0</v>
      </c>
      <c r="R653" s="19">
        <v>23659401</v>
      </c>
      <c r="S653" s="19">
        <v>0</v>
      </c>
      <c r="T653" s="19">
        <v>189275208</v>
      </c>
      <c r="U653" s="19">
        <v>189275208</v>
      </c>
      <c r="V653" s="19">
        <v>0</v>
      </c>
      <c r="W653" s="19">
        <v>70978208</v>
      </c>
      <c r="X653" s="19">
        <v>0</v>
      </c>
      <c r="Y653" s="19">
        <v>70978208</v>
      </c>
      <c r="Z653" s="20">
        <f t="shared" si="135"/>
        <v>0.66666665492597332</v>
      </c>
      <c r="AA653" s="20">
        <f t="shared" si="136"/>
        <v>0.66666665492597332</v>
      </c>
      <c r="AB653" s="20">
        <f t="shared" si="137"/>
        <v>8.3333331865746665E-2</v>
      </c>
      <c r="AC653" s="21">
        <f t="shared" si="138"/>
        <v>0.74999998679171997</v>
      </c>
    </row>
    <row r="654" spans="1:29" ht="60" hidden="1" outlineLevel="4" x14ac:dyDescent="0.25">
      <c r="A654" s="15" t="s">
        <v>385</v>
      </c>
      <c r="B654" s="16" t="s">
        <v>282</v>
      </c>
      <c r="C654" s="16" t="s">
        <v>139</v>
      </c>
      <c r="D654" s="16" t="s">
        <v>403</v>
      </c>
      <c r="E654" s="16"/>
      <c r="F654" s="16" t="s">
        <v>37</v>
      </c>
      <c r="G654" s="16">
        <v>1320</v>
      </c>
      <c r="H654" s="16">
        <v>3420</v>
      </c>
      <c r="I654" s="17" t="s">
        <v>446</v>
      </c>
      <c r="J654" s="18">
        <v>4000000</v>
      </c>
      <c r="K654" s="19">
        <v>4000000</v>
      </c>
      <c r="L654" s="19">
        <v>0</v>
      </c>
      <c r="M654" s="19">
        <v>0</v>
      </c>
      <c r="N654" s="19">
        <v>0</v>
      </c>
      <c r="O654" s="19">
        <v>-1500000</v>
      </c>
      <c r="P654" s="19">
        <v>2500000</v>
      </c>
      <c r="Q654" s="19">
        <v>0</v>
      </c>
      <c r="R654" s="19">
        <v>2500000</v>
      </c>
      <c r="S654" s="19">
        <v>0</v>
      </c>
      <c r="T654" s="19">
        <v>0</v>
      </c>
      <c r="U654" s="19">
        <v>0</v>
      </c>
      <c r="V654" s="19">
        <v>0</v>
      </c>
      <c r="W654" s="19">
        <v>1500000</v>
      </c>
      <c r="X654" s="19">
        <v>0</v>
      </c>
      <c r="Y654" s="19">
        <v>0</v>
      </c>
      <c r="Z654" s="20">
        <f t="shared" si="135"/>
        <v>0</v>
      </c>
      <c r="AA654" s="20">
        <f t="shared" si="136"/>
        <v>0</v>
      </c>
      <c r="AB654" s="20">
        <f t="shared" si="137"/>
        <v>1</v>
      </c>
      <c r="AC654" s="21">
        <f t="shared" si="138"/>
        <v>1</v>
      </c>
    </row>
    <row r="655" spans="1:29" hidden="1" outlineLevel="3" x14ac:dyDescent="0.25">
      <c r="A655" s="22"/>
      <c r="B655" s="23"/>
      <c r="C655" s="23" t="s">
        <v>195</v>
      </c>
      <c r="D655" s="23"/>
      <c r="E655" s="23"/>
      <c r="F655" s="23"/>
      <c r="G655" s="23"/>
      <c r="H655" s="23"/>
      <c r="I655" s="24"/>
      <c r="J655" s="25">
        <f t="shared" ref="J655:Y655" si="141">SUBTOTAL(9,J623:J654)</f>
        <v>15520532613</v>
      </c>
      <c r="K655" s="26">
        <f t="shared" si="141"/>
        <v>21122443597</v>
      </c>
      <c r="L655" s="26">
        <f t="shared" si="141"/>
        <v>0</v>
      </c>
      <c r="M655" s="26">
        <f t="shared" si="141"/>
        <v>-1651544</v>
      </c>
      <c r="N655" s="26">
        <f t="shared" si="141"/>
        <v>94365564</v>
      </c>
      <c r="O655" s="26">
        <f t="shared" si="141"/>
        <v>248500000</v>
      </c>
      <c r="P655" s="26">
        <f t="shared" si="141"/>
        <v>21463657617</v>
      </c>
      <c r="Q655" s="26">
        <f t="shared" si="141"/>
        <v>0</v>
      </c>
      <c r="R655" s="26">
        <f t="shared" si="141"/>
        <v>2941316098.7800002</v>
      </c>
      <c r="S655" s="26">
        <f t="shared" si="141"/>
        <v>0</v>
      </c>
      <c r="T655" s="26">
        <f t="shared" si="141"/>
        <v>14569200884.410002</v>
      </c>
      <c r="U655" s="26">
        <f t="shared" si="141"/>
        <v>14569200884.410002</v>
      </c>
      <c r="V655" s="26">
        <f t="shared" si="141"/>
        <v>1392062523.8099999</v>
      </c>
      <c r="W655" s="26">
        <f t="shared" si="141"/>
        <v>3611926613.8099999</v>
      </c>
      <c r="X655" s="26">
        <f t="shared" si="141"/>
        <v>0</v>
      </c>
      <c r="Y655" s="26">
        <f t="shared" si="141"/>
        <v>3953140633.8099999</v>
      </c>
      <c r="Z655" s="27">
        <f t="shared" si="135"/>
        <v>0.68974978285558075</v>
      </c>
      <c r="AA655" s="27">
        <f t="shared" si="136"/>
        <v>0.67878462955310392</v>
      </c>
      <c r="AB655" s="27">
        <f t="shared" si="137"/>
        <v>0.13703703959805855</v>
      </c>
      <c r="AC655" s="28">
        <f t="shared" si="138"/>
        <v>0.8158216691511625</v>
      </c>
    </row>
    <row r="656" spans="1:29" outlineLevel="2" collapsed="1" x14ac:dyDescent="0.25">
      <c r="A656" s="22"/>
      <c r="B656" s="23" t="s">
        <v>308</v>
      </c>
      <c r="C656" s="23"/>
      <c r="D656" s="23"/>
      <c r="E656" s="23"/>
      <c r="F656" s="23"/>
      <c r="G656" s="23"/>
      <c r="H656" s="23"/>
      <c r="I656" s="24"/>
      <c r="J656" s="25">
        <f t="shared" ref="J656:Y656" si="142">SUBTOTAL(9,J600:J654)</f>
        <v>342314612361</v>
      </c>
      <c r="K656" s="26">
        <f t="shared" si="142"/>
        <v>361055450492.15997</v>
      </c>
      <c r="L656" s="26">
        <f t="shared" si="142"/>
        <v>0</v>
      </c>
      <c r="M656" s="26">
        <f t="shared" si="142"/>
        <v>-121245408</v>
      </c>
      <c r="N656" s="26">
        <f t="shared" si="142"/>
        <v>94365564</v>
      </c>
      <c r="O656" s="26">
        <f t="shared" si="142"/>
        <v>2576649630</v>
      </c>
      <c r="P656" s="26">
        <f t="shared" si="142"/>
        <v>363605220278.15997</v>
      </c>
      <c r="Q656" s="26">
        <f t="shared" si="142"/>
        <v>0</v>
      </c>
      <c r="R656" s="26">
        <f t="shared" si="142"/>
        <v>23161687667.109997</v>
      </c>
      <c r="S656" s="26">
        <f t="shared" si="142"/>
        <v>0</v>
      </c>
      <c r="T656" s="26">
        <f t="shared" si="142"/>
        <v>236540682117.94</v>
      </c>
      <c r="U656" s="26">
        <f t="shared" si="142"/>
        <v>236540479905.92001</v>
      </c>
      <c r="V656" s="26">
        <f t="shared" si="142"/>
        <v>97776476612.110016</v>
      </c>
      <c r="W656" s="26">
        <f t="shared" si="142"/>
        <v>101353080707.11002</v>
      </c>
      <c r="X656" s="26">
        <f t="shared" si="142"/>
        <v>0</v>
      </c>
      <c r="Y656" s="26">
        <f t="shared" si="142"/>
        <v>103902850493.11</v>
      </c>
      <c r="Z656" s="27">
        <f t="shared" si="135"/>
        <v>0.65513671596844181</v>
      </c>
      <c r="AA656" s="27">
        <f t="shared" si="136"/>
        <v>0.65054259104691925</v>
      </c>
      <c r="AB656" s="27">
        <f t="shared" si="137"/>
        <v>6.3700096630601666E-2</v>
      </c>
      <c r="AC656" s="28">
        <f t="shared" si="138"/>
        <v>0.71424268767752097</v>
      </c>
    </row>
    <row r="657" spans="1:29" hidden="1" outlineLevel="4" x14ac:dyDescent="0.25">
      <c r="A657" s="15" t="s">
        <v>385</v>
      </c>
      <c r="B657" s="16" t="s">
        <v>309</v>
      </c>
      <c r="C657" s="16" t="s">
        <v>35</v>
      </c>
      <c r="D657" s="16" t="s">
        <v>36</v>
      </c>
      <c r="E657" s="16"/>
      <c r="F657" s="16">
        <v>280</v>
      </c>
      <c r="G657" s="16">
        <v>1111</v>
      </c>
      <c r="H657" s="16">
        <v>3420</v>
      </c>
      <c r="I657" s="17" t="s">
        <v>38</v>
      </c>
      <c r="J657" s="18">
        <v>80126597736</v>
      </c>
      <c r="K657" s="19">
        <v>80130917336</v>
      </c>
      <c r="L657" s="19">
        <v>0</v>
      </c>
      <c r="M657" s="19">
        <v>-45118693</v>
      </c>
      <c r="N657" s="19">
        <v>0</v>
      </c>
      <c r="O657" s="19">
        <v>0</v>
      </c>
      <c r="P657" s="19">
        <v>80085798643</v>
      </c>
      <c r="Q657" s="19">
        <v>0</v>
      </c>
      <c r="R657" s="19">
        <v>0</v>
      </c>
      <c r="S657" s="19">
        <v>0</v>
      </c>
      <c r="T657" s="19">
        <v>52191591043.779999</v>
      </c>
      <c r="U657" s="19">
        <v>52191591043.779999</v>
      </c>
      <c r="V657" s="19">
        <v>27875869377.220001</v>
      </c>
      <c r="W657" s="19">
        <v>27939326292.220001</v>
      </c>
      <c r="X657" s="19">
        <v>0</v>
      </c>
      <c r="Y657" s="19">
        <v>27894207599.220001</v>
      </c>
      <c r="Z657" s="20">
        <f t="shared" si="135"/>
        <v>0.65132900981194874</v>
      </c>
      <c r="AA657" s="20">
        <f t="shared" si="136"/>
        <v>0.65169595518970169</v>
      </c>
      <c r="AB657" s="20">
        <f t="shared" si="137"/>
        <v>0</v>
      </c>
      <c r="AC657" s="21">
        <f t="shared" si="138"/>
        <v>0.65169595518970169</v>
      </c>
    </row>
    <row r="658" spans="1:29" hidden="1" outlineLevel="4" x14ac:dyDescent="0.25">
      <c r="A658" s="15" t="s">
        <v>385</v>
      </c>
      <c r="B658" s="16" t="s">
        <v>309</v>
      </c>
      <c r="C658" s="16" t="s">
        <v>35</v>
      </c>
      <c r="D658" s="16" t="s">
        <v>39</v>
      </c>
      <c r="E658" s="16"/>
      <c r="F658" s="16">
        <v>280</v>
      </c>
      <c r="G658" s="16">
        <v>1111</v>
      </c>
      <c r="H658" s="16">
        <v>3420</v>
      </c>
      <c r="I658" s="17" t="s">
        <v>40</v>
      </c>
      <c r="J658" s="18">
        <v>2231960705</v>
      </c>
      <c r="K658" s="19">
        <v>2782260705</v>
      </c>
      <c r="L658" s="19">
        <v>0</v>
      </c>
      <c r="M658" s="19">
        <v>0</v>
      </c>
      <c r="N658" s="19">
        <v>0</v>
      </c>
      <c r="O658" s="19">
        <v>420000000</v>
      </c>
      <c r="P658" s="19">
        <v>3202260705</v>
      </c>
      <c r="Q658" s="19">
        <v>0</v>
      </c>
      <c r="R658" s="19">
        <v>0</v>
      </c>
      <c r="S658" s="19">
        <v>0</v>
      </c>
      <c r="T658" s="19">
        <v>2210378659.3600001</v>
      </c>
      <c r="U658" s="19">
        <v>2210378659.3600001</v>
      </c>
      <c r="V658" s="19">
        <v>571882045.63999999</v>
      </c>
      <c r="W658" s="19">
        <v>571882045.63999999</v>
      </c>
      <c r="X658" s="19">
        <v>0</v>
      </c>
      <c r="Y658" s="19">
        <v>991882045.63999987</v>
      </c>
      <c r="Z658" s="20">
        <f t="shared" si="135"/>
        <v>0.79445418446507521</v>
      </c>
      <c r="AA658" s="20">
        <f t="shared" si="136"/>
        <v>0.6902556858998774</v>
      </c>
      <c r="AB658" s="20">
        <f t="shared" si="137"/>
        <v>0</v>
      </c>
      <c r="AC658" s="21">
        <f t="shared" si="138"/>
        <v>0.6902556858998774</v>
      </c>
    </row>
    <row r="659" spans="1:29" hidden="1" outlineLevel="4" x14ac:dyDescent="0.25">
      <c r="A659" s="15" t="s">
        <v>385</v>
      </c>
      <c r="B659" s="16" t="s">
        <v>309</v>
      </c>
      <c r="C659" s="16" t="s">
        <v>35</v>
      </c>
      <c r="D659" s="16" t="s">
        <v>386</v>
      </c>
      <c r="E659" s="16"/>
      <c r="F659" s="16">
        <v>280</v>
      </c>
      <c r="G659" s="16">
        <v>1111</v>
      </c>
      <c r="H659" s="16">
        <v>3420</v>
      </c>
      <c r="I659" s="17" t="s">
        <v>387</v>
      </c>
      <c r="J659" s="18">
        <v>59622227</v>
      </c>
      <c r="K659" s="19">
        <v>59622227</v>
      </c>
      <c r="L659" s="19">
        <v>0</v>
      </c>
      <c r="M659" s="19">
        <v>0</v>
      </c>
      <c r="N659" s="19">
        <v>0</v>
      </c>
      <c r="O659" s="19">
        <v>0</v>
      </c>
      <c r="P659" s="19">
        <v>59622227</v>
      </c>
      <c r="Q659" s="19">
        <v>0</v>
      </c>
      <c r="R659" s="19">
        <v>0</v>
      </c>
      <c r="S659" s="19">
        <v>0</v>
      </c>
      <c r="T659" s="19">
        <v>37836460.659999996</v>
      </c>
      <c r="U659" s="19">
        <v>37836460.659999996</v>
      </c>
      <c r="V659" s="19">
        <v>21785766.34</v>
      </c>
      <c r="W659" s="19">
        <v>21785766.34</v>
      </c>
      <c r="X659" s="19">
        <v>0</v>
      </c>
      <c r="Y659" s="19">
        <v>21785766.340000004</v>
      </c>
      <c r="Z659" s="20">
        <f t="shared" si="135"/>
        <v>0.63460327739854461</v>
      </c>
      <c r="AA659" s="20">
        <f t="shared" si="136"/>
        <v>0.63460327739854461</v>
      </c>
      <c r="AB659" s="20">
        <f t="shared" si="137"/>
        <v>0</v>
      </c>
      <c r="AC659" s="21">
        <f t="shared" si="138"/>
        <v>0.63460327739854461</v>
      </c>
    </row>
    <row r="660" spans="1:29" hidden="1" outlineLevel="4" x14ac:dyDescent="0.25">
      <c r="A660" s="15" t="s">
        <v>385</v>
      </c>
      <c r="B660" s="16" t="s">
        <v>309</v>
      </c>
      <c r="C660" s="16" t="s">
        <v>35</v>
      </c>
      <c r="D660" s="16" t="s">
        <v>388</v>
      </c>
      <c r="E660" s="16"/>
      <c r="F660" s="16">
        <v>280</v>
      </c>
      <c r="G660" s="16">
        <v>1111</v>
      </c>
      <c r="H660" s="16">
        <v>3420</v>
      </c>
      <c r="I660" s="17" t="s">
        <v>389</v>
      </c>
      <c r="J660" s="18">
        <v>48976278</v>
      </c>
      <c r="K660" s="19">
        <v>61941197</v>
      </c>
      <c r="L660" s="19">
        <v>0</v>
      </c>
      <c r="M660" s="19">
        <v>0</v>
      </c>
      <c r="N660" s="19">
        <v>0</v>
      </c>
      <c r="O660" s="19">
        <v>0</v>
      </c>
      <c r="P660" s="19">
        <v>61941197</v>
      </c>
      <c r="Q660" s="19">
        <v>0</v>
      </c>
      <c r="R660" s="19">
        <v>51930438.799999997</v>
      </c>
      <c r="S660" s="19">
        <v>0</v>
      </c>
      <c r="T660" s="19">
        <v>10010758.199999999</v>
      </c>
      <c r="U660" s="19">
        <v>9556039.6099999994</v>
      </c>
      <c r="V660" s="19">
        <v>0</v>
      </c>
      <c r="W660" s="19">
        <v>0</v>
      </c>
      <c r="X660" s="19">
        <v>0</v>
      </c>
      <c r="Y660" s="19">
        <v>3.7252902984619141E-9</v>
      </c>
      <c r="Z660" s="20">
        <f t="shared" si="135"/>
        <v>0.1616171253519689</v>
      </c>
      <c r="AA660" s="20">
        <f t="shared" si="136"/>
        <v>0.1616171253519689</v>
      </c>
      <c r="AB660" s="20">
        <f t="shared" si="137"/>
        <v>0.83838287464803107</v>
      </c>
      <c r="AC660" s="21">
        <f t="shared" si="138"/>
        <v>1</v>
      </c>
    </row>
    <row r="661" spans="1:29" hidden="1" outlineLevel="4" x14ac:dyDescent="0.25">
      <c r="A661" s="15" t="s">
        <v>385</v>
      </c>
      <c r="B661" s="16" t="s">
        <v>309</v>
      </c>
      <c r="C661" s="16" t="s">
        <v>35</v>
      </c>
      <c r="D661" s="16" t="s">
        <v>45</v>
      </c>
      <c r="E661" s="16"/>
      <c r="F661" s="16">
        <v>280</v>
      </c>
      <c r="G661" s="16">
        <v>1111</v>
      </c>
      <c r="H661" s="16">
        <v>3420</v>
      </c>
      <c r="I661" s="17" t="s">
        <v>46</v>
      </c>
      <c r="J661" s="18">
        <v>21752014306</v>
      </c>
      <c r="K661" s="19">
        <v>21752014306</v>
      </c>
      <c r="L661" s="19">
        <v>0</v>
      </c>
      <c r="M661" s="19">
        <v>0</v>
      </c>
      <c r="N661" s="19">
        <v>0</v>
      </c>
      <c r="O661" s="19">
        <v>0</v>
      </c>
      <c r="P661" s="19">
        <v>21752014306</v>
      </c>
      <c r="Q661" s="19">
        <v>0</v>
      </c>
      <c r="R661" s="19">
        <v>0</v>
      </c>
      <c r="S661" s="19">
        <v>0</v>
      </c>
      <c r="T661" s="19">
        <v>14022163854.040001</v>
      </c>
      <c r="U661" s="19">
        <v>14022163854.040001</v>
      </c>
      <c r="V661" s="19">
        <v>7729850451.96</v>
      </c>
      <c r="W661" s="19">
        <v>7729850451.96</v>
      </c>
      <c r="X661" s="19">
        <v>0</v>
      </c>
      <c r="Y661" s="19">
        <v>7729850451.9599991</v>
      </c>
      <c r="Z661" s="20">
        <f t="shared" si="135"/>
        <v>0.64463748767267848</v>
      </c>
      <c r="AA661" s="20">
        <f t="shared" si="136"/>
        <v>0.64463748767267848</v>
      </c>
      <c r="AB661" s="20">
        <f t="shared" si="137"/>
        <v>0</v>
      </c>
      <c r="AC661" s="21">
        <f t="shared" si="138"/>
        <v>0.64463748767267848</v>
      </c>
    </row>
    <row r="662" spans="1:29" ht="30" hidden="1" outlineLevel="4" x14ac:dyDescent="0.25">
      <c r="A662" s="15" t="s">
        <v>385</v>
      </c>
      <c r="B662" s="16" t="s">
        <v>309</v>
      </c>
      <c r="C662" s="16" t="s">
        <v>35</v>
      </c>
      <c r="D662" s="16" t="s">
        <v>47</v>
      </c>
      <c r="E662" s="16"/>
      <c r="F662" s="16">
        <v>280</v>
      </c>
      <c r="G662" s="16">
        <v>1111</v>
      </c>
      <c r="H662" s="16">
        <v>3420</v>
      </c>
      <c r="I662" s="17" t="s">
        <v>48</v>
      </c>
      <c r="J662" s="18">
        <v>3414752656</v>
      </c>
      <c r="K662" s="19">
        <v>3414752656</v>
      </c>
      <c r="L662" s="19">
        <v>0</v>
      </c>
      <c r="M662" s="19">
        <v>0</v>
      </c>
      <c r="N662" s="19">
        <v>0</v>
      </c>
      <c r="O662" s="19">
        <v>0</v>
      </c>
      <c r="P662" s="19">
        <v>3414752656</v>
      </c>
      <c r="Q662" s="19">
        <v>0</v>
      </c>
      <c r="R662" s="19">
        <v>0</v>
      </c>
      <c r="S662" s="19">
        <v>0</v>
      </c>
      <c r="T662" s="19">
        <v>2184717118.2600002</v>
      </c>
      <c r="U662" s="19">
        <v>2184717118.2600002</v>
      </c>
      <c r="V662" s="19">
        <v>1230035537.74</v>
      </c>
      <c r="W662" s="19">
        <v>1230035537.74</v>
      </c>
      <c r="X662" s="19">
        <v>0</v>
      </c>
      <c r="Y662" s="19">
        <v>1230035537.7399998</v>
      </c>
      <c r="Z662" s="20">
        <f t="shared" si="135"/>
        <v>0.63978780847311834</v>
      </c>
      <c r="AA662" s="20">
        <f t="shared" si="136"/>
        <v>0.63978780847311834</v>
      </c>
      <c r="AB662" s="20">
        <f t="shared" si="137"/>
        <v>0</v>
      </c>
      <c r="AC662" s="21">
        <f t="shared" si="138"/>
        <v>0.63978780847311834</v>
      </c>
    </row>
    <row r="663" spans="1:29" hidden="1" outlineLevel="4" x14ac:dyDescent="0.25">
      <c r="A663" s="15" t="s">
        <v>385</v>
      </c>
      <c r="B663" s="16" t="s">
        <v>309</v>
      </c>
      <c r="C663" s="16" t="s">
        <v>35</v>
      </c>
      <c r="D663" s="16" t="s">
        <v>49</v>
      </c>
      <c r="E663" s="16"/>
      <c r="F663" s="16">
        <v>280</v>
      </c>
      <c r="G663" s="16">
        <v>1111</v>
      </c>
      <c r="H663" s="16">
        <v>3420</v>
      </c>
      <c r="I663" s="17" t="s">
        <v>50</v>
      </c>
      <c r="J663" s="18">
        <v>8784286116</v>
      </c>
      <c r="K663" s="19">
        <v>8784286116</v>
      </c>
      <c r="L663" s="19">
        <v>0</v>
      </c>
      <c r="M663" s="19">
        <v>-3758390</v>
      </c>
      <c r="N663" s="19">
        <v>0</v>
      </c>
      <c r="O663" s="19">
        <v>0</v>
      </c>
      <c r="P663" s="19">
        <v>8780527726</v>
      </c>
      <c r="Q663" s="19">
        <v>0</v>
      </c>
      <c r="R663" s="19">
        <v>0</v>
      </c>
      <c r="S663" s="19">
        <v>0</v>
      </c>
      <c r="T663" s="19">
        <v>102458214.2</v>
      </c>
      <c r="U663" s="19">
        <v>102458214.2</v>
      </c>
      <c r="V663" s="19">
        <v>8678069511.7999992</v>
      </c>
      <c r="W663" s="19">
        <v>8681827901.7999992</v>
      </c>
      <c r="X663" s="19">
        <v>0</v>
      </c>
      <c r="Y663" s="19">
        <v>8678069511.7999992</v>
      </c>
      <c r="Z663" s="20">
        <f t="shared" si="135"/>
        <v>1.1663806579954073E-2</v>
      </c>
      <c r="AA663" s="20">
        <f t="shared" si="136"/>
        <v>1.1668799119739833E-2</v>
      </c>
      <c r="AB663" s="20">
        <f t="shared" si="137"/>
        <v>0</v>
      </c>
      <c r="AC663" s="21">
        <f t="shared" si="138"/>
        <v>1.1668799119739833E-2</v>
      </c>
    </row>
    <row r="664" spans="1:29" hidden="1" outlineLevel="4" x14ac:dyDescent="0.25">
      <c r="A664" s="15" t="s">
        <v>385</v>
      </c>
      <c r="B664" s="16" t="s">
        <v>309</v>
      </c>
      <c r="C664" s="16" t="s">
        <v>35</v>
      </c>
      <c r="D664" s="16" t="s">
        <v>51</v>
      </c>
      <c r="E664" s="16"/>
      <c r="F664" s="16">
        <v>280</v>
      </c>
      <c r="G664" s="16">
        <v>1111</v>
      </c>
      <c r="H664" s="16">
        <v>3420</v>
      </c>
      <c r="I664" s="17" t="s">
        <v>52</v>
      </c>
      <c r="J664" s="18">
        <v>12785835865</v>
      </c>
      <c r="K664" s="19">
        <v>12016143090</v>
      </c>
      <c r="L664" s="19">
        <v>0</v>
      </c>
      <c r="M664" s="19">
        <v>0</v>
      </c>
      <c r="N664" s="19">
        <v>0</v>
      </c>
      <c r="O664" s="19">
        <v>0</v>
      </c>
      <c r="P664" s="19">
        <v>12016143090</v>
      </c>
      <c r="Q664" s="19">
        <v>0</v>
      </c>
      <c r="R664" s="19">
        <v>37385379.780000001</v>
      </c>
      <c r="S664" s="19">
        <v>0</v>
      </c>
      <c r="T664" s="19">
        <v>11595983573.91</v>
      </c>
      <c r="U664" s="19">
        <v>11595478362.01</v>
      </c>
      <c r="V664" s="19">
        <v>244882392.31</v>
      </c>
      <c r="W664" s="19">
        <v>382774136.31</v>
      </c>
      <c r="X664" s="19">
        <v>0</v>
      </c>
      <c r="Y664" s="19">
        <v>382774136.30999947</v>
      </c>
      <c r="Z664" s="20">
        <f t="shared" si="135"/>
        <v>0.96503374560846711</v>
      </c>
      <c r="AA664" s="20">
        <f t="shared" si="136"/>
        <v>0.96503374560846711</v>
      </c>
      <c r="AB664" s="20">
        <f t="shared" si="137"/>
        <v>3.111262865295989E-3</v>
      </c>
      <c r="AC664" s="21">
        <f t="shared" si="138"/>
        <v>0.96814500847376306</v>
      </c>
    </row>
    <row r="665" spans="1:29" hidden="1" outlineLevel="4" x14ac:dyDescent="0.25">
      <c r="A665" s="15" t="s">
        <v>385</v>
      </c>
      <c r="B665" s="16" t="s">
        <v>309</v>
      </c>
      <c r="C665" s="16" t="s">
        <v>35</v>
      </c>
      <c r="D665" s="16" t="s">
        <v>53</v>
      </c>
      <c r="E665" s="16"/>
      <c r="F665" s="16">
        <v>280</v>
      </c>
      <c r="G665" s="16">
        <v>1111</v>
      </c>
      <c r="H665" s="16">
        <v>3420</v>
      </c>
      <c r="I665" s="17" t="s">
        <v>54</v>
      </c>
      <c r="J665" s="18">
        <v>35568445399</v>
      </c>
      <c r="K665" s="19">
        <v>35568445399</v>
      </c>
      <c r="L665" s="19">
        <v>0</v>
      </c>
      <c r="M665" s="19">
        <v>0</v>
      </c>
      <c r="N665" s="19">
        <v>0</v>
      </c>
      <c r="O665" s="19">
        <v>1850000000</v>
      </c>
      <c r="P665" s="19">
        <v>37418445399</v>
      </c>
      <c r="Q665" s="19">
        <v>0</v>
      </c>
      <c r="R665" s="19">
        <v>0</v>
      </c>
      <c r="S665" s="19">
        <v>0</v>
      </c>
      <c r="T665" s="19">
        <v>23788556426.900002</v>
      </c>
      <c r="U665" s="19">
        <v>23788556426.900002</v>
      </c>
      <c r="V665" s="19">
        <v>11779888972.1</v>
      </c>
      <c r="W665" s="19">
        <v>11779888972.1</v>
      </c>
      <c r="X665" s="19">
        <v>0</v>
      </c>
      <c r="Y665" s="19">
        <v>13629888972.099998</v>
      </c>
      <c r="Z665" s="20">
        <f t="shared" si="135"/>
        <v>0.66881068767680274</v>
      </c>
      <c r="AA665" s="20">
        <f t="shared" si="136"/>
        <v>0.63574411425269273</v>
      </c>
      <c r="AB665" s="20">
        <f t="shared" si="137"/>
        <v>0</v>
      </c>
      <c r="AC665" s="21">
        <f t="shared" si="138"/>
        <v>0.63574411425269273</v>
      </c>
    </row>
    <row r="666" spans="1:29" ht="300" hidden="1" outlineLevel="4" x14ac:dyDescent="0.25">
      <c r="A666" s="15" t="s">
        <v>385</v>
      </c>
      <c r="B666" s="16" t="s">
        <v>309</v>
      </c>
      <c r="C666" s="16" t="s">
        <v>35</v>
      </c>
      <c r="D666" s="16" t="s">
        <v>55</v>
      </c>
      <c r="E666" s="16" t="s">
        <v>56</v>
      </c>
      <c r="F666" s="16">
        <v>522</v>
      </c>
      <c r="G666" s="16">
        <v>1112</v>
      </c>
      <c r="H666" s="16">
        <v>3420</v>
      </c>
      <c r="I666" s="17" t="s">
        <v>447</v>
      </c>
      <c r="J666" s="18">
        <v>0</v>
      </c>
      <c r="K666" s="19">
        <v>1889846774</v>
      </c>
      <c r="L666" s="19">
        <v>0</v>
      </c>
      <c r="M666" s="19">
        <v>0</v>
      </c>
      <c r="N666" s="19">
        <v>0</v>
      </c>
      <c r="O666" s="19">
        <v>0</v>
      </c>
      <c r="P666" s="19">
        <v>1889846774</v>
      </c>
      <c r="Q666" s="19">
        <v>0</v>
      </c>
      <c r="R666" s="19">
        <v>0</v>
      </c>
      <c r="S666" s="19">
        <v>0</v>
      </c>
      <c r="T666" s="19">
        <v>1889846774</v>
      </c>
      <c r="U666" s="19">
        <v>1889846774</v>
      </c>
      <c r="V666" s="19">
        <v>0</v>
      </c>
      <c r="W666" s="19">
        <v>0</v>
      </c>
      <c r="X666" s="19">
        <v>0</v>
      </c>
      <c r="Y666" s="19">
        <v>0</v>
      </c>
      <c r="Z666" s="20">
        <f t="shared" si="135"/>
        <v>1</v>
      </c>
      <c r="AA666" s="20">
        <f t="shared" si="136"/>
        <v>1</v>
      </c>
      <c r="AB666" s="20">
        <f t="shared" si="137"/>
        <v>0</v>
      </c>
      <c r="AC666" s="21">
        <f t="shared" si="138"/>
        <v>1</v>
      </c>
    </row>
    <row r="667" spans="1:29" ht="300" hidden="1" outlineLevel="4" x14ac:dyDescent="0.25">
      <c r="A667" s="15" t="s">
        <v>385</v>
      </c>
      <c r="B667" s="16" t="s">
        <v>309</v>
      </c>
      <c r="C667" s="16" t="s">
        <v>35</v>
      </c>
      <c r="D667" s="16" t="s">
        <v>55</v>
      </c>
      <c r="E667" s="16" t="s">
        <v>56</v>
      </c>
      <c r="F667" s="16">
        <v>542</v>
      </c>
      <c r="G667" s="16">
        <v>1112</v>
      </c>
      <c r="H667" s="16">
        <v>3420</v>
      </c>
      <c r="I667" s="17" t="s">
        <v>448</v>
      </c>
      <c r="J667" s="18">
        <v>0</v>
      </c>
      <c r="K667" s="19">
        <v>7600184556</v>
      </c>
      <c r="L667" s="19">
        <v>0</v>
      </c>
      <c r="M667" s="19">
        <v>0</v>
      </c>
      <c r="N667" s="19">
        <v>0</v>
      </c>
      <c r="O667" s="19">
        <v>0</v>
      </c>
      <c r="P667" s="19">
        <v>7600184556</v>
      </c>
      <c r="Q667" s="19">
        <v>0</v>
      </c>
      <c r="R667" s="19">
        <v>0</v>
      </c>
      <c r="S667" s="19">
        <v>0</v>
      </c>
      <c r="T667" s="19">
        <v>7600184556</v>
      </c>
      <c r="U667" s="19">
        <v>7600184556</v>
      </c>
      <c r="V667" s="19">
        <v>0</v>
      </c>
      <c r="W667" s="19">
        <v>0</v>
      </c>
      <c r="X667" s="19">
        <v>0</v>
      </c>
      <c r="Y667" s="19">
        <v>0</v>
      </c>
      <c r="Z667" s="20">
        <f t="shared" ref="Z667:Z730" si="143">T667/K667</f>
        <v>1</v>
      </c>
      <c r="AA667" s="20">
        <f t="shared" si="136"/>
        <v>1</v>
      </c>
      <c r="AB667" s="20">
        <f t="shared" si="137"/>
        <v>0</v>
      </c>
      <c r="AC667" s="21">
        <f t="shared" si="138"/>
        <v>1</v>
      </c>
    </row>
    <row r="668" spans="1:29" ht="120" hidden="1" outlineLevel="4" x14ac:dyDescent="0.25">
      <c r="A668" s="15" t="s">
        <v>385</v>
      </c>
      <c r="B668" s="16" t="s">
        <v>309</v>
      </c>
      <c r="C668" s="16" t="s">
        <v>35</v>
      </c>
      <c r="D668" s="16" t="s">
        <v>55</v>
      </c>
      <c r="E668" s="16" t="s">
        <v>56</v>
      </c>
      <c r="F668" s="16" t="s">
        <v>37</v>
      </c>
      <c r="G668" s="16">
        <v>1112</v>
      </c>
      <c r="H668" s="16">
        <v>3420</v>
      </c>
      <c r="I668" s="17" t="s">
        <v>57</v>
      </c>
      <c r="J668" s="18">
        <v>15357263384</v>
      </c>
      <c r="K668" s="19">
        <v>15357263384</v>
      </c>
      <c r="L668" s="19">
        <v>0</v>
      </c>
      <c r="M668" s="19">
        <v>-4173480</v>
      </c>
      <c r="N668" s="19">
        <v>0</v>
      </c>
      <c r="O668" s="19">
        <v>-245000000</v>
      </c>
      <c r="P668" s="19">
        <v>15108089904</v>
      </c>
      <c r="Q668" s="19">
        <v>0</v>
      </c>
      <c r="R668" s="19">
        <v>5396343331</v>
      </c>
      <c r="S668" s="19">
        <v>0</v>
      </c>
      <c r="T668" s="19">
        <v>9711746573</v>
      </c>
      <c r="U668" s="19">
        <v>9711746573</v>
      </c>
      <c r="V668" s="19">
        <v>0</v>
      </c>
      <c r="W668" s="19">
        <v>249173480</v>
      </c>
      <c r="X668" s="19">
        <v>0</v>
      </c>
      <c r="Y668" s="19">
        <v>0</v>
      </c>
      <c r="Z668" s="20">
        <f t="shared" si="143"/>
        <v>0.63238783695786616</v>
      </c>
      <c r="AA668" s="20">
        <f t="shared" si="136"/>
        <v>0.64281763179266826</v>
      </c>
      <c r="AB668" s="20">
        <f t="shared" si="137"/>
        <v>0.35718236820733179</v>
      </c>
      <c r="AC668" s="21">
        <f t="shared" si="138"/>
        <v>1</v>
      </c>
    </row>
    <row r="669" spans="1:29" ht="60" hidden="1" outlineLevel="4" x14ac:dyDescent="0.25">
      <c r="A669" s="15" t="s">
        <v>385</v>
      </c>
      <c r="B669" s="16" t="s">
        <v>309</v>
      </c>
      <c r="C669" s="16" t="s">
        <v>35</v>
      </c>
      <c r="D669" s="16" t="s">
        <v>58</v>
      </c>
      <c r="E669" s="16" t="s">
        <v>56</v>
      </c>
      <c r="F669" s="16" t="s">
        <v>37</v>
      </c>
      <c r="G669" s="16">
        <v>1112</v>
      </c>
      <c r="H669" s="16">
        <v>3420</v>
      </c>
      <c r="I669" s="17" t="s">
        <v>59</v>
      </c>
      <c r="J669" s="18">
        <v>830122345</v>
      </c>
      <c r="K669" s="19">
        <v>830122345</v>
      </c>
      <c r="L669" s="19">
        <v>0</v>
      </c>
      <c r="M669" s="19">
        <v>-225596</v>
      </c>
      <c r="N669" s="19">
        <v>0</v>
      </c>
      <c r="O669" s="19">
        <v>0</v>
      </c>
      <c r="P669" s="19">
        <v>829896749</v>
      </c>
      <c r="Q669" s="19">
        <v>0</v>
      </c>
      <c r="R669" s="19">
        <v>304996279</v>
      </c>
      <c r="S669" s="19">
        <v>0</v>
      </c>
      <c r="T669" s="19">
        <v>524900470</v>
      </c>
      <c r="U669" s="19">
        <v>524900470</v>
      </c>
      <c r="V669" s="19">
        <v>0</v>
      </c>
      <c r="W669" s="19">
        <v>225596</v>
      </c>
      <c r="X669" s="19">
        <v>0</v>
      </c>
      <c r="Y669" s="19">
        <v>0</v>
      </c>
      <c r="Z669" s="20">
        <f t="shared" si="143"/>
        <v>0.6323169990081402</v>
      </c>
      <c r="AA669" s="20">
        <f t="shared" si="136"/>
        <v>0.63248888567462025</v>
      </c>
      <c r="AB669" s="20">
        <f t="shared" si="137"/>
        <v>0.36751111432537975</v>
      </c>
      <c r="AC669" s="21">
        <f t="shared" si="138"/>
        <v>1</v>
      </c>
    </row>
    <row r="670" spans="1:29" ht="120" hidden="1" outlineLevel="4" x14ac:dyDescent="0.25">
      <c r="A670" s="15" t="s">
        <v>385</v>
      </c>
      <c r="B670" s="16" t="s">
        <v>309</v>
      </c>
      <c r="C670" s="16" t="s">
        <v>35</v>
      </c>
      <c r="D670" s="16" t="s">
        <v>60</v>
      </c>
      <c r="E670" s="16" t="s">
        <v>56</v>
      </c>
      <c r="F670" s="16" t="s">
        <v>37</v>
      </c>
      <c r="G670" s="16">
        <v>1112</v>
      </c>
      <c r="H670" s="16">
        <v>3420</v>
      </c>
      <c r="I670" s="17" t="s">
        <v>61</v>
      </c>
      <c r="J670" s="18">
        <v>761938136</v>
      </c>
      <c r="K670" s="19">
        <v>761938136</v>
      </c>
      <c r="L670" s="19">
        <v>0</v>
      </c>
      <c r="M670" s="19">
        <v>-193726</v>
      </c>
      <c r="N670" s="19">
        <v>0</v>
      </c>
      <c r="O670" s="19">
        <v>0</v>
      </c>
      <c r="P670" s="19">
        <v>761744410</v>
      </c>
      <c r="Q670" s="19">
        <v>0</v>
      </c>
      <c r="R670" s="19">
        <v>405441642</v>
      </c>
      <c r="S670" s="19">
        <v>0</v>
      </c>
      <c r="T670" s="19">
        <v>356302768</v>
      </c>
      <c r="U670" s="19">
        <v>356302768</v>
      </c>
      <c r="V670" s="19">
        <v>0</v>
      </c>
      <c r="W670" s="19">
        <v>193726</v>
      </c>
      <c r="X670" s="19">
        <v>0</v>
      </c>
      <c r="Y670" s="19">
        <v>0</v>
      </c>
      <c r="Z670" s="20">
        <f t="shared" si="143"/>
        <v>0.46762689930511631</v>
      </c>
      <c r="AA670" s="20">
        <f t="shared" si="136"/>
        <v>0.46774582566349254</v>
      </c>
      <c r="AB670" s="20">
        <f t="shared" si="137"/>
        <v>0.53225417433650746</v>
      </c>
      <c r="AC670" s="21">
        <f t="shared" si="138"/>
        <v>1</v>
      </c>
    </row>
    <row r="671" spans="1:29" ht="90" hidden="1" outlineLevel="4" x14ac:dyDescent="0.25">
      <c r="A671" s="15" t="s">
        <v>385</v>
      </c>
      <c r="B671" s="16" t="s">
        <v>309</v>
      </c>
      <c r="C671" s="16" t="s">
        <v>35</v>
      </c>
      <c r="D671" s="16" t="s">
        <v>62</v>
      </c>
      <c r="E671" s="16" t="s">
        <v>56</v>
      </c>
      <c r="F671" s="16" t="s">
        <v>37</v>
      </c>
      <c r="G671" s="16">
        <v>1112</v>
      </c>
      <c r="H671" s="16">
        <v>3420</v>
      </c>
      <c r="I671" s="17" t="s">
        <v>63</v>
      </c>
      <c r="J671" s="18">
        <v>4980734070</v>
      </c>
      <c r="K671" s="19">
        <v>4980734070</v>
      </c>
      <c r="L671" s="19">
        <v>0</v>
      </c>
      <c r="M671" s="19">
        <v>-1353563</v>
      </c>
      <c r="N671" s="19">
        <v>0</v>
      </c>
      <c r="O671" s="19">
        <v>0</v>
      </c>
      <c r="P671" s="19">
        <v>4979380507</v>
      </c>
      <c r="Q671" s="19">
        <v>0</v>
      </c>
      <c r="R671" s="19">
        <v>1830698255</v>
      </c>
      <c r="S671" s="19">
        <v>0</v>
      </c>
      <c r="T671" s="19">
        <v>3148682252</v>
      </c>
      <c r="U671" s="19">
        <v>3148682252</v>
      </c>
      <c r="V671" s="19">
        <v>0</v>
      </c>
      <c r="W671" s="19">
        <v>1353563</v>
      </c>
      <c r="X671" s="19">
        <v>0</v>
      </c>
      <c r="Y671" s="19">
        <v>0</v>
      </c>
      <c r="Z671" s="20">
        <f t="shared" si="143"/>
        <v>0.63217232796369716</v>
      </c>
      <c r="AA671" s="20">
        <f t="shared" si="136"/>
        <v>0.63234417365244344</v>
      </c>
      <c r="AB671" s="20">
        <f t="shared" si="137"/>
        <v>0.36765582634755656</v>
      </c>
      <c r="AC671" s="21">
        <f t="shared" si="138"/>
        <v>1</v>
      </c>
    </row>
    <row r="672" spans="1:29" ht="90" hidden="1" outlineLevel="4" x14ac:dyDescent="0.25">
      <c r="A672" s="15" t="s">
        <v>385</v>
      </c>
      <c r="B672" s="16" t="s">
        <v>309</v>
      </c>
      <c r="C672" s="16" t="s">
        <v>35</v>
      </c>
      <c r="D672" s="16" t="s">
        <v>64</v>
      </c>
      <c r="E672" s="16" t="s">
        <v>56</v>
      </c>
      <c r="F672" s="16" t="s">
        <v>37</v>
      </c>
      <c r="G672" s="16">
        <v>1112</v>
      </c>
      <c r="H672" s="16">
        <v>3420</v>
      </c>
      <c r="I672" s="17" t="s">
        <v>65</v>
      </c>
      <c r="J672" s="18">
        <v>2490367035</v>
      </c>
      <c r="K672" s="19">
        <v>2490367035</v>
      </c>
      <c r="L672" s="19">
        <v>0</v>
      </c>
      <c r="M672" s="19">
        <v>-676785</v>
      </c>
      <c r="N672" s="19">
        <v>0</v>
      </c>
      <c r="O672" s="19">
        <v>0</v>
      </c>
      <c r="P672" s="19">
        <v>2489690250</v>
      </c>
      <c r="Q672" s="19">
        <v>0</v>
      </c>
      <c r="R672" s="19">
        <v>914706829</v>
      </c>
      <c r="S672" s="19">
        <v>0</v>
      </c>
      <c r="T672" s="19">
        <v>1574983421</v>
      </c>
      <c r="U672" s="19">
        <v>1574983421</v>
      </c>
      <c r="V672" s="19">
        <v>0</v>
      </c>
      <c r="W672" s="19">
        <v>676785</v>
      </c>
      <c r="X672" s="19">
        <v>0</v>
      </c>
      <c r="Y672" s="19">
        <v>0</v>
      </c>
      <c r="Z672" s="20">
        <f t="shared" si="143"/>
        <v>0.63243023974576507</v>
      </c>
      <c r="AA672" s="20">
        <f t="shared" si="136"/>
        <v>0.63260215643291373</v>
      </c>
      <c r="AB672" s="20">
        <f t="shared" si="137"/>
        <v>0.36739784356708632</v>
      </c>
      <c r="AC672" s="21">
        <f t="shared" si="138"/>
        <v>1</v>
      </c>
    </row>
    <row r="673" spans="1:29" ht="60" hidden="1" outlineLevel="4" x14ac:dyDescent="0.25">
      <c r="A673" s="15" t="s">
        <v>385</v>
      </c>
      <c r="B673" s="16" t="s">
        <v>309</v>
      </c>
      <c r="C673" s="16" t="s">
        <v>35</v>
      </c>
      <c r="D673" s="16" t="s">
        <v>66</v>
      </c>
      <c r="E673" s="16" t="s">
        <v>56</v>
      </c>
      <c r="F673" s="16" t="s">
        <v>37</v>
      </c>
      <c r="G673" s="16">
        <v>1112</v>
      </c>
      <c r="H673" s="16">
        <v>3420</v>
      </c>
      <c r="I673" s="17" t="s">
        <v>67</v>
      </c>
      <c r="J673" s="18">
        <v>10288136777</v>
      </c>
      <c r="K673" s="19">
        <v>10288136777</v>
      </c>
      <c r="L673" s="19">
        <v>0</v>
      </c>
      <c r="M673" s="19">
        <v>-2796438</v>
      </c>
      <c r="N673" s="19">
        <v>0</v>
      </c>
      <c r="O673" s="19">
        <v>0</v>
      </c>
      <c r="P673" s="19">
        <v>10285340339</v>
      </c>
      <c r="Q673" s="19">
        <v>0</v>
      </c>
      <c r="R673" s="19">
        <v>3868940426.1599998</v>
      </c>
      <c r="S673" s="19">
        <v>0</v>
      </c>
      <c r="T673" s="19">
        <v>6416399912.8400002</v>
      </c>
      <c r="U673" s="19">
        <v>6416399912.8400002</v>
      </c>
      <c r="V673" s="19">
        <v>0</v>
      </c>
      <c r="W673" s="19">
        <v>2796438</v>
      </c>
      <c r="X673" s="19">
        <v>0</v>
      </c>
      <c r="Y673" s="19">
        <v>0</v>
      </c>
      <c r="Z673" s="20">
        <f t="shared" si="143"/>
        <v>0.62366977149685698</v>
      </c>
      <c r="AA673" s="20">
        <f t="shared" si="136"/>
        <v>0.62383933845244444</v>
      </c>
      <c r="AB673" s="20">
        <f t="shared" si="137"/>
        <v>0.37616066154755562</v>
      </c>
      <c r="AC673" s="21">
        <f t="shared" si="138"/>
        <v>1</v>
      </c>
    </row>
    <row r="674" spans="1:29" hidden="1" outlineLevel="3" x14ac:dyDescent="0.25">
      <c r="A674" s="22"/>
      <c r="B674" s="23"/>
      <c r="C674" s="23" t="s">
        <v>68</v>
      </c>
      <c r="D674" s="23"/>
      <c r="E674" s="23"/>
      <c r="F674" s="23"/>
      <c r="G674" s="23"/>
      <c r="H674" s="23"/>
      <c r="I674" s="24"/>
      <c r="J674" s="25">
        <f t="shared" ref="J674:Y674" si="144">SUBTOTAL(9,J657:J673)</f>
        <v>199481053035</v>
      </c>
      <c r="K674" s="26">
        <f t="shared" si="144"/>
        <v>208768976109</v>
      </c>
      <c r="L674" s="26">
        <f t="shared" si="144"/>
        <v>0</v>
      </c>
      <c r="M674" s="26">
        <f t="shared" si="144"/>
        <v>-58296671</v>
      </c>
      <c r="N674" s="26">
        <f t="shared" si="144"/>
        <v>0</v>
      </c>
      <c r="O674" s="26">
        <f t="shared" si="144"/>
        <v>2025000000</v>
      </c>
      <c r="P674" s="26">
        <f t="shared" si="144"/>
        <v>210735679438</v>
      </c>
      <c r="Q674" s="26">
        <f t="shared" si="144"/>
        <v>0</v>
      </c>
      <c r="R674" s="26">
        <f t="shared" si="144"/>
        <v>12810442580.74</v>
      </c>
      <c r="S674" s="26">
        <f t="shared" si="144"/>
        <v>0</v>
      </c>
      <c r="T674" s="26">
        <f t="shared" si="144"/>
        <v>137366742836.14999</v>
      </c>
      <c r="U674" s="26">
        <f t="shared" si="144"/>
        <v>137365782905.66</v>
      </c>
      <c r="V674" s="26">
        <f t="shared" si="144"/>
        <v>58132264055.109993</v>
      </c>
      <c r="W674" s="26">
        <f t="shared" si="144"/>
        <v>58591790692.109993</v>
      </c>
      <c r="X674" s="26">
        <f t="shared" si="144"/>
        <v>0</v>
      </c>
      <c r="Y674" s="26">
        <f t="shared" si="144"/>
        <v>60558494021.109993</v>
      </c>
      <c r="Z674" s="27">
        <f t="shared" si="143"/>
        <v>0.65798446395804366</v>
      </c>
      <c r="AA674" s="27">
        <f t="shared" si="136"/>
        <v>0.65184378460489556</v>
      </c>
      <c r="AB674" s="27">
        <f t="shared" si="137"/>
        <v>6.0789148828065097E-2</v>
      </c>
      <c r="AC674" s="28">
        <f t="shared" si="138"/>
        <v>0.71263293343296064</v>
      </c>
    </row>
    <row r="675" spans="1:29" ht="285" hidden="1" outlineLevel="4" x14ac:dyDescent="0.25">
      <c r="A675" s="15" t="s">
        <v>385</v>
      </c>
      <c r="B675" s="16" t="s">
        <v>309</v>
      </c>
      <c r="C675" s="16" t="s">
        <v>69</v>
      </c>
      <c r="D675" s="16" t="s">
        <v>390</v>
      </c>
      <c r="E675" s="16"/>
      <c r="F675" s="16">
        <v>457</v>
      </c>
      <c r="G675" s="16">
        <v>1120</v>
      </c>
      <c r="H675" s="16">
        <v>3480</v>
      </c>
      <c r="I675" s="17" t="s">
        <v>449</v>
      </c>
      <c r="J675" s="18">
        <v>0</v>
      </c>
      <c r="K675" s="19">
        <v>4814594600.8500004</v>
      </c>
      <c r="L675" s="19">
        <v>0</v>
      </c>
      <c r="M675" s="19">
        <v>0</v>
      </c>
      <c r="N675" s="19">
        <v>0</v>
      </c>
      <c r="O675" s="19">
        <v>0</v>
      </c>
      <c r="P675" s="19">
        <v>4814594600.8500004</v>
      </c>
      <c r="Q675" s="19">
        <v>0</v>
      </c>
      <c r="R675" s="19">
        <v>0</v>
      </c>
      <c r="S675" s="19">
        <v>0</v>
      </c>
      <c r="T675" s="19">
        <v>0</v>
      </c>
      <c r="U675" s="19">
        <v>0</v>
      </c>
      <c r="V675" s="19">
        <v>4814594600.8500004</v>
      </c>
      <c r="W675" s="19">
        <v>4814594600.8500004</v>
      </c>
      <c r="X675" s="19">
        <v>0</v>
      </c>
      <c r="Y675" s="19">
        <v>4814594600.8500004</v>
      </c>
      <c r="Z675" s="20">
        <f t="shared" si="143"/>
        <v>0</v>
      </c>
      <c r="AA675" s="20">
        <f t="shared" si="136"/>
        <v>0</v>
      </c>
      <c r="AB675" s="20">
        <f t="shared" si="137"/>
        <v>0</v>
      </c>
      <c r="AC675" s="21">
        <f t="shared" si="138"/>
        <v>0</v>
      </c>
    </row>
    <row r="676" spans="1:29" ht="285" hidden="1" outlineLevel="4" x14ac:dyDescent="0.25">
      <c r="A676" s="15" t="s">
        <v>385</v>
      </c>
      <c r="B676" s="16" t="s">
        <v>309</v>
      </c>
      <c r="C676" s="16" t="s">
        <v>69</v>
      </c>
      <c r="D676" s="16" t="s">
        <v>390</v>
      </c>
      <c r="E676" s="16"/>
      <c r="F676" s="16">
        <v>522</v>
      </c>
      <c r="G676" s="16">
        <v>1120</v>
      </c>
      <c r="H676" s="16">
        <v>3480</v>
      </c>
      <c r="I676" s="17" t="s">
        <v>450</v>
      </c>
      <c r="J676" s="18">
        <v>0</v>
      </c>
      <c r="K676" s="19">
        <v>1070291158</v>
      </c>
      <c r="L676" s="19">
        <v>0</v>
      </c>
      <c r="M676" s="19">
        <v>0</v>
      </c>
      <c r="N676" s="19">
        <v>0</v>
      </c>
      <c r="O676" s="19">
        <v>0</v>
      </c>
      <c r="P676" s="19">
        <v>1070291158</v>
      </c>
      <c r="Q676" s="19">
        <v>0</v>
      </c>
      <c r="R676" s="19">
        <v>0</v>
      </c>
      <c r="S676" s="19">
        <v>0</v>
      </c>
      <c r="T676" s="19">
        <v>1070291158</v>
      </c>
      <c r="U676" s="19">
        <v>1070291158</v>
      </c>
      <c r="V676" s="19">
        <v>0</v>
      </c>
      <c r="W676" s="19">
        <v>0</v>
      </c>
      <c r="X676" s="19">
        <v>0</v>
      </c>
      <c r="Y676" s="19">
        <v>0</v>
      </c>
      <c r="Z676" s="20">
        <f t="shared" si="143"/>
        <v>1</v>
      </c>
      <c r="AA676" s="20">
        <f t="shared" si="136"/>
        <v>1</v>
      </c>
      <c r="AB676" s="20">
        <f t="shared" si="137"/>
        <v>0</v>
      </c>
      <c r="AC676" s="21">
        <f t="shared" si="138"/>
        <v>1</v>
      </c>
    </row>
    <row r="677" spans="1:29" hidden="1" outlineLevel="3" x14ac:dyDescent="0.25">
      <c r="A677" s="22"/>
      <c r="B677" s="23"/>
      <c r="C677" s="23" t="s">
        <v>100</v>
      </c>
      <c r="D677" s="23"/>
      <c r="E677" s="23"/>
      <c r="F677" s="23"/>
      <c r="G677" s="23"/>
      <c r="H677" s="23"/>
      <c r="I677" s="24"/>
      <c r="J677" s="25">
        <f t="shared" ref="J677:Y677" si="145">SUBTOTAL(9,J675:J676)</f>
        <v>0</v>
      </c>
      <c r="K677" s="26">
        <f t="shared" si="145"/>
        <v>5884885758.8500004</v>
      </c>
      <c r="L677" s="26">
        <f t="shared" si="145"/>
        <v>0</v>
      </c>
      <c r="M677" s="26">
        <f t="shared" si="145"/>
        <v>0</v>
      </c>
      <c r="N677" s="26">
        <f t="shared" si="145"/>
        <v>0</v>
      </c>
      <c r="O677" s="26">
        <f t="shared" si="145"/>
        <v>0</v>
      </c>
      <c r="P677" s="26">
        <f t="shared" si="145"/>
        <v>5884885758.8500004</v>
      </c>
      <c r="Q677" s="26">
        <f t="shared" si="145"/>
        <v>0</v>
      </c>
      <c r="R677" s="26">
        <f t="shared" si="145"/>
        <v>0</v>
      </c>
      <c r="S677" s="26">
        <f t="shared" si="145"/>
        <v>0</v>
      </c>
      <c r="T677" s="26">
        <f t="shared" si="145"/>
        <v>1070291158</v>
      </c>
      <c r="U677" s="26">
        <f t="shared" si="145"/>
        <v>1070291158</v>
      </c>
      <c r="V677" s="26">
        <f t="shared" si="145"/>
        <v>4814594600.8500004</v>
      </c>
      <c r="W677" s="26">
        <f t="shared" si="145"/>
        <v>4814594600.8500004</v>
      </c>
      <c r="X677" s="26">
        <f t="shared" si="145"/>
        <v>0</v>
      </c>
      <c r="Y677" s="26">
        <f t="shared" si="145"/>
        <v>4814594600.8500004</v>
      </c>
      <c r="Z677" s="27">
        <f t="shared" si="143"/>
        <v>0.18187118694537782</v>
      </c>
      <c r="AA677" s="27">
        <f t="shared" si="136"/>
        <v>0.18187118694537782</v>
      </c>
      <c r="AB677" s="27">
        <f t="shared" si="137"/>
        <v>0</v>
      </c>
      <c r="AC677" s="28">
        <f t="shared" si="138"/>
        <v>0.18187118694537782</v>
      </c>
    </row>
    <row r="678" spans="1:29" ht="120" hidden="1" outlineLevel="4" x14ac:dyDescent="0.25">
      <c r="A678" s="15" t="s">
        <v>385</v>
      </c>
      <c r="B678" s="16" t="s">
        <v>309</v>
      </c>
      <c r="C678" s="16" t="s">
        <v>139</v>
      </c>
      <c r="D678" s="16" t="s">
        <v>140</v>
      </c>
      <c r="E678" s="16" t="s">
        <v>56</v>
      </c>
      <c r="F678" s="16" t="s">
        <v>37</v>
      </c>
      <c r="G678" s="16">
        <v>1310</v>
      </c>
      <c r="H678" s="16">
        <v>3420</v>
      </c>
      <c r="I678" s="17" t="s">
        <v>141</v>
      </c>
      <c r="J678" s="18">
        <v>220709017</v>
      </c>
      <c r="K678" s="19">
        <v>220709017</v>
      </c>
      <c r="L678" s="19">
        <v>0</v>
      </c>
      <c r="M678" s="19">
        <v>-52029</v>
      </c>
      <c r="N678" s="19">
        <v>0</v>
      </c>
      <c r="O678" s="19">
        <v>0</v>
      </c>
      <c r="P678" s="19">
        <v>220656988</v>
      </c>
      <c r="Q678" s="19">
        <v>0</v>
      </c>
      <c r="R678" s="19">
        <v>119946732.45999999</v>
      </c>
      <c r="S678" s="19">
        <v>0</v>
      </c>
      <c r="T678" s="19">
        <v>100710255.54000001</v>
      </c>
      <c r="U678" s="19">
        <v>100710255.54000001</v>
      </c>
      <c r="V678" s="19">
        <v>0</v>
      </c>
      <c r="W678" s="19">
        <v>52029</v>
      </c>
      <c r="X678" s="19">
        <v>0</v>
      </c>
      <c r="Y678" s="19">
        <v>0</v>
      </c>
      <c r="Z678" s="20">
        <f t="shared" si="143"/>
        <v>0.45630331242878042</v>
      </c>
      <c r="AA678" s="20">
        <f t="shared" si="136"/>
        <v>0.45641090478403523</v>
      </c>
      <c r="AB678" s="20">
        <f t="shared" si="137"/>
        <v>0.54358909521596477</v>
      </c>
      <c r="AC678" s="21">
        <f t="shared" si="138"/>
        <v>1</v>
      </c>
    </row>
    <row r="679" spans="1:29" ht="120" hidden="1" outlineLevel="4" x14ac:dyDescent="0.25">
      <c r="A679" s="15" t="s">
        <v>385</v>
      </c>
      <c r="B679" s="16" t="s">
        <v>309</v>
      </c>
      <c r="C679" s="16" t="s">
        <v>139</v>
      </c>
      <c r="D679" s="16" t="s">
        <v>140</v>
      </c>
      <c r="E679" s="16" t="s">
        <v>142</v>
      </c>
      <c r="F679" s="16" t="s">
        <v>37</v>
      </c>
      <c r="G679" s="16">
        <v>1310</v>
      </c>
      <c r="H679" s="16">
        <v>3420</v>
      </c>
      <c r="I679" s="17" t="s">
        <v>143</v>
      </c>
      <c r="J679" s="18">
        <v>415061173</v>
      </c>
      <c r="K679" s="19">
        <v>415061173</v>
      </c>
      <c r="L679" s="19">
        <v>0</v>
      </c>
      <c r="M679" s="19">
        <v>-112801</v>
      </c>
      <c r="N679" s="19">
        <v>0</v>
      </c>
      <c r="O679" s="19">
        <v>0</v>
      </c>
      <c r="P679" s="19">
        <v>414948372</v>
      </c>
      <c r="Q679" s="19">
        <v>0</v>
      </c>
      <c r="R679" s="19">
        <v>152485398.09</v>
      </c>
      <c r="S679" s="19">
        <v>0</v>
      </c>
      <c r="T679" s="19">
        <v>262462973.91</v>
      </c>
      <c r="U679" s="19">
        <v>262462973.91</v>
      </c>
      <c r="V679" s="19">
        <v>0</v>
      </c>
      <c r="W679" s="19">
        <v>112801</v>
      </c>
      <c r="X679" s="19">
        <v>0</v>
      </c>
      <c r="Y679" s="19">
        <v>0</v>
      </c>
      <c r="Z679" s="20">
        <f t="shared" si="143"/>
        <v>0.6323476898910031</v>
      </c>
      <c r="AA679" s="20">
        <f t="shared" si="136"/>
        <v>0.63251958947316944</v>
      </c>
      <c r="AB679" s="20">
        <f t="shared" si="137"/>
        <v>0.36748041052683056</v>
      </c>
      <c r="AC679" s="21">
        <f t="shared" si="138"/>
        <v>1</v>
      </c>
    </row>
    <row r="680" spans="1:29" ht="180" hidden="1" outlineLevel="4" x14ac:dyDescent="0.25">
      <c r="A680" s="15" t="s">
        <v>385</v>
      </c>
      <c r="B680" s="16" t="s">
        <v>309</v>
      </c>
      <c r="C680" s="16" t="s">
        <v>139</v>
      </c>
      <c r="D680" s="16" t="s">
        <v>140</v>
      </c>
      <c r="E680" s="16" t="s">
        <v>288</v>
      </c>
      <c r="F680" s="16" t="s">
        <v>37</v>
      </c>
      <c r="G680" s="16">
        <v>1310</v>
      </c>
      <c r="H680" s="16">
        <v>3420</v>
      </c>
      <c r="I680" s="17" t="s">
        <v>451</v>
      </c>
      <c r="J680" s="18">
        <v>3163540904</v>
      </c>
      <c r="K680" s="19">
        <v>3400949952</v>
      </c>
      <c r="L680" s="19">
        <v>0</v>
      </c>
      <c r="M680" s="19">
        <v>0</v>
      </c>
      <c r="N680" s="19">
        <v>0</v>
      </c>
      <c r="O680" s="19">
        <v>0</v>
      </c>
      <c r="P680" s="19">
        <v>3400949952</v>
      </c>
      <c r="Q680" s="19">
        <v>0</v>
      </c>
      <c r="R680" s="19">
        <v>352506719.63</v>
      </c>
      <c r="S680" s="19">
        <v>0</v>
      </c>
      <c r="T680" s="19">
        <v>2219705744.3699999</v>
      </c>
      <c r="U680" s="19">
        <v>2219705744.3699999</v>
      </c>
      <c r="V680" s="19">
        <v>0</v>
      </c>
      <c r="W680" s="19">
        <v>828737488</v>
      </c>
      <c r="X680" s="19">
        <v>0</v>
      </c>
      <c r="Y680" s="19">
        <v>828737488</v>
      </c>
      <c r="Z680" s="20">
        <f t="shared" si="143"/>
        <v>0.65267227559895591</v>
      </c>
      <c r="AA680" s="20">
        <f t="shared" si="136"/>
        <v>0.65267227559895591</v>
      </c>
      <c r="AB680" s="20">
        <f t="shared" si="137"/>
        <v>0.10364948752706608</v>
      </c>
      <c r="AC680" s="21">
        <f t="shared" si="138"/>
        <v>0.75632176312602195</v>
      </c>
    </row>
    <row r="681" spans="1:29" ht="75" hidden="1" outlineLevel="4" x14ac:dyDescent="0.25">
      <c r="A681" s="15" t="s">
        <v>385</v>
      </c>
      <c r="B681" s="16" t="s">
        <v>309</v>
      </c>
      <c r="C681" s="16" t="s">
        <v>139</v>
      </c>
      <c r="D681" s="16" t="s">
        <v>140</v>
      </c>
      <c r="E681" s="16" t="s">
        <v>144</v>
      </c>
      <c r="F681" s="16" t="s">
        <v>37</v>
      </c>
      <c r="G681" s="16">
        <v>1310</v>
      </c>
      <c r="H681" s="16">
        <v>3420</v>
      </c>
      <c r="I681" s="17" t="s">
        <v>393</v>
      </c>
      <c r="J681" s="18">
        <v>2348043252</v>
      </c>
      <c r="K681" s="19">
        <v>2348043252</v>
      </c>
      <c r="L681" s="19">
        <v>0</v>
      </c>
      <c r="M681" s="19">
        <v>-642270</v>
      </c>
      <c r="N681" s="19">
        <v>0</v>
      </c>
      <c r="O681" s="19">
        <v>0</v>
      </c>
      <c r="P681" s="19">
        <v>2347400982</v>
      </c>
      <c r="Q681" s="19">
        <v>0</v>
      </c>
      <c r="R681" s="19">
        <v>906808599.09000003</v>
      </c>
      <c r="S681" s="19">
        <v>0</v>
      </c>
      <c r="T681" s="19">
        <v>1440592382.9100001</v>
      </c>
      <c r="U681" s="19">
        <v>1440592382.9100001</v>
      </c>
      <c r="V681" s="19">
        <v>0</v>
      </c>
      <c r="W681" s="19">
        <v>642270</v>
      </c>
      <c r="X681" s="19">
        <v>0</v>
      </c>
      <c r="Y681" s="19">
        <v>-2.384185791015625E-7</v>
      </c>
      <c r="Z681" s="20">
        <f t="shared" si="143"/>
        <v>0.61352889546772282</v>
      </c>
      <c r="AA681" s="20">
        <f t="shared" si="136"/>
        <v>0.61369676248606086</v>
      </c>
      <c r="AB681" s="20">
        <f t="shared" si="137"/>
        <v>0.38630323751393919</v>
      </c>
      <c r="AC681" s="21">
        <f t="shared" si="138"/>
        <v>1</v>
      </c>
    </row>
    <row r="682" spans="1:29" ht="210" hidden="1" outlineLevel="4" x14ac:dyDescent="0.25">
      <c r="A682" s="15" t="s">
        <v>385</v>
      </c>
      <c r="B682" s="16" t="s">
        <v>309</v>
      </c>
      <c r="C682" s="16" t="s">
        <v>139</v>
      </c>
      <c r="D682" s="16" t="s">
        <v>140</v>
      </c>
      <c r="E682" s="16" t="s">
        <v>452</v>
      </c>
      <c r="F682" s="16" t="s">
        <v>37</v>
      </c>
      <c r="G682" s="16">
        <v>1310</v>
      </c>
      <c r="H682" s="16">
        <v>3420</v>
      </c>
      <c r="I682" s="17" t="s">
        <v>453</v>
      </c>
      <c r="J682" s="18">
        <v>50304573</v>
      </c>
      <c r="K682" s="19">
        <v>50304573</v>
      </c>
      <c r="L682" s="19">
        <v>0</v>
      </c>
      <c r="M682" s="19">
        <v>0</v>
      </c>
      <c r="N682" s="19">
        <v>221253174</v>
      </c>
      <c r="O682" s="19">
        <v>0</v>
      </c>
      <c r="P682" s="19">
        <v>271557747</v>
      </c>
      <c r="Q682" s="19">
        <v>0</v>
      </c>
      <c r="R682" s="19">
        <v>670020.36</v>
      </c>
      <c r="S682" s="19">
        <v>0</v>
      </c>
      <c r="T682" s="19">
        <v>49634552.640000001</v>
      </c>
      <c r="U682" s="19">
        <v>49634552.640000001</v>
      </c>
      <c r="V682" s="19">
        <v>0</v>
      </c>
      <c r="W682" s="19">
        <v>0</v>
      </c>
      <c r="X682" s="19">
        <v>0</v>
      </c>
      <c r="Y682" s="19">
        <v>221253174</v>
      </c>
      <c r="Z682" s="20">
        <f t="shared" si="143"/>
        <v>0.98668072662101713</v>
      </c>
      <c r="AA682" s="20">
        <f t="shared" ref="AA682:AA732" si="146">T682/P682</f>
        <v>0.18277715582903256</v>
      </c>
      <c r="AB682" s="20">
        <f t="shared" ref="AB682:AB732" si="147">(Q682+R682+S682)/P682</f>
        <v>2.4673218400210104E-3</v>
      </c>
      <c r="AC682" s="21">
        <f t="shared" ref="AC682:AC732" si="148">AA682+AB682</f>
        <v>0.18524447766905358</v>
      </c>
    </row>
    <row r="683" spans="1:29" ht="225" hidden="1" outlineLevel="4" x14ac:dyDescent="0.25">
      <c r="A683" s="15" t="s">
        <v>385</v>
      </c>
      <c r="B683" s="16" t="s">
        <v>309</v>
      </c>
      <c r="C683" s="16" t="s">
        <v>139</v>
      </c>
      <c r="D683" s="16" t="s">
        <v>140</v>
      </c>
      <c r="E683" s="16" t="s">
        <v>150</v>
      </c>
      <c r="F683" s="16" t="s">
        <v>37</v>
      </c>
      <c r="G683" s="16">
        <v>1310</v>
      </c>
      <c r="H683" s="16">
        <v>3420</v>
      </c>
      <c r="I683" s="17" t="s">
        <v>454</v>
      </c>
      <c r="J683" s="18">
        <v>12715454</v>
      </c>
      <c r="K683" s="19">
        <v>12715454</v>
      </c>
      <c r="L683" s="19">
        <v>0</v>
      </c>
      <c r="M683" s="19">
        <v>0</v>
      </c>
      <c r="N683" s="19">
        <v>364970</v>
      </c>
      <c r="O683" s="19">
        <v>0</v>
      </c>
      <c r="P683" s="19">
        <v>13080424</v>
      </c>
      <c r="Q683" s="19">
        <v>0</v>
      </c>
      <c r="R683" s="19">
        <v>12715454</v>
      </c>
      <c r="S683" s="19">
        <v>0</v>
      </c>
      <c r="T683" s="19">
        <v>0</v>
      </c>
      <c r="U683" s="19">
        <v>0</v>
      </c>
      <c r="V683" s="19">
        <v>0</v>
      </c>
      <c r="W683" s="19">
        <v>0</v>
      </c>
      <c r="X683" s="19">
        <v>0</v>
      </c>
      <c r="Y683" s="19">
        <v>364970</v>
      </c>
      <c r="Z683" s="20">
        <f t="shared" si="143"/>
        <v>0</v>
      </c>
      <c r="AA683" s="20">
        <f t="shared" si="146"/>
        <v>0</v>
      </c>
      <c r="AB683" s="20">
        <f t="shared" si="147"/>
        <v>0.97209799926974849</v>
      </c>
      <c r="AC683" s="21">
        <f t="shared" si="148"/>
        <v>0.97209799926974849</v>
      </c>
    </row>
    <row r="684" spans="1:29" ht="120" hidden="1" outlineLevel="4" x14ac:dyDescent="0.25">
      <c r="A684" s="15" t="s">
        <v>385</v>
      </c>
      <c r="B684" s="16" t="s">
        <v>309</v>
      </c>
      <c r="C684" s="16" t="s">
        <v>139</v>
      </c>
      <c r="D684" s="16" t="s">
        <v>140</v>
      </c>
      <c r="E684" s="16" t="s">
        <v>422</v>
      </c>
      <c r="F684" s="16" t="s">
        <v>37</v>
      </c>
      <c r="G684" s="16">
        <v>1310</v>
      </c>
      <c r="H684" s="16">
        <v>3420</v>
      </c>
      <c r="I684" s="17" t="s">
        <v>455</v>
      </c>
      <c r="J684" s="18">
        <v>12576143</v>
      </c>
      <c r="K684" s="19">
        <v>12576143</v>
      </c>
      <c r="L684" s="19">
        <v>0</v>
      </c>
      <c r="M684" s="19">
        <v>0</v>
      </c>
      <c r="N684" s="19">
        <v>0</v>
      </c>
      <c r="O684" s="19">
        <v>0</v>
      </c>
      <c r="P684" s="19">
        <v>12576143</v>
      </c>
      <c r="Q684" s="19">
        <v>0</v>
      </c>
      <c r="R684" s="19">
        <v>9432108</v>
      </c>
      <c r="S684" s="19">
        <v>0</v>
      </c>
      <c r="T684" s="19">
        <v>0</v>
      </c>
      <c r="U684" s="19">
        <v>0</v>
      </c>
      <c r="V684" s="19">
        <v>0</v>
      </c>
      <c r="W684" s="19">
        <v>3144035</v>
      </c>
      <c r="X684" s="19">
        <v>0</v>
      </c>
      <c r="Y684" s="19">
        <v>3144035</v>
      </c>
      <c r="Z684" s="20">
        <f t="shared" si="143"/>
        <v>0</v>
      </c>
      <c r="AA684" s="20">
        <f t="shared" si="146"/>
        <v>0</v>
      </c>
      <c r="AB684" s="20">
        <f t="shared" si="147"/>
        <v>0.75000005963672645</v>
      </c>
      <c r="AC684" s="21">
        <f t="shared" si="148"/>
        <v>0.75000005963672645</v>
      </c>
    </row>
    <row r="685" spans="1:29" ht="300" hidden="1" outlineLevel="4" x14ac:dyDescent="0.25">
      <c r="A685" s="15" t="s">
        <v>385</v>
      </c>
      <c r="B685" s="16" t="s">
        <v>309</v>
      </c>
      <c r="C685" s="16" t="s">
        <v>139</v>
      </c>
      <c r="D685" s="16" t="s">
        <v>140</v>
      </c>
      <c r="E685" s="16" t="s">
        <v>156</v>
      </c>
      <c r="F685" s="16">
        <v>542</v>
      </c>
      <c r="G685" s="16">
        <v>1310</v>
      </c>
      <c r="H685" s="16">
        <v>3420</v>
      </c>
      <c r="I685" s="17" t="s">
        <v>456</v>
      </c>
      <c r="J685" s="18">
        <v>0</v>
      </c>
      <c r="K685" s="19">
        <v>4339135105</v>
      </c>
      <c r="L685" s="19">
        <v>0</v>
      </c>
      <c r="M685" s="19">
        <v>0</v>
      </c>
      <c r="N685" s="19">
        <v>0</v>
      </c>
      <c r="O685" s="19">
        <v>0</v>
      </c>
      <c r="P685" s="19">
        <v>4339135105</v>
      </c>
      <c r="Q685" s="19">
        <v>0</v>
      </c>
      <c r="R685" s="19">
        <v>0</v>
      </c>
      <c r="S685" s="19">
        <v>0</v>
      </c>
      <c r="T685" s="19">
        <v>4339135105</v>
      </c>
      <c r="U685" s="19">
        <v>4339135105</v>
      </c>
      <c r="V685" s="19">
        <v>0</v>
      </c>
      <c r="W685" s="19">
        <v>0</v>
      </c>
      <c r="X685" s="19">
        <v>0</v>
      </c>
      <c r="Y685" s="19">
        <v>0</v>
      </c>
      <c r="Z685" s="20">
        <f t="shared" si="143"/>
        <v>1</v>
      </c>
      <c r="AA685" s="20">
        <f t="shared" si="146"/>
        <v>1</v>
      </c>
      <c r="AB685" s="20">
        <f t="shared" si="147"/>
        <v>0</v>
      </c>
      <c r="AC685" s="21">
        <f t="shared" si="148"/>
        <v>1</v>
      </c>
    </row>
    <row r="686" spans="1:29" ht="45" hidden="1" outlineLevel="4" x14ac:dyDescent="0.25">
      <c r="A686" s="15" t="s">
        <v>385</v>
      </c>
      <c r="B686" s="16" t="s">
        <v>309</v>
      </c>
      <c r="C686" s="16" t="s">
        <v>139</v>
      </c>
      <c r="D686" s="16" t="s">
        <v>174</v>
      </c>
      <c r="E686" s="16"/>
      <c r="F686" s="16" t="s">
        <v>37</v>
      </c>
      <c r="G686" s="16">
        <v>1320</v>
      </c>
      <c r="H686" s="16">
        <v>3420</v>
      </c>
      <c r="I686" s="17" t="s">
        <v>175</v>
      </c>
      <c r="J686" s="18">
        <v>1563208843</v>
      </c>
      <c r="K686" s="19">
        <v>1863208843</v>
      </c>
      <c r="L686" s="19">
        <v>0</v>
      </c>
      <c r="M686" s="19">
        <v>0</v>
      </c>
      <c r="N686" s="19">
        <v>0</v>
      </c>
      <c r="O686" s="19">
        <v>250000000</v>
      </c>
      <c r="P686" s="19">
        <v>2113208843</v>
      </c>
      <c r="Q686" s="19">
        <v>0</v>
      </c>
      <c r="R686" s="19">
        <v>0</v>
      </c>
      <c r="S686" s="19">
        <v>0</v>
      </c>
      <c r="T686" s="19">
        <v>1145247011.6199999</v>
      </c>
      <c r="U686" s="19">
        <v>1145247011.6199999</v>
      </c>
      <c r="V686" s="19">
        <v>717961831.38</v>
      </c>
      <c r="W686" s="19">
        <v>717961831.38</v>
      </c>
      <c r="X686" s="19">
        <v>0</v>
      </c>
      <c r="Y686" s="19">
        <v>967961831.38000011</v>
      </c>
      <c r="Z686" s="20">
        <f t="shared" si="143"/>
        <v>0.61466379140623251</v>
      </c>
      <c r="AA686" s="20">
        <f t="shared" si="146"/>
        <v>0.5419469142454274</v>
      </c>
      <c r="AB686" s="20">
        <f t="shared" si="147"/>
        <v>0</v>
      </c>
      <c r="AC686" s="21">
        <f t="shared" si="148"/>
        <v>0.5419469142454274</v>
      </c>
    </row>
    <row r="687" spans="1:29" ht="105" hidden="1" outlineLevel="4" x14ac:dyDescent="0.25">
      <c r="A687" s="15" t="s">
        <v>385</v>
      </c>
      <c r="B687" s="16" t="s">
        <v>309</v>
      </c>
      <c r="C687" s="16" t="s">
        <v>139</v>
      </c>
      <c r="D687" s="16" t="s">
        <v>298</v>
      </c>
      <c r="E687" s="16" t="s">
        <v>144</v>
      </c>
      <c r="F687" s="16" t="s">
        <v>37</v>
      </c>
      <c r="G687" s="16">
        <v>1320</v>
      </c>
      <c r="H687" s="16">
        <v>3420</v>
      </c>
      <c r="I687" s="17" t="s">
        <v>457</v>
      </c>
      <c r="J687" s="18">
        <v>6720620</v>
      </c>
      <c r="K687" s="19">
        <v>6720620</v>
      </c>
      <c r="L687" s="19">
        <v>0</v>
      </c>
      <c r="M687" s="19">
        <v>0</v>
      </c>
      <c r="N687" s="19">
        <v>0</v>
      </c>
      <c r="O687" s="19">
        <v>0</v>
      </c>
      <c r="P687" s="19">
        <v>6720620</v>
      </c>
      <c r="Q687" s="19">
        <v>0</v>
      </c>
      <c r="R687" s="19">
        <v>560052</v>
      </c>
      <c r="S687" s="19">
        <v>0</v>
      </c>
      <c r="T687" s="19">
        <v>4480416</v>
      </c>
      <c r="U687" s="19">
        <v>4480416</v>
      </c>
      <c r="V687" s="19">
        <v>0</v>
      </c>
      <c r="W687" s="19">
        <v>1680152</v>
      </c>
      <c r="X687" s="19">
        <v>0</v>
      </c>
      <c r="Y687" s="19">
        <v>1680152</v>
      </c>
      <c r="Z687" s="20">
        <f t="shared" si="143"/>
        <v>0.66666706345545501</v>
      </c>
      <c r="AA687" s="20">
        <f t="shared" si="146"/>
        <v>0.66666706345545501</v>
      </c>
      <c r="AB687" s="20">
        <f t="shared" si="147"/>
        <v>8.3333382931931876E-2</v>
      </c>
      <c r="AC687" s="21">
        <f t="shared" si="148"/>
        <v>0.75000044638738683</v>
      </c>
    </row>
    <row r="688" spans="1:29" ht="150" hidden="1" outlineLevel="4" x14ac:dyDescent="0.25">
      <c r="A688" s="15" t="s">
        <v>385</v>
      </c>
      <c r="B688" s="16" t="s">
        <v>309</v>
      </c>
      <c r="C688" s="16" t="s">
        <v>139</v>
      </c>
      <c r="D688" s="16" t="s">
        <v>271</v>
      </c>
      <c r="E688" s="16" t="s">
        <v>56</v>
      </c>
      <c r="F688" s="16" t="s">
        <v>37</v>
      </c>
      <c r="G688" s="16">
        <v>1320</v>
      </c>
      <c r="H688" s="16">
        <v>3420</v>
      </c>
      <c r="I688" s="17" t="s">
        <v>458</v>
      </c>
      <c r="J688" s="18">
        <v>19116155</v>
      </c>
      <c r="K688" s="19">
        <v>19116155</v>
      </c>
      <c r="L688" s="19">
        <v>0</v>
      </c>
      <c r="M688" s="19">
        <v>0</v>
      </c>
      <c r="N688" s="19">
        <v>0</v>
      </c>
      <c r="O688" s="19">
        <v>0</v>
      </c>
      <c r="P688" s="19">
        <v>19116155</v>
      </c>
      <c r="Q688" s="19">
        <v>0</v>
      </c>
      <c r="R688" s="19">
        <v>1593013</v>
      </c>
      <c r="S688" s="19">
        <v>0</v>
      </c>
      <c r="T688" s="19">
        <v>12744104</v>
      </c>
      <c r="U688" s="19">
        <v>12744104</v>
      </c>
      <c r="V688" s="19">
        <v>0</v>
      </c>
      <c r="W688" s="19">
        <v>4779038</v>
      </c>
      <c r="X688" s="19">
        <v>0</v>
      </c>
      <c r="Y688" s="19">
        <v>4779038</v>
      </c>
      <c r="Z688" s="20">
        <f t="shared" si="143"/>
        <v>0.66666670154118335</v>
      </c>
      <c r="AA688" s="20">
        <f t="shared" si="146"/>
        <v>0.66666670154118335</v>
      </c>
      <c r="AB688" s="20">
        <f t="shared" si="147"/>
        <v>8.3333337692647919E-2</v>
      </c>
      <c r="AC688" s="21">
        <f t="shared" si="148"/>
        <v>0.75000003923383129</v>
      </c>
    </row>
    <row r="689" spans="1:29" ht="90" hidden="1" outlineLevel="4" x14ac:dyDescent="0.25">
      <c r="A689" s="15" t="s">
        <v>385</v>
      </c>
      <c r="B689" s="16" t="s">
        <v>309</v>
      </c>
      <c r="C689" s="16" t="s">
        <v>139</v>
      </c>
      <c r="D689" s="16" t="s">
        <v>271</v>
      </c>
      <c r="E689" s="16" t="s">
        <v>142</v>
      </c>
      <c r="F689" s="16" t="s">
        <v>37</v>
      </c>
      <c r="G689" s="16">
        <v>1320</v>
      </c>
      <c r="H689" s="16">
        <v>3420</v>
      </c>
      <c r="I689" s="17" t="s">
        <v>459</v>
      </c>
      <c r="J689" s="18">
        <v>89509206</v>
      </c>
      <c r="K689" s="19">
        <v>89509206</v>
      </c>
      <c r="L689" s="19">
        <v>0</v>
      </c>
      <c r="M689" s="19">
        <v>0</v>
      </c>
      <c r="N689" s="19">
        <v>0</v>
      </c>
      <c r="O689" s="19">
        <v>0</v>
      </c>
      <c r="P689" s="19">
        <v>89509206</v>
      </c>
      <c r="Q689" s="19">
        <v>0</v>
      </c>
      <c r="R689" s="19">
        <v>6393515</v>
      </c>
      <c r="S689" s="19">
        <v>0</v>
      </c>
      <c r="T689" s="19">
        <v>57541635</v>
      </c>
      <c r="U689" s="19">
        <v>57541635</v>
      </c>
      <c r="V689" s="19">
        <v>0</v>
      </c>
      <c r="W689" s="19">
        <v>25574056</v>
      </c>
      <c r="X689" s="19">
        <v>0</v>
      </c>
      <c r="Y689" s="19">
        <v>25574056</v>
      </c>
      <c r="Z689" s="20">
        <f t="shared" si="143"/>
        <v>0.64285717158523337</v>
      </c>
      <c r="AA689" s="20">
        <f t="shared" si="146"/>
        <v>0.64285717158523337</v>
      </c>
      <c r="AB689" s="20">
        <f t="shared" si="147"/>
        <v>7.1428574620581484E-2</v>
      </c>
      <c r="AC689" s="21">
        <f t="shared" si="148"/>
        <v>0.71428574620581486</v>
      </c>
    </row>
    <row r="690" spans="1:29" ht="90" hidden="1" outlineLevel="4" x14ac:dyDescent="0.25">
      <c r="A690" s="15" t="s">
        <v>385</v>
      </c>
      <c r="B690" s="16" t="s">
        <v>309</v>
      </c>
      <c r="C690" s="16" t="s">
        <v>139</v>
      </c>
      <c r="D690" s="16" t="s">
        <v>176</v>
      </c>
      <c r="E690" s="16" t="s">
        <v>56</v>
      </c>
      <c r="F690" s="16" t="s">
        <v>37</v>
      </c>
      <c r="G690" s="16">
        <v>1320</v>
      </c>
      <c r="H690" s="16">
        <v>3420</v>
      </c>
      <c r="I690" s="17" t="s">
        <v>460</v>
      </c>
      <c r="J690" s="18">
        <v>777726077</v>
      </c>
      <c r="K690" s="19">
        <v>777726077</v>
      </c>
      <c r="L690" s="19">
        <v>0</v>
      </c>
      <c r="M690" s="19">
        <v>0</v>
      </c>
      <c r="N690" s="19">
        <v>0</v>
      </c>
      <c r="O690" s="19">
        <v>0</v>
      </c>
      <c r="P690" s="19">
        <v>777726077</v>
      </c>
      <c r="Q690" s="19">
        <v>0</v>
      </c>
      <c r="R690" s="19">
        <v>59825083.710000001</v>
      </c>
      <c r="S690" s="19">
        <v>0</v>
      </c>
      <c r="T690" s="19">
        <v>478600663.29000002</v>
      </c>
      <c r="U690" s="19">
        <v>478600663.29000002</v>
      </c>
      <c r="V690" s="19">
        <v>0</v>
      </c>
      <c r="W690" s="19">
        <v>239300330</v>
      </c>
      <c r="X690" s="19">
        <v>0</v>
      </c>
      <c r="Y690" s="19">
        <v>239300329.99999994</v>
      </c>
      <c r="Z690" s="20">
        <f t="shared" si="143"/>
        <v>0.61538461605422035</v>
      </c>
      <c r="AA690" s="20">
        <f t="shared" si="146"/>
        <v>0.61538461605422035</v>
      </c>
      <c r="AB690" s="20">
        <f t="shared" si="147"/>
        <v>7.6923078033810099E-2</v>
      </c>
      <c r="AC690" s="21">
        <f t="shared" si="148"/>
        <v>0.69230769408803039</v>
      </c>
    </row>
    <row r="691" spans="1:29" ht="90" hidden="1" outlineLevel="4" x14ac:dyDescent="0.25">
      <c r="A691" s="15" t="s">
        <v>385</v>
      </c>
      <c r="B691" s="16" t="s">
        <v>309</v>
      </c>
      <c r="C691" s="16" t="s">
        <v>139</v>
      </c>
      <c r="D691" s="16" t="s">
        <v>176</v>
      </c>
      <c r="E691" s="16" t="s">
        <v>142</v>
      </c>
      <c r="F691" s="16" t="s">
        <v>37</v>
      </c>
      <c r="G691" s="16">
        <v>1320</v>
      </c>
      <c r="H691" s="16">
        <v>3420</v>
      </c>
      <c r="I691" s="17" t="s">
        <v>461</v>
      </c>
      <c r="J691" s="18">
        <v>1681949909</v>
      </c>
      <c r="K691" s="19">
        <v>1681949909</v>
      </c>
      <c r="L691" s="19">
        <v>0</v>
      </c>
      <c r="M691" s="19">
        <v>0</v>
      </c>
      <c r="N691" s="19">
        <v>0</v>
      </c>
      <c r="O691" s="19">
        <v>0</v>
      </c>
      <c r="P691" s="19">
        <v>1681949909</v>
      </c>
      <c r="Q691" s="19">
        <v>0</v>
      </c>
      <c r="R691" s="19">
        <v>120139279</v>
      </c>
      <c r="S691" s="19">
        <v>0</v>
      </c>
      <c r="T691" s="19">
        <v>1081253511</v>
      </c>
      <c r="U691" s="19">
        <v>1081253511</v>
      </c>
      <c r="V691" s="19">
        <v>0</v>
      </c>
      <c r="W691" s="19">
        <v>480557119</v>
      </c>
      <c r="X691" s="19">
        <v>0</v>
      </c>
      <c r="Y691" s="19">
        <v>480557119</v>
      </c>
      <c r="Z691" s="20">
        <f t="shared" si="143"/>
        <v>0.64285714171051456</v>
      </c>
      <c r="AA691" s="20">
        <f t="shared" si="146"/>
        <v>0.64285714171051456</v>
      </c>
      <c r="AB691" s="20">
        <f t="shared" si="147"/>
        <v>7.1428571301168281E-2</v>
      </c>
      <c r="AC691" s="21">
        <f t="shared" si="148"/>
        <v>0.71428571301168287</v>
      </c>
    </row>
    <row r="692" spans="1:29" ht="60" hidden="1" outlineLevel="4" x14ac:dyDescent="0.25">
      <c r="A692" s="15" t="s">
        <v>385</v>
      </c>
      <c r="B692" s="16" t="s">
        <v>309</v>
      </c>
      <c r="C692" s="16" t="s">
        <v>139</v>
      </c>
      <c r="D692" s="16" t="s">
        <v>176</v>
      </c>
      <c r="E692" s="16" t="s">
        <v>144</v>
      </c>
      <c r="F692" s="16" t="s">
        <v>37</v>
      </c>
      <c r="G692" s="16">
        <v>1320</v>
      </c>
      <c r="H692" s="16">
        <v>3420</v>
      </c>
      <c r="I692" s="17" t="s">
        <v>462</v>
      </c>
      <c r="J692" s="18">
        <v>88976124</v>
      </c>
      <c r="K692" s="19">
        <v>88976124</v>
      </c>
      <c r="L692" s="19">
        <v>0</v>
      </c>
      <c r="M692" s="19">
        <v>0</v>
      </c>
      <c r="N692" s="19">
        <v>0</v>
      </c>
      <c r="O692" s="19">
        <v>0</v>
      </c>
      <c r="P692" s="19">
        <v>88976124</v>
      </c>
      <c r="Q692" s="19">
        <v>0</v>
      </c>
      <c r="R692" s="19">
        <v>16268007.960000001</v>
      </c>
      <c r="S692" s="19">
        <v>0</v>
      </c>
      <c r="T692" s="19">
        <v>50464085.039999999</v>
      </c>
      <c r="U692" s="19">
        <v>50464085.039999999</v>
      </c>
      <c r="V692" s="19">
        <v>0</v>
      </c>
      <c r="W692" s="19">
        <v>22244031</v>
      </c>
      <c r="X692" s="19">
        <v>0</v>
      </c>
      <c r="Y692" s="19">
        <v>22244030.999999993</v>
      </c>
      <c r="Z692" s="20">
        <f t="shared" si="143"/>
        <v>0.56716434444818031</v>
      </c>
      <c r="AA692" s="20">
        <f t="shared" si="146"/>
        <v>0.56716434444818031</v>
      </c>
      <c r="AB692" s="20">
        <f t="shared" si="147"/>
        <v>0.18283565555181974</v>
      </c>
      <c r="AC692" s="21">
        <f t="shared" si="148"/>
        <v>0.75</v>
      </c>
    </row>
    <row r="693" spans="1:29" ht="75" hidden="1" outlineLevel="4" x14ac:dyDescent="0.25">
      <c r="A693" s="15" t="s">
        <v>385</v>
      </c>
      <c r="B693" s="16" t="s">
        <v>309</v>
      </c>
      <c r="C693" s="16" t="s">
        <v>139</v>
      </c>
      <c r="D693" s="16" t="s">
        <v>176</v>
      </c>
      <c r="E693" s="16" t="s">
        <v>335</v>
      </c>
      <c r="F693" s="16" t="s">
        <v>37</v>
      </c>
      <c r="G693" s="16">
        <v>1320</v>
      </c>
      <c r="H693" s="16">
        <v>3420</v>
      </c>
      <c r="I693" s="17" t="s">
        <v>463</v>
      </c>
      <c r="J693" s="18">
        <v>1954178</v>
      </c>
      <c r="K693" s="19">
        <v>1954178</v>
      </c>
      <c r="L693" s="19">
        <v>0</v>
      </c>
      <c r="M693" s="19">
        <v>0</v>
      </c>
      <c r="N693" s="19">
        <v>0</v>
      </c>
      <c r="O693" s="19">
        <v>0</v>
      </c>
      <c r="P693" s="19">
        <v>1954178</v>
      </c>
      <c r="Q693" s="19">
        <v>0</v>
      </c>
      <c r="R693" s="19">
        <v>357291.92</v>
      </c>
      <c r="S693" s="19">
        <v>0</v>
      </c>
      <c r="T693" s="19">
        <v>1108340.08</v>
      </c>
      <c r="U693" s="19">
        <v>1108340.08</v>
      </c>
      <c r="V693" s="19">
        <v>0</v>
      </c>
      <c r="W693" s="19">
        <v>488546</v>
      </c>
      <c r="X693" s="19">
        <v>0</v>
      </c>
      <c r="Y693" s="19">
        <v>488546</v>
      </c>
      <c r="Z693" s="20">
        <f t="shared" si="143"/>
        <v>0.56716434224517931</v>
      </c>
      <c r="AA693" s="20">
        <f t="shared" si="146"/>
        <v>0.56716434224517931</v>
      </c>
      <c r="AB693" s="20">
        <f t="shared" si="147"/>
        <v>0.18283489016865404</v>
      </c>
      <c r="AC693" s="21">
        <f t="shared" si="148"/>
        <v>0.74999923241383337</v>
      </c>
    </row>
    <row r="694" spans="1:29" ht="60" hidden="1" outlineLevel="4" x14ac:dyDescent="0.25">
      <c r="A694" s="15" t="s">
        <v>385</v>
      </c>
      <c r="B694" s="16" t="s">
        <v>309</v>
      </c>
      <c r="C694" s="16" t="s">
        <v>139</v>
      </c>
      <c r="D694" s="16" t="s">
        <v>403</v>
      </c>
      <c r="E694" s="16"/>
      <c r="F694" s="16" t="s">
        <v>37</v>
      </c>
      <c r="G694" s="16">
        <v>1320</v>
      </c>
      <c r="H694" s="16">
        <v>3420</v>
      </c>
      <c r="I694" s="17" t="s">
        <v>446</v>
      </c>
      <c r="J694" s="18">
        <v>2500000</v>
      </c>
      <c r="K694" s="19">
        <v>2500000</v>
      </c>
      <c r="L694" s="19">
        <v>0</v>
      </c>
      <c r="M694" s="19">
        <v>0</v>
      </c>
      <c r="N694" s="19">
        <v>0</v>
      </c>
      <c r="O694" s="19">
        <v>-500000</v>
      </c>
      <c r="P694" s="19">
        <v>2000000</v>
      </c>
      <c r="Q694" s="19">
        <v>0</v>
      </c>
      <c r="R694" s="19">
        <v>1967834.59</v>
      </c>
      <c r="S694" s="19">
        <v>0</v>
      </c>
      <c r="T694" s="19">
        <v>32165.41</v>
      </c>
      <c r="U694" s="19">
        <v>32165.41</v>
      </c>
      <c r="V694" s="19">
        <v>0</v>
      </c>
      <c r="W694" s="19">
        <v>500000</v>
      </c>
      <c r="X694" s="19">
        <v>0</v>
      </c>
      <c r="Y694" s="19">
        <v>-8.3673512563109398E-11</v>
      </c>
      <c r="Z694" s="20">
        <f t="shared" si="143"/>
        <v>1.2866163999999999E-2</v>
      </c>
      <c r="AA694" s="20">
        <f t="shared" si="146"/>
        <v>1.6082704999999999E-2</v>
      </c>
      <c r="AB694" s="20">
        <f t="shared" si="147"/>
        <v>0.98391729500000003</v>
      </c>
      <c r="AC694" s="21">
        <f t="shared" si="148"/>
        <v>1</v>
      </c>
    </row>
    <row r="695" spans="1:29" hidden="1" outlineLevel="3" x14ac:dyDescent="0.25">
      <c r="A695" s="22"/>
      <c r="B695" s="23"/>
      <c r="C695" s="23" t="s">
        <v>195</v>
      </c>
      <c r="D695" s="23"/>
      <c r="E695" s="23"/>
      <c r="F695" s="23"/>
      <c r="G695" s="23"/>
      <c r="H695" s="23"/>
      <c r="I695" s="24"/>
      <c r="J695" s="25">
        <f t="shared" ref="J695:Y695" si="149">SUBTOTAL(9,J678:J694)</f>
        <v>10454611628</v>
      </c>
      <c r="K695" s="26">
        <f t="shared" si="149"/>
        <v>15331155781</v>
      </c>
      <c r="L695" s="26">
        <f t="shared" si="149"/>
        <v>0</v>
      </c>
      <c r="M695" s="26">
        <f t="shared" si="149"/>
        <v>-807100</v>
      </c>
      <c r="N695" s="26">
        <f t="shared" si="149"/>
        <v>221618144</v>
      </c>
      <c r="O695" s="26">
        <f t="shared" si="149"/>
        <v>249500000</v>
      </c>
      <c r="P695" s="26">
        <f t="shared" si="149"/>
        <v>15801466825</v>
      </c>
      <c r="Q695" s="26">
        <f t="shared" si="149"/>
        <v>0</v>
      </c>
      <c r="R695" s="26">
        <f t="shared" si="149"/>
        <v>1761669108.8099999</v>
      </c>
      <c r="S695" s="26">
        <f t="shared" si="149"/>
        <v>0</v>
      </c>
      <c r="T695" s="26">
        <f t="shared" si="149"/>
        <v>11243712945.809999</v>
      </c>
      <c r="U695" s="26">
        <f t="shared" si="149"/>
        <v>11243712945.809999</v>
      </c>
      <c r="V695" s="26">
        <f t="shared" si="149"/>
        <v>717961831.38</v>
      </c>
      <c r="W695" s="26">
        <f t="shared" si="149"/>
        <v>2325773726.3800001</v>
      </c>
      <c r="X695" s="26">
        <f t="shared" si="149"/>
        <v>0</v>
      </c>
      <c r="Y695" s="26">
        <f t="shared" si="149"/>
        <v>2796084770.3799996</v>
      </c>
      <c r="Z695" s="27">
        <f t="shared" si="143"/>
        <v>0.73338977872395017</v>
      </c>
      <c r="AA695" s="27">
        <f t="shared" si="146"/>
        <v>0.71156134239518609</v>
      </c>
      <c r="AB695" s="27">
        <f t="shared" si="147"/>
        <v>0.11148769467545934</v>
      </c>
      <c r="AC695" s="28">
        <f t="shared" si="148"/>
        <v>0.82304903707064547</v>
      </c>
    </row>
    <row r="696" spans="1:29" ht="150" hidden="1" outlineLevel="4" x14ac:dyDescent="0.25">
      <c r="A696" s="15" t="s">
        <v>385</v>
      </c>
      <c r="B696" s="16" t="s">
        <v>309</v>
      </c>
      <c r="C696" s="16" t="s">
        <v>196</v>
      </c>
      <c r="D696" s="16" t="s">
        <v>197</v>
      </c>
      <c r="E696" s="16" t="s">
        <v>146</v>
      </c>
      <c r="F696" s="16" t="s">
        <v>613</v>
      </c>
      <c r="G696" s="16">
        <v>2310</v>
      </c>
      <c r="H696" s="16">
        <v>3420</v>
      </c>
      <c r="I696" s="17" t="s">
        <v>464</v>
      </c>
      <c r="J696" s="18">
        <v>5827798681</v>
      </c>
      <c r="K696" s="19">
        <v>5827798681</v>
      </c>
      <c r="L696" s="19">
        <v>0</v>
      </c>
      <c r="M696" s="19">
        <v>0</v>
      </c>
      <c r="N696" s="19">
        <v>0</v>
      </c>
      <c r="O696" s="19">
        <v>439841644</v>
      </c>
      <c r="P696" s="19">
        <v>6267640325</v>
      </c>
      <c r="Q696" s="19">
        <v>0</v>
      </c>
      <c r="R696" s="19">
        <v>1456949671</v>
      </c>
      <c r="S696" s="19">
        <v>0</v>
      </c>
      <c r="T696" s="19">
        <v>2913899339</v>
      </c>
      <c r="U696" s="19">
        <v>2913899339</v>
      </c>
      <c r="V696" s="19">
        <v>0</v>
      </c>
      <c r="W696" s="19">
        <v>1456949671</v>
      </c>
      <c r="X696" s="19">
        <v>0</v>
      </c>
      <c r="Y696" s="19">
        <v>1896791315</v>
      </c>
      <c r="Z696" s="20">
        <f t="shared" si="143"/>
        <v>0.49999999974261294</v>
      </c>
      <c r="AA696" s="20">
        <f t="shared" si="146"/>
        <v>0.46491170327327297</v>
      </c>
      <c r="AB696" s="20">
        <f t="shared" si="147"/>
        <v>0.23245585187596099</v>
      </c>
      <c r="AC696" s="21">
        <f t="shared" si="148"/>
        <v>0.69736755514923399</v>
      </c>
    </row>
    <row r="697" spans="1:29" ht="150" hidden="1" outlineLevel="4" x14ac:dyDescent="0.25">
      <c r="A697" s="15" t="s">
        <v>385</v>
      </c>
      <c r="B697" s="16" t="s">
        <v>309</v>
      </c>
      <c r="C697" s="16" t="s">
        <v>196</v>
      </c>
      <c r="D697" s="16" t="s">
        <v>197</v>
      </c>
      <c r="E697" s="16" t="s">
        <v>146</v>
      </c>
      <c r="F697" s="16">
        <v>280</v>
      </c>
      <c r="G697" s="16">
        <v>2310</v>
      </c>
      <c r="H697" s="16">
        <v>3420</v>
      </c>
      <c r="I697" s="17" t="s">
        <v>465</v>
      </c>
      <c r="J697" s="18">
        <v>174588211</v>
      </c>
      <c r="K697" s="19">
        <v>174588211</v>
      </c>
      <c r="L697" s="19">
        <v>0</v>
      </c>
      <c r="M697" s="19">
        <v>0</v>
      </c>
      <c r="N697" s="19">
        <v>0</v>
      </c>
      <c r="O697" s="19">
        <v>0</v>
      </c>
      <c r="P697" s="19">
        <v>174588211</v>
      </c>
      <c r="Q697" s="19">
        <v>0</v>
      </c>
      <c r="R697" s="19">
        <v>0</v>
      </c>
      <c r="S697" s="19">
        <v>0</v>
      </c>
      <c r="T697" s="19">
        <v>0</v>
      </c>
      <c r="U697" s="19">
        <v>0</v>
      </c>
      <c r="V697" s="19">
        <v>174588211</v>
      </c>
      <c r="W697" s="19">
        <v>174588211</v>
      </c>
      <c r="X697" s="19">
        <v>0</v>
      </c>
      <c r="Y697" s="19">
        <v>174588211</v>
      </c>
      <c r="Z697" s="20">
        <f t="shared" si="143"/>
        <v>0</v>
      </c>
      <c r="AA697" s="20">
        <f t="shared" si="146"/>
        <v>0</v>
      </c>
      <c r="AB697" s="20">
        <f t="shared" si="147"/>
        <v>0</v>
      </c>
      <c r="AC697" s="21">
        <f t="shared" si="148"/>
        <v>0</v>
      </c>
    </row>
    <row r="698" spans="1:29" ht="90" hidden="1" outlineLevel="4" x14ac:dyDescent="0.25">
      <c r="A698" s="15" t="s">
        <v>385</v>
      </c>
      <c r="B698" s="16" t="s">
        <v>309</v>
      </c>
      <c r="C698" s="16" t="s">
        <v>196</v>
      </c>
      <c r="D698" s="16" t="s">
        <v>466</v>
      </c>
      <c r="E698" s="16" t="s">
        <v>467</v>
      </c>
      <c r="F698" s="16" t="s">
        <v>613</v>
      </c>
      <c r="G698" s="16">
        <v>2320</v>
      </c>
      <c r="H698" s="16">
        <v>3420</v>
      </c>
      <c r="I698" s="17" t="s">
        <v>468</v>
      </c>
      <c r="J698" s="18">
        <v>338168691</v>
      </c>
      <c r="K698" s="19">
        <v>338168691</v>
      </c>
      <c r="L698" s="19">
        <v>0</v>
      </c>
      <c r="M698" s="19">
        <v>0</v>
      </c>
      <c r="N698" s="19">
        <v>0</v>
      </c>
      <c r="O698" s="19">
        <v>-279616260</v>
      </c>
      <c r="P698" s="19">
        <v>58552431</v>
      </c>
      <c r="Q698" s="19">
        <v>0</v>
      </c>
      <c r="R698" s="19">
        <v>58552430.5</v>
      </c>
      <c r="S698" s="19">
        <v>0</v>
      </c>
      <c r="T698" s="19">
        <v>0</v>
      </c>
      <c r="U698" s="19">
        <v>0</v>
      </c>
      <c r="V698" s="19">
        <v>0</v>
      </c>
      <c r="W698" s="19">
        <v>279616260.5</v>
      </c>
      <c r="X698" s="19">
        <v>0</v>
      </c>
      <c r="Y698" s="19">
        <v>0.5</v>
      </c>
      <c r="Z698" s="20">
        <f t="shared" si="143"/>
        <v>0</v>
      </c>
      <c r="AA698" s="20">
        <f t="shared" si="146"/>
        <v>0</v>
      </c>
      <c r="AB698" s="20">
        <f t="shared" si="147"/>
        <v>0.99999999146064489</v>
      </c>
      <c r="AC698" s="21">
        <f t="shared" si="148"/>
        <v>0.99999999146064489</v>
      </c>
    </row>
    <row r="699" spans="1:29" ht="90" hidden="1" outlineLevel="4" x14ac:dyDescent="0.25">
      <c r="A699" s="15" t="s">
        <v>385</v>
      </c>
      <c r="B699" s="16" t="s">
        <v>309</v>
      </c>
      <c r="C699" s="16" t="s">
        <v>196</v>
      </c>
      <c r="D699" s="16" t="s">
        <v>337</v>
      </c>
      <c r="E699" s="16" t="s">
        <v>467</v>
      </c>
      <c r="F699" s="16" t="s">
        <v>613</v>
      </c>
      <c r="G699" s="16">
        <v>2320</v>
      </c>
      <c r="H699" s="16">
        <v>3420</v>
      </c>
      <c r="I699" s="17" t="s">
        <v>469</v>
      </c>
      <c r="J699" s="18">
        <v>44403880</v>
      </c>
      <c r="K699" s="19">
        <v>44403880</v>
      </c>
      <c r="L699" s="19">
        <v>0</v>
      </c>
      <c r="M699" s="19">
        <v>0</v>
      </c>
      <c r="N699" s="19">
        <v>0</v>
      </c>
      <c r="O699" s="19">
        <v>4895791</v>
      </c>
      <c r="P699" s="19">
        <v>49299671</v>
      </c>
      <c r="Q699" s="19">
        <v>0</v>
      </c>
      <c r="R699" s="19">
        <v>33302910</v>
      </c>
      <c r="S699" s="19">
        <v>0</v>
      </c>
      <c r="T699" s="19">
        <v>0</v>
      </c>
      <c r="U699" s="19">
        <v>0</v>
      </c>
      <c r="V699" s="19">
        <v>0</v>
      </c>
      <c r="W699" s="19">
        <v>11100970</v>
      </c>
      <c r="X699" s="19">
        <v>0</v>
      </c>
      <c r="Y699" s="19">
        <v>15996761</v>
      </c>
      <c r="Z699" s="20">
        <f t="shared" si="143"/>
        <v>0</v>
      </c>
      <c r="AA699" s="20">
        <f t="shared" si="146"/>
        <v>0</v>
      </c>
      <c r="AB699" s="20">
        <f t="shared" si="147"/>
        <v>0.67551992385506998</v>
      </c>
      <c r="AC699" s="21">
        <f t="shared" si="148"/>
        <v>0.67551992385506998</v>
      </c>
    </row>
    <row r="700" spans="1:29" ht="90" hidden="1" outlineLevel="4" x14ac:dyDescent="0.25">
      <c r="A700" s="15" t="s">
        <v>385</v>
      </c>
      <c r="B700" s="16" t="s">
        <v>309</v>
      </c>
      <c r="C700" s="16" t="s">
        <v>196</v>
      </c>
      <c r="D700" s="16" t="s">
        <v>470</v>
      </c>
      <c r="E700" s="16" t="s">
        <v>467</v>
      </c>
      <c r="F700" s="16" t="s">
        <v>613</v>
      </c>
      <c r="G700" s="16">
        <v>2320</v>
      </c>
      <c r="H700" s="16">
        <v>3420</v>
      </c>
      <c r="I700" s="17" t="s">
        <v>471</v>
      </c>
      <c r="J700" s="18">
        <v>28523202</v>
      </c>
      <c r="K700" s="19">
        <v>28523202</v>
      </c>
      <c r="L700" s="19">
        <v>0</v>
      </c>
      <c r="M700" s="19">
        <v>0</v>
      </c>
      <c r="N700" s="19">
        <v>0</v>
      </c>
      <c r="O700" s="19">
        <v>2847637</v>
      </c>
      <c r="P700" s="19">
        <v>31370839</v>
      </c>
      <c r="Q700" s="19">
        <v>0</v>
      </c>
      <c r="R700" s="19">
        <v>21392401.5</v>
      </c>
      <c r="S700" s="19">
        <v>0</v>
      </c>
      <c r="T700" s="19">
        <v>0</v>
      </c>
      <c r="U700" s="19">
        <v>0</v>
      </c>
      <c r="V700" s="19">
        <v>0</v>
      </c>
      <c r="W700" s="19">
        <v>7130800.5</v>
      </c>
      <c r="X700" s="19">
        <v>0</v>
      </c>
      <c r="Y700" s="19">
        <v>9978437.5</v>
      </c>
      <c r="Z700" s="20">
        <f t="shared" si="143"/>
        <v>0</v>
      </c>
      <c r="AA700" s="20">
        <f t="shared" si="146"/>
        <v>0</v>
      </c>
      <c r="AB700" s="20">
        <f t="shared" si="147"/>
        <v>0.6819199671389089</v>
      </c>
      <c r="AC700" s="21">
        <f t="shared" si="148"/>
        <v>0.6819199671389089</v>
      </c>
    </row>
    <row r="701" spans="1:29" hidden="1" outlineLevel="3" x14ac:dyDescent="0.25">
      <c r="A701" s="22"/>
      <c r="B701" s="23"/>
      <c r="C701" s="23" t="s">
        <v>198</v>
      </c>
      <c r="D701" s="23"/>
      <c r="E701" s="23"/>
      <c r="F701" s="23"/>
      <c r="G701" s="23"/>
      <c r="H701" s="23"/>
      <c r="I701" s="24"/>
      <c r="J701" s="25">
        <f t="shared" ref="J701:Y701" si="150">SUBTOTAL(9,J696:J700)</f>
        <v>6413482665</v>
      </c>
      <c r="K701" s="26">
        <f t="shared" si="150"/>
        <v>6413482665</v>
      </c>
      <c r="L701" s="26">
        <f t="shared" si="150"/>
        <v>0</v>
      </c>
      <c r="M701" s="26">
        <f t="shared" si="150"/>
        <v>0</v>
      </c>
      <c r="N701" s="26">
        <f t="shared" si="150"/>
        <v>0</v>
      </c>
      <c r="O701" s="26">
        <f t="shared" si="150"/>
        <v>167968812</v>
      </c>
      <c r="P701" s="26">
        <f t="shared" si="150"/>
        <v>6581451477</v>
      </c>
      <c r="Q701" s="26">
        <f t="shared" si="150"/>
        <v>0</v>
      </c>
      <c r="R701" s="26">
        <f t="shared" si="150"/>
        <v>1570197413</v>
      </c>
      <c r="S701" s="26">
        <f t="shared" si="150"/>
        <v>0</v>
      </c>
      <c r="T701" s="26">
        <f t="shared" si="150"/>
        <v>2913899339</v>
      </c>
      <c r="U701" s="26">
        <f t="shared" si="150"/>
        <v>2913899339</v>
      </c>
      <c r="V701" s="26">
        <f t="shared" si="150"/>
        <v>174588211</v>
      </c>
      <c r="W701" s="26">
        <f t="shared" si="150"/>
        <v>1929385913</v>
      </c>
      <c r="X701" s="26">
        <f t="shared" si="150"/>
        <v>0</v>
      </c>
      <c r="Y701" s="26">
        <f t="shared" si="150"/>
        <v>2097354725</v>
      </c>
      <c r="Z701" s="27">
        <f t="shared" si="143"/>
        <v>0.45433962968386693</v>
      </c>
      <c r="AA701" s="27">
        <f t="shared" si="146"/>
        <v>0.44274418024399576</v>
      </c>
      <c r="AB701" s="27">
        <f t="shared" si="147"/>
        <v>0.23857919768721558</v>
      </c>
      <c r="AC701" s="28">
        <f t="shared" si="148"/>
        <v>0.68132337793121134</v>
      </c>
    </row>
    <row r="702" spans="1:29" outlineLevel="2" collapsed="1" x14ac:dyDescent="0.25">
      <c r="A702" s="22"/>
      <c r="B702" s="23" t="s">
        <v>315</v>
      </c>
      <c r="C702" s="23"/>
      <c r="D702" s="23"/>
      <c r="E702" s="23"/>
      <c r="F702" s="23"/>
      <c r="G702" s="23"/>
      <c r="H702" s="23"/>
      <c r="I702" s="24"/>
      <c r="J702" s="25">
        <f t="shared" ref="J702:Y702" si="151">SUBTOTAL(9,J657:J700)</f>
        <v>216349147328</v>
      </c>
      <c r="K702" s="26">
        <f t="shared" si="151"/>
        <v>236398500313.85001</v>
      </c>
      <c r="L702" s="26">
        <f t="shared" si="151"/>
        <v>0</v>
      </c>
      <c r="M702" s="26">
        <f t="shared" si="151"/>
        <v>-59103771</v>
      </c>
      <c r="N702" s="26">
        <f t="shared" si="151"/>
        <v>221618144</v>
      </c>
      <c r="O702" s="26">
        <f t="shared" si="151"/>
        <v>2442468812</v>
      </c>
      <c r="P702" s="26">
        <f t="shared" si="151"/>
        <v>239003483498.85001</v>
      </c>
      <c r="Q702" s="26">
        <f t="shared" si="151"/>
        <v>0</v>
      </c>
      <c r="R702" s="26">
        <f t="shared" si="151"/>
        <v>16142309102.549997</v>
      </c>
      <c r="S702" s="26">
        <f t="shared" si="151"/>
        <v>0</v>
      </c>
      <c r="T702" s="26">
        <f t="shared" si="151"/>
        <v>152594646278.96002</v>
      </c>
      <c r="U702" s="26">
        <f t="shared" si="151"/>
        <v>152593686348.47003</v>
      </c>
      <c r="V702" s="26">
        <f t="shared" si="151"/>
        <v>63839408698.339989</v>
      </c>
      <c r="W702" s="26">
        <f t="shared" si="151"/>
        <v>67661544932.339989</v>
      </c>
      <c r="X702" s="26">
        <f t="shared" si="151"/>
        <v>0</v>
      </c>
      <c r="Y702" s="26">
        <f t="shared" si="151"/>
        <v>70266528117.339996</v>
      </c>
      <c r="Z702" s="27">
        <f t="shared" si="143"/>
        <v>0.64549752251545855</v>
      </c>
      <c r="AA702" s="27">
        <f t="shared" si="146"/>
        <v>0.63846201756174092</v>
      </c>
      <c r="AB702" s="27">
        <f t="shared" si="147"/>
        <v>6.7540057852870872E-2</v>
      </c>
      <c r="AC702" s="28">
        <f t="shared" si="148"/>
        <v>0.7060020754146118</v>
      </c>
    </row>
    <row r="703" spans="1:29" hidden="1" outlineLevel="4" x14ac:dyDescent="0.25">
      <c r="A703" s="15" t="s">
        <v>385</v>
      </c>
      <c r="B703" s="16" t="s">
        <v>472</v>
      </c>
      <c r="C703" s="16" t="s">
        <v>35</v>
      </c>
      <c r="D703" s="16" t="s">
        <v>36</v>
      </c>
      <c r="E703" s="16"/>
      <c r="F703" s="16">
        <v>280</v>
      </c>
      <c r="G703" s="16">
        <v>1111</v>
      </c>
      <c r="H703" s="16">
        <v>3480</v>
      </c>
      <c r="I703" s="17" t="s">
        <v>38</v>
      </c>
      <c r="J703" s="18">
        <v>69173820475</v>
      </c>
      <c r="K703" s="19">
        <v>69173820475</v>
      </c>
      <c r="L703" s="19">
        <v>0</v>
      </c>
      <c r="M703" s="19">
        <v>-18259609</v>
      </c>
      <c r="N703" s="19">
        <v>0</v>
      </c>
      <c r="O703" s="19">
        <v>-481661778</v>
      </c>
      <c r="P703" s="19">
        <v>68673899088</v>
      </c>
      <c r="Q703" s="19">
        <v>0</v>
      </c>
      <c r="R703" s="19">
        <v>0</v>
      </c>
      <c r="S703" s="19">
        <v>0</v>
      </c>
      <c r="T703" s="19">
        <v>43811780256.339996</v>
      </c>
      <c r="U703" s="19">
        <v>43811780256.339996</v>
      </c>
      <c r="V703" s="19">
        <v>24862118831.66</v>
      </c>
      <c r="W703" s="19">
        <v>25362040218.66</v>
      </c>
      <c r="X703" s="19">
        <v>0</v>
      </c>
      <c r="Y703" s="19">
        <v>24862118831.660004</v>
      </c>
      <c r="Z703" s="20">
        <f t="shared" si="143"/>
        <v>0.6333578217235224</v>
      </c>
      <c r="AA703" s="20">
        <f t="shared" si="146"/>
        <v>0.63796843980270834</v>
      </c>
      <c r="AB703" s="20">
        <f t="shared" si="147"/>
        <v>0</v>
      </c>
      <c r="AC703" s="21">
        <f t="shared" si="148"/>
        <v>0.63796843980270834</v>
      </c>
    </row>
    <row r="704" spans="1:29" hidden="1" outlineLevel="4" x14ac:dyDescent="0.25">
      <c r="A704" s="15" t="s">
        <v>385</v>
      </c>
      <c r="B704" s="16" t="s">
        <v>472</v>
      </c>
      <c r="C704" s="16" t="s">
        <v>35</v>
      </c>
      <c r="D704" s="16" t="s">
        <v>39</v>
      </c>
      <c r="E704" s="16"/>
      <c r="F704" s="16">
        <v>280</v>
      </c>
      <c r="G704" s="16">
        <v>1111</v>
      </c>
      <c r="H704" s="16">
        <v>3480</v>
      </c>
      <c r="I704" s="17" t="s">
        <v>40</v>
      </c>
      <c r="J704" s="18">
        <v>2243614907</v>
      </c>
      <c r="K704" s="19">
        <v>2243614907</v>
      </c>
      <c r="L704" s="19">
        <v>0</v>
      </c>
      <c r="M704" s="19">
        <v>0</v>
      </c>
      <c r="N704" s="19">
        <v>0</v>
      </c>
      <c r="O704" s="19">
        <v>550000000</v>
      </c>
      <c r="P704" s="19">
        <v>2793614907</v>
      </c>
      <c r="Q704" s="19">
        <v>0</v>
      </c>
      <c r="R704" s="19">
        <v>0</v>
      </c>
      <c r="S704" s="19">
        <v>0</v>
      </c>
      <c r="T704" s="19">
        <v>1789414609.24</v>
      </c>
      <c r="U704" s="19">
        <v>1789414609.24</v>
      </c>
      <c r="V704" s="19">
        <v>454200297.75999999</v>
      </c>
      <c r="W704" s="19">
        <v>454200297.75999999</v>
      </c>
      <c r="X704" s="19">
        <v>0</v>
      </c>
      <c r="Y704" s="19">
        <v>1004200297.76</v>
      </c>
      <c r="Z704" s="20">
        <f t="shared" si="143"/>
        <v>0.79755870923173533</v>
      </c>
      <c r="AA704" s="20">
        <f t="shared" si="146"/>
        <v>0.64053732128799812</v>
      </c>
      <c r="AB704" s="20">
        <f t="shared" si="147"/>
        <v>0</v>
      </c>
      <c r="AC704" s="21">
        <f t="shared" si="148"/>
        <v>0.64053732128799812</v>
      </c>
    </row>
    <row r="705" spans="1:29" hidden="1" outlineLevel="4" x14ac:dyDescent="0.25">
      <c r="A705" s="15" t="s">
        <v>385</v>
      </c>
      <c r="B705" s="16" t="s">
        <v>472</v>
      </c>
      <c r="C705" s="16" t="s">
        <v>35</v>
      </c>
      <c r="D705" s="16" t="s">
        <v>386</v>
      </c>
      <c r="E705" s="16"/>
      <c r="F705" s="16">
        <v>280</v>
      </c>
      <c r="G705" s="16">
        <v>1111</v>
      </c>
      <c r="H705" s="16">
        <v>3480</v>
      </c>
      <c r="I705" s="17" t="s">
        <v>387</v>
      </c>
      <c r="J705" s="18">
        <v>7913689</v>
      </c>
      <c r="K705" s="19">
        <v>7913689</v>
      </c>
      <c r="L705" s="19">
        <v>0</v>
      </c>
      <c r="M705" s="19">
        <v>0</v>
      </c>
      <c r="N705" s="19">
        <v>0</v>
      </c>
      <c r="O705" s="19">
        <v>0</v>
      </c>
      <c r="P705" s="19">
        <v>7913689</v>
      </c>
      <c r="Q705" s="19">
        <v>0</v>
      </c>
      <c r="R705" s="19">
        <v>0</v>
      </c>
      <c r="S705" s="19">
        <v>0</v>
      </c>
      <c r="T705" s="19">
        <v>4600613.45</v>
      </c>
      <c r="U705" s="19">
        <v>4600613.45</v>
      </c>
      <c r="V705" s="19">
        <v>3313075.55</v>
      </c>
      <c r="W705" s="19">
        <v>3313075.55</v>
      </c>
      <c r="X705" s="19">
        <v>0</v>
      </c>
      <c r="Y705" s="19">
        <v>3313075.55</v>
      </c>
      <c r="Z705" s="20">
        <f t="shared" si="143"/>
        <v>0.58134878057502637</v>
      </c>
      <c r="AA705" s="20">
        <f t="shared" si="146"/>
        <v>0.58134878057502637</v>
      </c>
      <c r="AB705" s="20">
        <f t="shared" si="147"/>
        <v>0</v>
      </c>
      <c r="AC705" s="21">
        <f t="shared" si="148"/>
        <v>0.58134878057502637</v>
      </c>
    </row>
    <row r="706" spans="1:29" hidden="1" outlineLevel="4" x14ac:dyDescent="0.25">
      <c r="A706" s="15" t="s">
        <v>385</v>
      </c>
      <c r="B706" s="16" t="s">
        <v>472</v>
      </c>
      <c r="C706" s="16" t="s">
        <v>35</v>
      </c>
      <c r="D706" s="16" t="s">
        <v>388</v>
      </c>
      <c r="E706" s="16"/>
      <c r="F706" s="16">
        <v>280</v>
      </c>
      <c r="G706" s="16">
        <v>1111</v>
      </c>
      <c r="H706" s="16">
        <v>3480</v>
      </c>
      <c r="I706" s="17" t="s">
        <v>389</v>
      </c>
      <c r="J706" s="18">
        <v>89047779</v>
      </c>
      <c r="K706" s="19">
        <v>102514018</v>
      </c>
      <c r="L706" s="19">
        <v>0</v>
      </c>
      <c r="M706" s="19">
        <v>0</v>
      </c>
      <c r="N706" s="19">
        <v>0</v>
      </c>
      <c r="O706" s="19">
        <v>0</v>
      </c>
      <c r="P706" s="19">
        <v>102514018</v>
      </c>
      <c r="Q706" s="19">
        <v>0</v>
      </c>
      <c r="R706" s="19">
        <v>65074700.729999997</v>
      </c>
      <c r="S706" s="19">
        <v>0</v>
      </c>
      <c r="T706" s="19">
        <v>37439317.270000003</v>
      </c>
      <c r="U706" s="19">
        <v>34896649.57</v>
      </c>
      <c r="V706" s="19">
        <v>0</v>
      </c>
      <c r="W706" s="19">
        <v>0</v>
      </c>
      <c r="X706" s="19">
        <v>0</v>
      </c>
      <c r="Y706" s="19">
        <v>0</v>
      </c>
      <c r="Z706" s="20">
        <f t="shared" si="143"/>
        <v>0.36521168519606756</v>
      </c>
      <c r="AA706" s="20">
        <f t="shared" si="146"/>
        <v>0.36521168519606756</v>
      </c>
      <c r="AB706" s="20">
        <f t="shared" si="147"/>
        <v>0.6347883148039325</v>
      </c>
      <c r="AC706" s="21">
        <f t="shared" si="148"/>
        <v>1</v>
      </c>
    </row>
    <row r="707" spans="1:29" hidden="1" outlineLevel="4" x14ac:dyDescent="0.25">
      <c r="A707" s="15" t="s">
        <v>385</v>
      </c>
      <c r="B707" s="16" t="s">
        <v>472</v>
      </c>
      <c r="C707" s="16" t="s">
        <v>35</v>
      </c>
      <c r="D707" s="16" t="s">
        <v>45</v>
      </c>
      <c r="E707" s="16"/>
      <c r="F707" s="16">
        <v>280</v>
      </c>
      <c r="G707" s="16">
        <v>1111</v>
      </c>
      <c r="H707" s="16">
        <v>3480</v>
      </c>
      <c r="I707" s="17" t="s">
        <v>46</v>
      </c>
      <c r="J707" s="18">
        <v>17157502004</v>
      </c>
      <c r="K707" s="19">
        <v>17157502004</v>
      </c>
      <c r="L707" s="19">
        <v>0</v>
      </c>
      <c r="M707" s="19">
        <v>0</v>
      </c>
      <c r="N707" s="19">
        <v>0</v>
      </c>
      <c r="O707" s="19">
        <v>0</v>
      </c>
      <c r="P707" s="19">
        <v>17157502004</v>
      </c>
      <c r="Q707" s="19">
        <v>0</v>
      </c>
      <c r="R707" s="19">
        <v>0</v>
      </c>
      <c r="S707" s="19">
        <v>0</v>
      </c>
      <c r="T707" s="19">
        <v>11010045296.07</v>
      </c>
      <c r="U707" s="19">
        <v>11010045296.07</v>
      </c>
      <c r="V707" s="19">
        <v>6147456707.9300003</v>
      </c>
      <c r="W707" s="19">
        <v>6147456707.9300003</v>
      </c>
      <c r="X707" s="19">
        <v>0</v>
      </c>
      <c r="Y707" s="19">
        <v>6147456707.9300003</v>
      </c>
      <c r="Z707" s="20">
        <f t="shared" si="143"/>
        <v>0.64170444470897814</v>
      </c>
      <c r="AA707" s="20">
        <f t="shared" si="146"/>
        <v>0.64170444470897814</v>
      </c>
      <c r="AB707" s="20">
        <f t="shared" si="147"/>
        <v>0</v>
      </c>
      <c r="AC707" s="21">
        <f t="shared" si="148"/>
        <v>0.64170444470897814</v>
      </c>
    </row>
    <row r="708" spans="1:29" ht="30" hidden="1" outlineLevel="4" x14ac:dyDescent="0.25">
      <c r="A708" s="15" t="s">
        <v>385</v>
      </c>
      <c r="B708" s="16" t="s">
        <v>472</v>
      </c>
      <c r="C708" s="16" t="s">
        <v>35</v>
      </c>
      <c r="D708" s="16" t="s">
        <v>47</v>
      </c>
      <c r="E708" s="16"/>
      <c r="F708" s="16">
        <v>280</v>
      </c>
      <c r="G708" s="16">
        <v>1111</v>
      </c>
      <c r="H708" s="16">
        <v>3480</v>
      </c>
      <c r="I708" s="17" t="s">
        <v>48</v>
      </c>
      <c r="J708" s="18">
        <v>905617309</v>
      </c>
      <c r="K708" s="19">
        <v>905617309</v>
      </c>
      <c r="L708" s="19">
        <v>0</v>
      </c>
      <c r="M708" s="19">
        <v>0</v>
      </c>
      <c r="N708" s="19">
        <v>0</v>
      </c>
      <c r="O708" s="19">
        <v>0</v>
      </c>
      <c r="P708" s="19">
        <v>905617309</v>
      </c>
      <c r="Q708" s="19">
        <v>0</v>
      </c>
      <c r="R708" s="19">
        <v>0</v>
      </c>
      <c r="S708" s="19">
        <v>0</v>
      </c>
      <c r="T708" s="19">
        <v>552130247.63</v>
      </c>
      <c r="U708" s="19">
        <v>552130247.63</v>
      </c>
      <c r="V708" s="19">
        <v>353487061.37</v>
      </c>
      <c r="W708" s="19">
        <v>353487061.37</v>
      </c>
      <c r="X708" s="19">
        <v>0</v>
      </c>
      <c r="Y708" s="19">
        <v>353487061.37</v>
      </c>
      <c r="Z708" s="20">
        <f t="shared" si="143"/>
        <v>0.6096728078659106</v>
      </c>
      <c r="AA708" s="20">
        <f t="shared" si="146"/>
        <v>0.6096728078659106</v>
      </c>
      <c r="AB708" s="20">
        <f t="shared" si="147"/>
        <v>0</v>
      </c>
      <c r="AC708" s="21">
        <f t="shared" si="148"/>
        <v>0.6096728078659106</v>
      </c>
    </row>
    <row r="709" spans="1:29" hidden="1" outlineLevel="4" x14ac:dyDescent="0.25">
      <c r="A709" s="15" t="s">
        <v>385</v>
      </c>
      <c r="B709" s="16" t="s">
        <v>472</v>
      </c>
      <c r="C709" s="16" t="s">
        <v>35</v>
      </c>
      <c r="D709" s="16" t="s">
        <v>49</v>
      </c>
      <c r="E709" s="16"/>
      <c r="F709" s="16">
        <v>280</v>
      </c>
      <c r="G709" s="16">
        <v>1111</v>
      </c>
      <c r="H709" s="16">
        <v>3480</v>
      </c>
      <c r="I709" s="17" t="s">
        <v>50</v>
      </c>
      <c r="J709" s="18">
        <v>6048413893</v>
      </c>
      <c r="K709" s="19">
        <v>6048413893</v>
      </c>
      <c r="L709" s="19">
        <v>0</v>
      </c>
      <c r="M709" s="19">
        <v>-1521027</v>
      </c>
      <c r="N709" s="19">
        <v>0</v>
      </c>
      <c r="O709" s="19">
        <v>0</v>
      </c>
      <c r="P709" s="19">
        <v>6046892866</v>
      </c>
      <c r="Q709" s="19">
        <v>0</v>
      </c>
      <c r="R709" s="19">
        <v>0</v>
      </c>
      <c r="S709" s="19">
        <v>0</v>
      </c>
      <c r="T709" s="19">
        <v>89069588.700000003</v>
      </c>
      <c r="U709" s="19">
        <v>89069588.700000003</v>
      </c>
      <c r="V709" s="19">
        <v>5957823277.3000002</v>
      </c>
      <c r="W709" s="19">
        <v>5959344304.3000002</v>
      </c>
      <c r="X709" s="19">
        <v>0</v>
      </c>
      <c r="Y709" s="19">
        <v>5957823277.3000002</v>
      </c>
      <c r="Z709" s="20">
        <f t="shared" si="143"/>
        <v>1.4726106757191791E-2</v>
      </c>
      <c r="AA709" s="20">
        <f t="shared" si="146"/>
        <v>1.4729810941552079E-2</v>
      </c>
      <c r="AB709" s="20">
        <f t="shared" si="147"/>
        <v>0</v>
      </c>
      <c r="AC709" s="21">
        <f t="shared" si="148"/>
        <v>1.4729810941552079E-2</v>
      </c>
    </row>
    <row r="710" spans="1:29" hidden="1" outlineLevel="4" x14ac:dyDescent="0.25">
      <c r="A710" s="15" t="s">
        <v>385</v>
      </c>
      <c r="B710" s="16" t="s">
        <v>472</v>
      </c>
      <c r="C710" s="16" t="s">
        <v>35</v>
      </c>
      <c r="D710" s="16" t="s">
        <v>51</v>
      </c>
      <c r="E710" s="16"/>
      <c r="F710" s="16">
        <v>280</v>
      </c>
      <c r="G710" s="16">
        <v>1111</v>
      </c>
      <c r="H710" s="16">
        <v>3480</v>
      </c>
      <c r="I710" s="17" t="s">
        <v>52</v>
      </c>
      <c r="J710" s="18">
        <v>9365766086</v>
      </c>
      <c r="K710" s="19">
        <v>8735766086</v>
      </c>
      <c r="L710" s="19">
        <v>0</v>
      </c>
      <c r="M710" s="19">
        <v>0</v>
      </c>
      <c r="N710" s="19">
        <v>0</v>
      </c>
      <c r="O710" s="19">
        <v>-80000000</v>
      </c>
      <c r="P710" s="19">
        <v>8655766086</v>
      </c>
      <c r="Q710" s="19">
        <v>0</v>
      </c>
      <c r="R710" s="19">
        <v>3374799.66</v>
      </c>
      <c r="S710" s="19">
        <v>0</v>
      </c>
      <c r="T710" s="19">
        <v>8426148428.0299997</v>
      </c>
      <c r="U710" s="19">
        <v>8426148428.0299997</v>
      </c>
      <c r="V710" s="19">
        <v>226242858.31</v>
      </c>
      <c r="W710" s="19">
        <v>306242858.31</v>
      </c>
      <c r="X710" s="19">
        <v>0</v>
      </c>
      <c r="Y710" s="19">
        <v>226242858.31000042</v>
      </c>
      <c r="Z710" s="20">
        <f t="shared" si="143"/>
        <v>0.96455746926807073</v>
      </c>
      <c r="AA710" s="20">
        <f t="shared" si="146"/>
        <v>0.97347228937466457</v>
      </c>
      <c r="AB710" s="20">
        <f t="shared" si="147"/>
        <v>3.8989034898464565E-4</v>
      </c>
      <c r="AC710" s="21">
        <f t="shared" si="148"/>
        <v>0.97386217972364919</v>
      </c>
    </row>
    <row r="711" spans="1:29" hidden="1" outlineLevel="4" x14ac:dyDescent="0.25">
      <c r="A711" s="15" t="s">
        <v>385</v>
      </c>
      <c r="B711" s="16" t="s">
        <v>472</v>
      </c>
      <c r="C711" s="16" t="s">
        <v>35</v>
      </c>
      <c r="D711" s="16" t="s">
        <v>53</v>
      </c>
      <c r="E711" s="16"/>
      <c r="F711" s="16">
        <v>280</v>
      </c>
      <c r="G711" s="16">
        <v>1111</v>
      </c>
      <c r="H711" s="16">
        <v>3480</v>
      </c>
      <c r="I711" s="17" t="s">
        <v>54</v>
      </c>
      <c r="J711" s="18">
        <v>14179483057</v>
      </c>
      <c r="K711" s="19">
        <v>15779483057</v>
      </c>
      <c r="L711" s="19">
        <v>0</v>
      </c>
      <c r="M711" s="19">
        <v>0</v>
      </c>
      <c r="N711" s="19">
        <v>0</v>
      </c>
      <c r="O711" s="19">
        <v>1100000000</v>
      </c>
      <c r="P711" s="19">
        <v>16879483057</v>
      </c>
      <c r="Q711" s="19">
        <v>0</v>
      </c>
      <c r="R711" s="19">
        <v>0</v>
      </c>
      <c r="S711" s="19">
        <v>0</v>
      </c>
      <c r="T711" s="19">
        <v>10978752828.66</v>
      </c>
      <c r="U711" s="19">
        <v>10978752828.66</v>
      </c>
      <c r="V711" s="19">
        <v>4800730228.3400002</v>
      </c>
      <c r="W711" s="19">
        <v>4800730228.3400002</v>
      </c>
      <c r="X711" s="19">
        <v>0</v>
      </c>
      <c r="Y711" s="19">
        <v>5900730228.3400002</v>
      </c>
      <c r="Z711" s="20">
        <f t="shared" si="143"/>
        <v>0.69576124826153107</v>
      </c>
      <c r="AA711" s="20">
        <f t="shared" si="146"/>
        <v>0.65041996793302626</v>
      </c>
      <c r="AB711" s="20">
        <f t="shared" si="147"/>
        <v>0</v>
      </c>
      <c r="AC711" s="21">
        <f t="shared" si="148"/>
        <v>0.65041996793302626</v>
      </c>
    </row>
    <row r="712" spans="1:29" ht="300" hidden="1" outlineLevel="4" x14ac:dyDescent="0.25">
      <c r="A712" s="15" t="s">
        <v>385</v>
      </c>
      <c r="B712" s="16" t="s">
        <v>472</v>
      </c>
      <c r="C712" s="16" t="s">
        <v>35</v>
      </c>
      <c r="D712" s="16" t="s">
        <v>55</v>
      </c>
      <c r="E712" s="16" t="s">
        <v>56</v>
      </c>
      <c r="F712" s="16">
        <v>523</v>
      </c>
      <c r="G712" s="16">
        <v>1112</v>
      </c>
      <c r="H712" s="16">
        <v>3420</v>
      </c>
      <c r="I712" s="17" t="s">
        <v>473</v>
      </c>
      <c r="J712" s="18">
        <v>0</v>
      </c>
      <c r="K712" s="19">
        <v>8286615755</v>
      </c>
      <c r="L712" s="19">
        <v>0</v>
      </c>
      <c r="M712" s="19">
        <v>0</v>
      </c>
      <c r="N712" s="19">
        <v>0</v>
      </c>
      <c r="O712" s="19">
        <v>0</v>
      </c>
      <c r="P712" s="19">
        <v>8286615755</v>
      </c>
      <c r="Q712" s="19">
        <v>0</v>
      </c>
      <c r="R712" s="19">
        <v>0</v>
      </c>
      <c r="S712" s="19">
        <v>0</v>
      </c>
      <c r="T712" s="19">
        <v>3560289555.98</v>
      </c>
      <c r="U712" s="19">
        <v>3560289555.98</v>
      </c>
      <c r="V712" s="19">
        <v>4726326199.0200005</v>
      </c>
      <c r="W712" s="19">
        <v>4726326199.0200005</v>
      </c>
      <c r="X712" s="19">
        <v>0</v>
      </c>
      <c r="Y712" s="19">
        <v>4726326199.0200005</v>
      </c>
      <c r="Z712" s="20">
        <f t="shared" si="143"/>
        <v>0.42964337447790835</v>
      </c>
      <c r="AA712" s="20">
        <f t="shared" si="146"/>
        <v>0.42964337447790835</v>
      </c>
      <c r="AB712" s="20">
        <f t="shared" si="147"/>
        <v>0</v>
      </c>
      <c r="AC712" s="21">
        <f t="shared" si="148"/>
        <v>0.42964337447790835</v>
      </c>
    </row>
    <row r="713" spans="1:29" ht="300" hidden="1" outlineLevel="4" x14ac:dyDescent="0.25">
      <c r="A713" s="15" t="s">
        <v>385</v>
      </c>
      <c r="B713" s="16" t="s">
        <v>472</v>
      </c>
      <c r="C713" s="16" t="s">
        <v>35</v>
      </c>
      <c r="D713" s="16" t="s">
        <v>55</v>
      </c>
      <c r="E713" s="16" t="s">
        <v>56</v>
      </c>
      <c r="F713" s="16">
        <v>542</v>
      </c>
      <c r="G713" s="16">
        <v>1112</v>
      </c>
      <c r="H713" s="16">
        <v>3420</v>
      </c>
      <c r="I713" s="17" t="s">
        <v>474</v>
      </c>
      <c r="J713" s="18">
        <v>0</v>
      </c>
      <c r="K713" s="19">
        <v>412687781</v>
      </c>
      <c r="L713" s="19">
        <v>0</v>
      </c>
      <c r="M713" s="19">
        <v>0</v>
      </c>
      <c r="N713" s="19">
        <v>0</v>
      </c>
      <c r="O713" s="19">
        <v>0</v>
      </c>
      <c r="P713" s="19">
        <v>412687781</v>
      </c>
      <c r="Q713" s="19">
        <v>0</v>
      </c>
      <c r="R713" s="19">
        <v>0</v>
      </c>
      <c r="S713" s="19">
        <v>0</v>
      </c>
      <c r="T713" s="19">
        <v>0</v>
      </c>
      <c r="U713" s="19">
        <v>0</v>
      </c>
      <c r="V713" s="19">
        <v>412687781</v>
      </c>
      <c r="W713" s="19">
        <v>412687781</v>
      </c>
      <c r="X713" s="19">
        <v>0</v>
      </c>
      <c r="Y713" s="19">
        <v>412687781</v>
      </c>
      <c r="Z713" s="20">
        <f t="shared" si="143"/>
        <v>0</v>
      </c>
      <c r="AA713" s="20">
        <f t="shared" si="146"/>
        <v>0</v>
      </c>
      <c r="AB713" s="20">
        <f t="shared" si="147"/>
        <v>0</v>
      </c>
      <c r="AC713" s="21">
        <f t="shared" si="148"/>
        <v>0</v>
      </c>
    </row>
    <row r="714" spans="1:29" ht="300" hidden="1" outlineLevel="4" x14ac:dyDescent="0.25">
      <c r="A714" s="15" t="s">
        <v>385</v>
      </c>
      <c r="B714" s="16" t="s">
        <v>472</v>
      </c>
      <c r="C714" s="16" t="s">
        <v>35</v>
      </c>
      <c r="D714" s="16" t="s">
        <v>55</v>
      </c>
      <c r="E714" s="16" t="s">
        <v>56</v>
      </c>
      <c r="F714" s="16">
        <v>664</v>
      </c>
      <c r="G714" s="16">
        <v>1112</v>
      </c>
      <c r="H714" s="16">
        <v>3480</v>
      </c>
      <c r="I714" s="17" t="s">
        <v>475</v>
      </c>
      <c r="J714" s="18">
        <v>0</v>
      </c>
      <c r="K714" s="19">
        <v>1748700000</v>
      </c>
      <c r="L714" s="19">
        <v>0</v>
      </c>
      <c r="M714" s="19">
        <v>0</v>
      </c>
      <c r="N714" s="19">
        <v>0</v>
      </c>
      <c r="O714" s="19">
        <v>0</v>
      </c>
      <c r="P714" s="19">
        <v>1748700000</v>
      </c>
      <c r="Q714" s="19">
        <v>0</v>
      </c>
      <c r="R714" s="19">
        <v>0</v>
      </c>
      <c r="S714" s="19">
        <v>0</v>
      </c>
      <c r="T714" s="19">
        <v>0</v>
      </c>
      <c r="U714" s="19">
        <v>0</v>
      </c>
      <c r="V714" s="19">
        <v>1748700000</v>
      </c>
      <c r="W714" s="19">
        <v>1748700000</v>
      </c>
      <c r="X714" s="19">
        <v>0</v>
      </c>
      <c r="Y714" s="19">
        <v>1748700000</v>
      </c>
      <c r="Z714" s="20">
        <f t="shared" si="143"/>
        <v>0</v>
      </c>
      <c r="AA714" s="20">
        <f t="shared" si="146"/>
        <v>0</v>
      </c>
      <c r="AB714" s="20">
        <f t="shared" si="147"/>
        <v>0</v>
      </c>
      <c r="AC714" s="21">
        <f t="shared" si="148"/>
        <v>0</v>
      </c>
    </row>
    <row r="715" spans="1:29" ht="120" hidden="1" outlineLevel="4" x14ac:dyDescent="0.25">
      <c r="A715" s="15" t="s">
        <v>385</v>
      </c>
      <c r="B715" s="16" t="s">
        <v>472</v>
      </c>
      <c r="C715" s="16" t="s">
        <v>35</v>
      </c>
      <c r="D715" s="16" t="s">
        <v>55</v>
      </c>
      <c r="E715" s="16" t="s">
        <v>56</v>
      </c>
      <c r="F715" s="16" t="s">
        <v>37</v>
      </c>
      <c r="G715" s="16">
        <v>1112</v>
      </c>
      <c r="H715" s="16">
        <v>3480</v>
      </c>
      <c r="I715" s="17" t="s">
        <v>57</v>
      </c>
      <c r="J715" s="18">
        <v>11255646588</v>
      </c>
      <c r="K715" s="19">
        <v>11255646588</v>
      </c>
      <c r="L715" s="19">
        <v>0</v>
      </c>
      <c r="M715" s="19">
        <v>-1689014</v>
      </c>
      <c r="N715" s="19">
        <v>0</v>
      </c>
      <c r="O715" s="19">
        <v>0</v>
      </c>
      <c r="P715" s="19">
        <v>11253957574</v>
      </c>
      <c r="Q715" s="19">
        <v>0</v>
      </c>
      <c r="R715" s="19">
        <v>4246879259</v>
      </c>
      <c r="S715" s="19">
        <v>0</v>
      </c>
      <c r="T715" s="19">
        <v>7007078315</v>
      </c>
      <c r="U715" s="19">
        <v>7007078315</v>
      </c>
      <c r="V715" s="19">
        <v>0</v>
      </c>
      <c r="W715" s="19">
        <v>1689014</v>
      </c>
      <c r="X715" s="19">
        <v>0</v>
      </c>
      <c r="Y715" s="19">
        <v>0</v>
      </c>
      <c r="Z715" s="20">
        <f t="shared" si="143"/>
        <v>0.62253894169620316</v>
      </c>
      <c r="AA715" s="20">
        <f t="shared" si="146"/>
        <v>0.62263237344953581</v>
      </c>
      <c r="AB715" s="20">
        <f t="shared" si="147"/>
        <v>0.37736762655046419</v>
      </c>
      <c r="AC715" s="21">
        <f t="shared" si="148"/>
        <v>1</v>
      </c>
    </row>
    <row r="716" spans="1:29" ht="60" hidden="1" outlineLevel="4" x14ac:dyDescent="0.25">
      <c r="A716" s="15" t="s">
        <v>385</v>
      </c>
      <c r="B716" s="16" t="s">
        <v>472</v>
      </c>
      <c r="C716" s="16" t="s">
        <v>35</v>
      </c>
      <c r="D716" s="16" t="s">
        <v>58</v>
      </c>
      <c r="E716" s="16" t="s">
        <v>56</v>
      </c>
      <c r="F716" s="16" t="s">
        <v>37</v>
      </c>
      <c r="G716" s="16">
        <v>1112</v>
      </c>
      <c r="H716" s="16">
        <v>3480</v>
      </c>
      <c r="I716" s="17" t="s">
        <v>59</v>
      </c>
      <c r="J716" s="18">
        <v>608413329</v>
      </c>
      <c r="K716" s="19">
        <v>608413329</v>
      </c>
      <c r="L716" s="19">
        <v>0</v>
      </c>
      <c r="M716" s="19">
        <v>-91296</v>
      </c>
      <c r="N716" s="19">
        <v>0</v>
      </c>
      <c r="O716" s="19">
        <v>0</v>
      </c>
      <c r="P716" s="19">
        <v>608322033</v>
      </c>
      <c r="Q716" s="19">
        <v>0</v>
      </c>
      <c r="R716" s="19">
        <v>229490925</v>
      </c>
      <c r="S716" s="19">
        <v>0</v>
      </c>
      <c r="T716" s="19">
        <v>378831108</v>
      </c>
      <c r="U716" s="19">
        <v>378831108</v>
      </c>
      <c r="V716" s="19">
        <v>0</v>
      </c>
      <c r="W716" s="19">
        <v>91296</v>
      </c>
      <c r="X716" s="19">
        <v>0</v>
      </c>
      <c r="Y716" s="19">
        <v>0</v>
      </c>
      <c r="Z716" s="20">
        <f t="shared" si="143"/>
        <v>0.62265418908993031</v>
      </c>
      <c r="AA716" s="20">
        <f t="shared" si="146"/>
        <v>0.62274763603704619</v>
      </c>
      <c r="AB716" s="20">
        <f t="shared" si="147"/>
        <v>0.37725236396295381</v>
      </c>
      <c r="AC716" s="21">
        <f t="shared" si="148"/>
        <v>1</v>
      </c>
    </row>
    <row r="717" spans="1:29" ht="120" hidden="1" outlineLevel="4" x14ac:dyDescent="0.25">
      <c r="A717" s="15" t="s">
        <v>385</v>
      </c>
      <c r="B717" s="16" t="s">
        <v>472</v>
      </c>
      <c r="C717" s="16" t="s">
        <v>35</v>
      </c>
      <c r="D717" s="16" t="s">
        <v>60</v>
      </c>
      <c r="E717" s="16" t="s">
        <v>56</v>
      </c>
      <c r="F717" s="16" t="s">
        <v>37</v>
      </c>
      <c r="G717" s="16">
        <v>1112</v>
      </c>
      <c r="H717" s="16">
        <v>3480</v>
      </c>
      <c r="I717" s="17" t="s">
        <v>61</v>
      </c>
      <c r="J717" s="18">
        <v>397637293</v>
      </c>
      <c r="K717" s="19">
        <v>397637293</v>
      </c>
      <c r="L717" s="19">
        <v>0</v>
      </c>
      <c r="M717" s="19">
        <v>-55833</v>
      </c>
      <c r="N717" s="19">
        <v>0</v>
      </c>
      <c r="O717" s="19">
        <v>0</v>
      </c>
      <c r="P717" s="19">
        <v>397581460</v>
      </c>
      <c r="Q717" s="19">
        <v>0</v>
      </c>
      <c r="R717" s="19">
        <v>197796395</v>
      </c>
      <c r="S717" s="19">
        <v>0</v>
      </c>
      <c r="T717" s="19">
        <v>199785065</v>
      </c>
      <c r="U717" s="19">
        <v>199785065</v>
      </c>
      <c r="V717" s="19">
        <v>0</v>
      </c>
      <c r="W717" s="19">
        <v>55833</v>
      </c>
      <c r="X717" s="19">
        <v>0</v>
      </c>
      <c r="Y717" s="19">
        <v>0</v>
      </c>
      <c r="Z717" s="20">
        <f t="shared" si="143"/>
        <v>0.50243040206995881</v>
      </c>
      <c r="AA717" s="20">
        <f t="shared" si="146"/>
        <v>0.50250095917450477</v>
      </c>
      <c r="AB717" s="20">
        <f t="shared" si="147"/>
        <v>0.49749904082549523</v>
      </c>
      <c r="AC717" s="21">
        <f t="shared" si="148"/>
        <v>1</v>
      </c>
    </row>
    <row r="718" spans="1:29" ht="90" hidden="1" outlineLevel="4" x14ac:dyDescent="0.25">
      <c r="A718" s="15" t="s">
        <v>385</v>
      </c>
      <c r="B718" s="16" t="s">
        <v>472</v>
      </c>
      <c r="C718" s="16" t="s">
        <v>35</v>
      </c>
      <c r="D718" s="16" t="s">
        <v>62</v>
      </c>
      <c r="E718" s="16" t="s">
        <v>56</v>
      </c>
      <c r="F718" s="16" t="s">
        <v>37</v>
      </c>
      <c r="G718" s="16">
        <v>1112</v>
      </c>
      <c r="H718" s="16">
        <v>3480</v>
      </c>
      <c r="I718" s="17" t="s">
        <v>63</v>
      </c>
      <c r="J718" s="18">
        <v>3650479974</v>
      </c>
      <c r="K718" s="19">
        <v>3650479974</v>
      </c>
      <c r="L718" s="19">
        <v>0</v>
      </c>
      <c r="M718" s="19">
        <v>-547789</v>
      </c>
      <c r="N718" s="19">
        <v>0</v>
      </c>
      <c r="O718" s="19">
        <v>0</v>
      </c>
      <c r="P718" s="19">
        <v>3649932185</v>
      </c>
      <c r="Q718" s="19">
        <v>0</v>
      </c>
      <c r="R718" s="19">
        <v>1378774939</v>
      </c>
      <c r="S718" s="19">
        <v>0</v>
      </c>
      <c r="T718" s="19">
        <v>2271157246</v>
      </c>
      <c r="U718" s="19">
        <v>2271157246</v>
      </c>
      <c r="V718" s="19">
        <v>0</v>
      </c>
      <c r="W718" s="19">
        <v>547789</v>
      </c>
      <c r="X718" s="19">
        <v>0</v>
      </c>
      <c r="Y718" s="19">
        <v>0</v>
      </c>
      <c r="Z718" s="20">
        <f t="shared" si="143"/>
        <v>0.6221530489623226</v>
      </c>
      <c r="AA718" s="20">
        <f t="shared" si="146"/>
        <v>0.62224642291538901</v>
      </c>
      <c r="AB718" s="20">
        <f t="shared" si="147"/>
        <v>0.37775357708461094</v>
      </c>
      <c r="AC718" s="21">
        <f t="shared" si="148"/>
        <v>1</v>
      </c>
    </row>
    <row r="719" spans="1:29" ht="90" hidden="1" outlineLevel="4" x14ac:dyDescent="0.25">
      <c r="A719" s="15" t="s">
        <v>385</v>
      </c>
      <c r="B719" s="16" t="s">
        <v>472</v>
      </c>
      <c r="C719" s="16" t="s">
        <v>35</v>
      </c>
      <c r="D719" s="16" t="s">
        <v>64</v>
      </c>
      <c r="E719" s="16" t="s">
        <v>56</v>
      </c>
      <c r="F719" s="16" t="s">
        <v>37</v>
      </c>
      <c r="G719" s="16">
        <v>1112</v>
      </c>
      <c r="H719" s="16">
        <v>3480</v>
      </c>
      <c r="I719" s="17" t="s">
        <v>65</v>
      </c>
      <c r="J719" s="18">
        <v>1825239987</v>
      </c>
      <c r="K719" s="19">
        <v>1825239987</v>
      </c>
      <c r="L719" s="19">
        <v>0</v>
      </c>
      <c r="M719" s="19">
        <v>-273894</v>
      </c>
      <c r="N719" s="19">
        <v>0</v>
      </c>
      <c r="O719" s="19">
        <v>0</v>
      </c>
      <c r="P719" s="19">
        <v>1824966093</v>
      </c>
      <c r="Q719" s="19">
        <v>0</v>
      </c>
      <c r="R719" s="19">
        <v>688082010</v>
      </c>
      <c r="S719" s="19">
        <v>0</v>
      </c>
      <c r="T719" s="19">
        <v>1136884083</v>
      </c>
      <c r="U719" s="19">
        <v>1136884083</v>
      </c>
      <c r="V719" s="19">
        <v>0</v>
      </c>
      <c r="W719" s="19">
        <v>273894</v>
      </c>
      <c r="X719" s="19">
        <v>0</v>
      </c>
      <c r="Y719" s="19">
        <v>0</v>
      </c>
      <c r="Z719" s="20">
        <f t="shared" si="143"/>
        <v>0.62286827545817947</v>
      </c>
      <c r="AA719" s="20">
        <f t="shared" si="146"/>
        <v>0.62296175658316733</v>
      </c>
      <c r="AB719" s="20">
        <f t="shared" si="147"/>
        <v>0.37703824341683262</v>
      </c>
      <c r="AC719" s="21">
        <f t="shared" si="148"/>
        <v>1</v>
      </c>
    </row>
    <row r="720" spans="1:29" ht="60" hidden="1" outlineLevel="4" x14ac:dyDescent="0.25">
      <c r="A720" s="15" t="s">
        <v>385</v>
      </c>
      <c r="B720" s="16" t="s">
        <v>472</v>
      </c>
      <c r="C720" s="16" t="s">
        <v>35</v>
      </c>
      <c r="D720" s="16" t="s">
        <v>66</v>
      </c>
      <c r="E720" s="16" t="s">
        <v>56</v>
      </c>
      <c r="F720" s="16" t="s">
        <v>37</v>
      </c>
      <c r="G720" s="16">
        <v>1112</v>
      </c>
      <c r="H720" s="16">
        <v>3480</v>
      </c>
      <c r="I720" s="17" t="s">
        <v>67</v>
      </c>
      <c r="J720" s="18">
        <v>7741236684</v>
      </c>
      <c r="K720" s="19">
        <v>7391236684</v>
      </c>
      <c r="L720" s="19">
        <v>0</v>
      </c>
      <c r="M720" s="19">
        <v>-1152559</v>
      </c>
      <c r="N720" s="19">
        <v>0</v>
      </c>
      <c r="O720" s="19">
        <v>0</v>
      </c>
      <c r="P720" s="19">
        <v>7390084125</v>
      </c>
      <c r="Q720" s="19">
        <v>0</v>
      </c>
      <c r="R720" s="19">
        <v>2803857378.8400002</v>
      </c>
      <c r="S720" s="19">
        <v>0</v>
      </c>
      <c r="T720" s="19">
        <v>4586226746.1599998</v>
      </c>
      <c r="U720" s="19">
        <v>4586226746.1599998</v>
      </c>
      <c r="V720" s="19">
        <v>0</v>
      </c>
      <c r="W720" s="19">
        <v>1152559</v>
      </c>
      <c r="X720" s="19">
        <v>0</v>
      </c>
      <c r="Y720" s="19">
        <v>0</v>
      </c>
      <c r="Z720" s="20">
        <f t="shared" si="143"/>
        <v>0.6204951812851458</v>
      </c>
      <c r="AA720" s="20">
        <f t="shared" si="146"/>
        <v>0.62059195383787324</v>
      </c>
      <c r="AB720" s="20">
        <f t="shared" si="147"/>
        <v>0.37940804616212676</v>
      </c>
      <c r="AC720" s="21">
        <f t="shared" si="148"/>
        <v>1</v>
      </c>
    </row>
    <row r="721" spans="1:29" hidden="1" outlineLevel="3" x14ac:dyDescent="0.25">
      <c r="A721" s="22"/>
      <c r="B721" s="23"/>
      <c r="C721" s="23" t="s">
        <v>68</v>
      </c>
      <c r="D721" s="23"/>
      <c r="E721" s="23"/>
      <c r="F721" s="23"/>
      <c r="G721" s="23"/>
      <c r="H721" s="23"/>
      <c r="I721" s="24"/>
      <c r="J721" s="25">
        <f t="shared" ref="J721:Y721" si="152">SUBTOTAL(9,J703:J720)</f>
        <v>144649833054</v>
      </c>
      <c r="K721" s="26">
        <f t="shared" si="152"/>
        <v>155731302829</v>
      </c>
      <c r="L721" s="26">
        <f t="shared" si="152"/>
        <v>0</v>
      </c>
      <c r="M721" s="26">
        <f t="shared" si="152"/>
        <v>-23591021</v>
      </c>
      <c r="N721" s="26">
        <f t="shared" si="152"/>
        <v>0</v>
      </c>
      <c r="O721" s="26">
        <f t="shared" si="152"/>
        <v>1088338222</v>
      </c>
      <c r="P721" s="26">
        <f t="shared" si="152"/>
        <v>156796050030</v>
      </c>
      <c r="Q721" s="26">
        <f t="shared" si="152"/>
        <v>0</v>
      </c>
      <c r="R721" s="26">
        <f t="shared" si="152"/>
        <v>9613330407.2299995</v>
      </c>
      <c r="S721" s="26">
        <f t="shared" si="152"/>
        <v>0</v>
      </c>
      <c r="T721" s="26">
        <f t="shared" si="152"/>
        <v>95839633304.529984</v>
      </c>
      <c r="U721" s="26">
        <f t="shared" si="152"/>
        <v>95837090636.829987</v>
      </c>
      <c r="V721" s="26">
        <f t="shared" si="152"/>
        <v>49693086318.240005</v>
      </c>
      <c r="W721" s="26">
        <f t="shared" si="152"/>
        <v>50278339117.240005</v>
      </c>
      <c r="X721" s="26">
        <f t="shared" si="152"/>
        <v>0</v>
      </c>
      <c r="Y721" s="26">
        <f t="shared" si="152"/>
        <v>51343086318.240005</v>
      </c>
      <c r="Z721" s="27">
        <f t="shared" si="143"/>
        <v>0.61541662827907007</v>
      </c>
      <c r="AA721" s="27">
        <f t="shared" si="146"/>
        <v>0.61123754894458671</v>
      </c>
      <c r="AB721" s="27">
        <f t="shared" si="147"/>
        <v>6.1311049643091572E-2</v>
      </c>
      <c r="AC721" s="28">
        <f t="shared" si="148"/>
        <v>0.67254859858767824</v>
      </c>
    </row>
    <row r="722" spans="1:29" hidden="1" outlineLevel="4" x14ac:dyDescent="0.25">
      <c r="A722" s="15" t="s">
        <v>385</v>
      </c>
      <c r="B722" s="16" t="s">
        <v>472</v>
      </c>
      <c r="C722" s="16" t="s">
        <v>69</v>
      </c>
      <c r="D722" s="16" t="s">
        <v>86</v>
      </c>
      <c r="E722" s="16"/>
      <c r="F722" s="16" t="s">
        <v>37</v>
      </c>
      <c r="G722" s="16">
        <v>1120</v>
      </c>
      <c r="H722" s="16">
        <v>3480</v>
      </c>
      <c r="I722" s="17" t="s">
        <v>87</v>
      </c>
      <c r="J722" s="18">
        <v>3525914</v>
      </c>
      <c r="K722" s="19">
        <v>3525914</v>
      </c>
      <c r="L722" s="19">
        <v>0</v>
      </c>
      <c r="M722" s="19">
        <v>0</v>
      </c>
      <c r="N722" s="19">
        <v>0</v>
      </c>
      <c r="O722" s="19">
        <v>0</v>
      </c>
      <c r="P722" s="19">
        <v>3525914</v>
      </c>
      <c r="Q722" s="19">
        <v>0</v>
      </c>
      <c r="R722" s="19">
        <v>0</v>
      </c>
      <c r="S722" s="19">
        <v>0</v>
      </c>
      <c r="T722" s="19">
        <v>0</v>
      </c>
      <c r="U722" s="19">
        <v>0</v>
      </c>
      <c r="V722" s="19">
        <v>2644434</v>
      </c>
      <c r="W722" s="19">
        <v>3525914</v>
      </c>
      <c r="X722" s="19">
        <v>0</v>
      </c>
      <c r="Y722" s="19">
        <v>3525914</v>
      </c>
      <c r="Z722" s="20">
        <f t="shared" si="143"/>
        <v>0</v>
      </c>
      <c r="AA722" s="20">
        <f t="shared" si="146"/>
        <v>0</v>
      </c>
      <c r="AB722" s="20">
        <f t="shared" si="147"/>
        <v>0</v>
      </c>
      <c r="AC722" s="21">
        <f t="shared" si="148"/>
        <v>0</v>
      </c>
    </row>
    <row r="723" spans="1:29" ht="285" hidden="1" outlineLevel="4" x14ac:dyDescent="0.25">
      <c r="A723" s="15" t="s">
        <v>385</v>
      </c>
      <c r="B723" s="16" t="s">
        <v>472</v>
      </c>
      <c r="C723" s="16" t="s">
        <v>69</v>
      </c>
      <c r="D723" s="16" t="s">
        <v>390</v>
      </c>
      <c r="E723" s="16"/>
      <c r="F723" s="16">
        <v>457</v>
      </c>
      <c r="G723" s="16">
        <v>1120</v>
      </c>
      <c r="H723" s="16">
        <v>3480</v>
      </c>
      <c r="I723" s="17" t="s">
        <v>476</v>
      </c>
      <c r="J723" s="18">
        <v>0</v>
      </c>
      <c r="K723" s="19">
        <v>2480764094.9899998</v>
      </c>
      <c r="L723" s="19">
        <v>0</v>
      </c>
      <c r="M723" s="19">
        <v>0</v>
      </c>
      <c r="N723" s="19">
        <v>0</v>
      </c>
      <c r="O723" s="19">
        <v>0</v>
      </c>
      <c r="P723" s="19">
        <v>2480764094.9899998</v>
      </c>
      <c r="Q723" s="19">
        <v>0</v>
      </c>
      <c r="R723" s="19">
        <v>0</v>
      </c>
      <c r="S723" s="19">
        <v>0</v>
      </c>
      <c r="T723" s="19">
        <v>0</v>
      </c>
      <c r="U723" s="19">
        <v>0</v>
      </c>
      <c r="V723" s="19">
        <v>2480764094.9899998</v>
      </c>
      <c r="W723" s="19">
        <v>2480764094.9899998</v>
      </c>
      <c r="X723" s="19">
        <v>0</v>
      </c>
      <c r="Y723" s="19">
        <v>2480764094.9899998</v>
      </c>
      <c r="Z723" s="20">
        <f t="shared" si="143"/>
        <v>0</v>
      </c>
      <c r="AA723" s="20">
        <f t="shared" si="146"/>
        <v>0</v>
      </c>
      <c r="AB723" s="20">
        <f t="shared" si="147"/>
        <v>0</v>
      </c>
      <c r="AC723" s="21">
        <f t="shared" si="148"/>
        <v>0</v>
      </c>
    </row>
    <row r="724" spans="1:29" ht="285" hidden="1" outlineLevel="4" x14ac:dyDescent="0.25">
      <c r="A724" s="15" t="s">
        <v>385</v>
      </c>
      <c r="B724" s="16" t="s">
        <v>472</v>
      </c>
      <c r="C724" s="16" t="s">
        <v>69</v>
      </c>
      <c r="D724" s="16" t="s">
        <v>390</v>
      </c>
      <c r="E724" s="16"/>
      <c r="F724" s="16">
        <v>522</v>
      </c>
      <c r="G724" s="16">
        <v>1120</v>
      </c>
      <c r="H724" s="16">
        <v>3480</v>
      </c>
      <c r="I724" s="17" t="s">
        <v>450</v>
      </c>
      <c r="J724" s="18">
        <v>0</v>
      </c>
      <c r="K724" s="19">
        <v>1193295512.4000001</v>
      </c>
      <c r="L724" s="19">
        <v>0</v>
      </c>
      <c r="M724" s="19">
        <v>0</v>
      </c>
      <c r="N724" s="19">
        <v>0</v>
      </c>
      <c r="O724" s="19">
        <v>0</v>
      </c>
      <c r="P724" s="19">
        <v>1193295512.4000001</v>
      </c>
      <c r="Q724" s="19">
        <v>0</v>
      </c>
      <c r="R724" s="19">
        <v>0</v>
      </c>
      <c r="S724" s="19">
        <v>0</v>
      </c>
      <c r="T724" s="19">
        <v>0</v>
      </c>
      <c r="U724" s="19">
        <v>0</v>
      </c>
      <c r="V724" s="19">
        <v>1193295512.4000001</v>
      </c>
      <c r="W724" s="19">
        <v>1193295512.4000001</v>
      </c>
      <c r="X724" s="19">
        <v>0</v>
      </c>
      <c r="Y724" s="19">
        <v>1193295512.4000001</v>
      </c>
      <c r="Z724" s="20">
        <f t="shared" si="143"/>
        <v>0</v>
      </c>
      <c r="AA724" s="20">
        <f t="shared" si="146"/>
        <v>0</v>
      </c>
      <c r="AB724" s="20">
        <f t="shared" si="147"/>
        <v>0</v>
      </c>
      <c r="AC724" s="21">
        <f t="shared" si="148"/>
        <v>0</v>
      </c>
    </row>
    <row r="725" spans="1:29" ht="180" hidden="1" outlineLevel="4" x14ac:dyDescent="0.25">
      <c r="A725" s="15" t="s">
        <v>385</v>
      </c>
      <c r="B725" s="16" t="s">
        <v>472</v>
      </c>
      <c r="C725" s="16" t="s">
        <v>69</v>
      </c>
      <c r="D725" s="16" t="s">
        <v>390</v>
      </c>
      <c r="E725" s="16"/>
      <c r="F725" s="16">
        <v>540</v>
      </c>
      <c r="G725" s="16">
        <v>1120</v>
      </c>
      <c r="H725" s="16">
        <v>3480</v>
      </c>
      <c r="I725" s="17" t="s">
        <v>477</v>
      </c>
      <c r="J725" s="18">
        <v>0</v>
      </c>
      <c r="K725" s="19">
        <v>23826005.18</v>
      </c>
      <c r="L725" s="19">
        <v>0</v>
      </c>
      <c r="M725" s="19">
        <v>0</v>
      </c>
      <c r="N725" s="19">
        <v>0</v>
      </c>
      <c r="O725" s="19">
        <v>0</v>
      </c>
      <c r="P725" s="19">
        <v>23826005.18</v>
      </c>
      <c r="Q725" s="19">
        <v>0</v>
      </c>
      <c r="R725" s="19">
        <v>0</v>
      </c>
      <c r="S725" s="19">
        <v>0</v>
      </c>
      <c r="T725" s="19">
        <v>0</v>
      </c>
      <c r="U725" s="19">
        <v>0</v>
      </c>
      <c r="V725" s="19">
        <v>23826005.18</v>
      </c>
      <c r="W725" s="19">
        <v>23826005.18</v>
      </c>
      <c r="X725" s="19">
        <v>0</v>
      </c>
      <c r="Y725" s="19">
        <v>23826005.18</v>
      </c>
      <c r="Z725" s="20">
        <f t="shared" si="143"/>
        <v>0</v>
      </c>
      <c r="AA725" s="20">
        <f t="shared" si="146"/>
        <v>0</v>
      </c>
      <c r="AB725" s="20">
        <f t="shared" si="147"/>
        <v>0</v>
      </c>
      <c r="AC725" s="21">
        <f t="shared" si="148"/>
        <v>0</v>
      </c>
    </row>
    <row r="726" spans="1:29" ht="210" hidden="1" outlineLevel="4" x14ac:dyDescent="0.25">
      <c r="A726" s="15" t="s">
        <v>385</v>
      </c>
      <c r="B726" s="16" t="s">
        <v>472</v>
      </c>
      <c r="C726" s="16" t="s">
        <v>69</v>
      </c>
      <c r="D726" s="16" t="s">
        <v>390</v>
      </c>
      <c r="E726" s="16"/>
      <c r="F726" s="16">
        <v>664</v>
      </c>
      <c r="G726" s="16">
        <v>1120</v>
      </c>
      <c r="H726" s="16">
        <v>3480</v>
      </c>
      <c r="I726" s="17" t="s">
        <v>478</v>
      </c>
      <c r="J726" s="18">
        <v>0</v>
      </c>
      <c r="K726" s="19">
        <v>2026500000</v>
      </c>
      <c r="L726" s="19">
        <v>0</v>
      </c>
      <c r="M726" s="19">
        <v>0</v>
      </c>
      <c r="N726" s="19">
        <v>0</v>
      </c>
      <c r="O726" s="19">
        <v>0</v>
      </c>
      <c r="P726" s="19">
        <v>2026500000</v>
      </c>
      <c r="Q726" s="19">
        <v>0</v>
      </c>
      <c r="R726" s="19">
        <v>0</v>
      </c>
      <c r="S726" s="19">
        <v>0</v>
      </c>
      <c r="T726" s="19">
        <v>1211730943</v>
      </c>
      <c r="U726" s="19">
        <v>1211730943</v>
      </c>
      <c r="V726" s="19">
        <v>814769057</v>
      </c>
      <c r="W726" s="19">
        <v>814769057</v>
      </c>
      <c r="X726" s="19">
        <v>0</v>
      </c>
      <c r="Y726" s="19">
        <v>814769057</v>
      </c>
      <c r="Z726" s="20">
        <f t="shared" si="143"/>
        <v>0.59794273032321732</v>
      </c>
      <c r="AA726" s="20">
        <f t="shared" si="146"/>
        <v>0.59794273032321732</v>
      </c>
      <c r="AB726" s="20">
        <f t="shared" si="147"/>
        <v>0</v>
      </c>
      <c r="AC726" s="21">
        <f t="shared" si="148"/>
        <v>0.59794273032321732</v>
      </c>
    </row>
    <row r="727" spans="1:29" hidden="1" outlineLevel="3" x14ac:dyDescent="0.25">
      <c r="A727" s="22"/>
      <c r="B727" s="23"/>
      <c r="C727" s="23" t="s">
        <v>100</v>
      </c>
      <c r="D727" s="23"/>
      <c r="E727" s="23"/>
      <c r="F727" s="23"/>
      <c r="G727" s="23"/>
      <c r="H727" s="23"/>
      <c r="I727" s="24"/>
      <c r="J727" s="25">
        <f t="shared" ref="J727:Y727" si="153">SUBTOTAL(9,J722:J726)</f>
        <v>3525914</v>
      </c>
      <c r="K727" s="26">
        <f t="shared" si="153"/>
        <v>5727911526.5699997</v>
      </c>
      <c r="L727" s="26">
        <f t="shared" si="153"/>
        <v>0</v>
      </c>
      <c r="M727" s="26">
        <f t="shared" si="153"/>
        <v>0</v>
      </c>
      <c r="N727" s="26">
        <f t="shared" si="153"/>
        <v>0</v>
      </c>
      <c r="O727" s="26">
        <f t="shared" si="153"/>
        <v>0</v>
      </c>
      <c r="P727" s="26">
        <f t="shared" si="153"/>
        <v>5727911526.5699997</v>
      </c>
      <c r="Q727" s="26">
        <f t="shared" si="153"/>
        <v>0</v>
      </c>
      <c r="R727" s="26">
        <f t="shared" si="153"/>
        <v>0</v>
      </c>
      <c r="S727" s="26">
        <f t="shared" si="153"/>
        <v>0</v>
      </c>
      <c r="T727" s="26">
        <f t="shared" si="153"/>
        <v>1211730943</v>
      </c>
      <c r="U727" s="26">
        <f t="shared" si="153"/>
        <v>1211730943</v>
      </c>
      <c r="V727" s="26">
        <f t="shared" si="153"/>
        <v>4515299103.5699997</v>
      </c>
      <c r="W727" s="26">
        <f t="shared" si="153"/>
        <v>4516180583.5699997</v>
      </c>
      <c r="X727" s="26">
        <f t="shared" si="153"/>
        <v>0</v>
      </c>
      <c r="Y727" s="26">
        <f t="shared" si="153"/>
        <v>4516180583.5699997</v>
      </c>
      <c r="Z727" s="27">
        <f t="shared" si="143"/>
        <v>0.21154847406059907</v>
      </c>
      <c r="AA727" s="27">
        <f t="shared" si="146"/>
        <v>0.21154847406059907</v>
      </c>
      <c r="AB727" s="27">
        <f t="shared" si="147"/>
        <v>0</v>
      </c>
      <c r="AC727" s="28">
        <f t="shared" si="148"/>
        <v>0.21154847406059907</v>
      </c>
    </row>
    <row r="728" spans="1:29" ht="120" hidden="1" outlineLevel="4" x14ac:dyDescent="0.25">
      <c r="A728" s="15" t="s">
        <v>385</v>
      </c>
      <c r="B728" s="16" t="s">
        <v>472</v>
      </c>
      <c r="C728" s="16" t="s">
        <v>139</v>
      </c>
      <c r="D728" s="16" t="s">
        <v>140</v>
      </c>
      <c r="E728" s="16" t="s">
        <v>56</v>
      </c>
      <c r="F728" s="16" t="s">
        <v>37</v>
      </c>
      <c r="G728" s="16">
        <v>1310</v>
      </c>
      <c r="H728" s="16">
        <v>3480</v>
      </c>
      <c r="I728" s="17" t="s">
        <v>141</v>
      </c>
      <c r="J728" s="18">
        <v>115182758</v>
      </c>
      <c r="K728" s="19">
        <v>115182758</v>
      </c>
      <c r="L728" s="19">
        <v>0</v>
      </c>
      <c r="M728" s="19">
        <v>-14996</v>
      </c>
      <c r="N728" s="19">
        <v>0</v>
      </c>
      <c r="O728" s="19">
        <v>0</v>
      </c>
      <c r="P728" s="19">
        <v>115167762</v>
      </c>
      <c r="Q728" s="19">
        <v>0</v>
      </c>
      <c r="R728" s="19">
        <v>58670718.719999999</v>
      </c>
      <c r="S728" s="19">
        <v>0</v>
      </c>
      <c r="T728" s="19">
        <v>56497043.280000001</v>
      </c>
      <c r="U728" s="19">
        <v>56497043.280000001</v>
      </c>
      <c r="V728" s="19">
        <v>0</v>
      </c>
      <c r="W728" s="19">
        <v>14996</v>
      </c>
      <c r="X728" s="19">
        <v>0</v>
      </c>
      <c r="Y728" s="19">
        <v>0</v>
      </c>
      <c r="Z728" s="20">
        <f t="shared" si="143"/>
        <v>0.49049913599047523</v>
      </c>
      <c r="AA728" s="20">
        <f t="shared" si="146"/>
        <v>0.49056300390729135</v>
      </c>
      <c r="AB728" s="20">
        <f t="shared" si="147"/>
        <v>0.50943699609270865</v>
      </c>
      <c r="AC728" s="21">
        <f t="shared" si="148"/>
        <v>1</v>
      </c>
    </row>
    <row r="729" spans="1:29" ht="225" hidden="1" outlineLevel="4" x14ac:dyDescent="0.25">
      <c r="A729" s="15" t="s">
        <v>385</v>
      </c>
      <c r="B729" s="16" t="s">
        <v>472</v>
      </c>
      <c r="C729" s="16" t="s">
        <v>139</v>
      </c>
      <c r="D729" s="16" t="s">
        <v>140</v>
      </c>
      <c r="E729" s="16" t="s">
        <v>479</v>
      </c>
      <c r="F729" s="16" t="s">
        <v>37</v>
      </c>
      <c r="G729" s="16">
        <v>1310</v>
      </c>
      <c r="H729" s="16">
        <v>3480</v>
      </c>
      <c r="I729" s="17" t="s">
        <v>480</v>
      </c>
      <c r="J729" s="18">
        <v>263994208</v>
      </c>
      <c r="K729" s="19">
        <v>263994208</v>
      </c>
      <c r="L729" s="19">
        <v>0</v>
      </c>
      <c r="M729" s="19">
        <v>0</v>
      </c>
      <c r="N729" s="19">
        <v>0</v>
      </c>
      <c r="O729" s="19">
        <v>0</v>
      </c>
      <c r="P729" s="19">
        <v>263994208</v>
      </c>
      <c r="Q729" s="19">
        <v>0</v>
      </c>
      <c r="R729" s="19">
        <v>65882080</v>
      </c>
      <c r="S729" s="19">
        <v>0</v>
      </c>
      <c r="T729" s="19">
        <v>132113573</v>
      </c>
      <c r="U729" s="19">
        <v>132113573</v>
      </c>
      <c r="V729" s="19">
        <v>0</v>
      </c>
      <c r="W729" s="19">
        <v>65998555</v>
      </c>
      <c r="X729" s="19">
        <v>0</v>
      </c>
      <c r="Y729" s="19">
        <v>65998555</v>
      </c>
      <c r="Z729" s="20">
        <f t="shared" si="143"/>
        <v>0.50044118013377026</v>
      </c>
      <c r="AA729" s="20">
        <f t="shared" si="146"/>
        <v>0.50044118013377026</v>
      </c>
      <c r="AB729" s="20">
        <f t="shared" si="147"/>
        <v>0.2495588085023441</v>
      </c>
      <c r="AC729" s="21">
        <f t="shared" si="148"/>
        <v>0.74999998863611439</v>
      </c>
    </row>
    <row r="730" spans="1:29" ht="120" hidden="1" outlineLevel="4" x14ac:dyDescent="0.25">
      <c r="A730" s="15" t="s">
        <v>385</v>
      </c>
      <c r="B730" s="16" t="s">
        <v>472</v>
      </c>
      <c r="C730" s="16" t="s">
        <v>139</v>
      </c>
      <c r="D730" s="16" t="s">
        <v>140</v>
      </c>
      <c r="E730" s="16" t="s">
        <v>142</v>
      </c>
      <c r="F730" s="16" t="s">
        <v>37</v>
      </c>
      <c r="G730" s="16">
        <v>1310</v>
      </c>
      <c r="H730" s="16">
        <v>3480</v>
      </c>
      <c r="I730" s="17" t="s">
        <v>143</v>
      </c>
      <c r="J730" s="18">
        <v>304206665</v>
      </c>
      <c r="K730" s="19">
        <v>304206665</v>
      </c>
      <c r="L730" s="19">
        <v>0</v>
      </c>
      <c r="M730" s="19">
        <v>-45653</v>
      </c>
      <c r="N730" s="19">
        <v>0</v>
      </c>
      <c r="O730" s="19">
        <v>0</v>
      </c>
      <c r="P730" s="19">
        <v>304161012</v>
      </c>
      <c r="Q730" s="19">
        <v>0</v>
      </c>
      <c r="R730" s="19">
        <v>114818187.52</v>
      </c>
      <c r="S730" s="19">
        <v>0</v>
      </c>
      <c r="T730" s="19">
        <v>189342824.47999999</v>
      </c>
      <c r="U730" s="19">
        <v>189342824.47999999</v>
      </c>
      <c r="V730" s="19">
        <v>0</v>
      </c>
      <c r="W730" s="19">
        <v>45653</v>
      </c>
      <c r="X730" s="19">
        <v>0</v>
      </c>
      <c r="Y730" s="19">
        <v>2.9802322387695313E-8</v>
      </c>
      <c r="Z730" s="20">
        <f t="shared" si="143"/>
        <v>0.62241510875509576</v>
      </c>
      <c r="AA730" s="20">
        <f t="shared" si="146"/>
        <v>0.62250853005446993</v>
      </c>
      <c r="AB730" s="20">
        <f t="shared" si="147"/>
        <v>0.37749146994553001</v>
      </c>
      <c r="AC730" s="21">
        <f t="shared" si="148"/>
        <v>1</v>
      </c>
    </row>
    <row r="731" spans="1:29" ht="180" hidden="1" outlineLevel="4" x14ac:dyDescent="0.25">
      <c r="A731" s="15" t="s">
        <v>385</v>
      </c>
      <c r="B731" s="16" t="s">
        <v>472</v>
      </c>
      <c r="C731" s="16" t="s">
        <v>139</v>
      </c>
      <c r="D731" s="16" t="s">
        <v>140</v>
      </c>
      <c r="E731" s="16" t="s">
        <v>288</v>
      </c>
      <c r="F731" s="16" t="s">
        <v>37</v>
      </c>
      <c r="G731" s="16">
        <v>1310</v>
      </c>
      <c r="H731" s="16">
        <v>3480</v>
      </c>
      <c r="I731" s="17" t="s">
        <v>481</v>
      </c>
      <c r="J731" s="18">
        <v>4763337554</v>
      </c>
      <c r="K731" s="19">
        <v>6685435108</v>
      </c>
      <c r="L731" s="19">
        <v>0</v>
      </c>
      <c r="M731" s="19">
        <v>0</v>
      </c>
      <c r="N731" s="19">
        <v>0</v>
      </c>
      <c r="O731" s="19">
        <v>0</v>
      </c>
      <c r="P731" s="19">
        <v>6685435108</v>
      </c>
      <c r="Q731" s="19">
        <v>0</v>
      </c>
      <c r="R731" s="19">
        <v>439094776.00999999</v>
      </c>
      <c r="S731" s="19">
        <v>0</v>
      </c>
      <c r="T731" s="19">
        <v>4264701057.9899998</v>
      </c>
      <c r="U731" s="19">
        <v>4264701057.9899998</v>
      </c>
      <c r="V731" s="19">
        <v>0</v>
      </c>
      <c r="W731" s="19">
        <v>1981639274</v>
      </c>
      <c r="X731" s="19">
        <v>0</v>
      </c>
      <c r="Y731" s="19">
        <v>1981639274</v>
      </c>
      <c r="Z731" s="20">
        <f t="shared" ref="Z731:Z732" si="154">T731/K731</f>
        <v>0.63790927427995303</v>
      </c>
      <c r="AA731" s="20">
        <f t="shared" si="146"/>
        <v>0.63790927427995303</v>
      </c>
      <c r="AB731" s="20">
        <f t="shared" si="147"/>
        <v>6.5679311655357411E-2</v>
      </c>
      <c r="AC731" s="21">
        <f t="shared" si="148"/>
        <v>0.70358858593531048</v>
      </c>
    </row>
    <row r="732" spans="1:29" ht="75" hidden="1" outlineLevel="4" x14ac:dyDescent="0.25">
      <c r="A732" s="15" t="s">
        <v>385</v>
      </c>
      <c r="B732" s="16" t="s">
        <v>472</v>
      </c>
      <c r="C732" s="16" t="s">
        <v>139</v>
      </c>
      <c r="D732" s="16" t="s">
        <v>140</v>
      </c>
      <c r="E732" s="16" t="s">
        <v>144</v>
      </c>
      <c r="F732" s="16" t="s">
        <v>37</v>
      </c>
      <c r="G732" s="16">
        <v>1310</v>
      </c>
      <c r="H732" s="16">
        <v>3480</v>
      </c>
      <c r="I732" s="17" t="s">
        <v>393</v>
      </c>
      <c r="J732" s="18">
        <v>1764386608</v>
      </c>
      <c r="K732" s="19">
        <v>1764386608</v>
      </c>
      <c r="L732" s="19">
        <v>0</v>
      </c>
      <c r="M732" s="19">
        <v>-266063</v>
      </c>
      <c r="N732" s="19">
        <v>0</v>
      </c>
      <c r="O732" s="19">
        <v>0</v>
      </c>
      <c r="P732" s="19">
        <v>1764120545</v>
      </c>
      <c r="Q732" s="19">
        <v>0</v>
      </c>
      <c r="R732" s="19">
        <v>733751192.42999995</v>
      </c>
      <c r="S732" s="19">
        <v>0</v>
      </c>
      <c r="T732" s="19">
        <v>1030369352.5700001</v>
      </c>
      <c r="U732" s="19">
        <v>1030369352.5700001</v>
      </c>
      <c r="V732" s="19">
        <v>0</v>
      </c>
      <c r="W732" s="19">
        <v>266063</v>
      </c>
      <c r="X732" s="19">
        <v>0</v>
      </c>
      <c r="Y732" s="19">
        <v>0</v>
      </c>
      <c r="Z732" s="20">
        <f t="shared" si="154"/>
        <v>0.58398162165715106</v>
      </c>
      <c r="AA732" s="20">
        <f t="shared" si="146"/>
        <v>0.58406969721561741</v>
      </c>
      <c r="AB732" s="20">
        <f t="shared" si="147"/>
        <v>0.41593030278438253</v>
      </c>
      <c r="AC732" s="21">
        <f t="shared" si="148"/>
        <v>1</v>
      </c>
    </row>
    <row r="733" spans="1:29" ht="120" hidden="1" outlineLevel="4" x14ac:dyDescent="0.25">
      <c r="A733" s="15" t="s">
        <v>385</v>
      </c>
      <c r="B733" s="16" t="s">
        <v>472</v>
      </c>
      <c r="C733" s="16" t="s">
        <v>139</v>
      </c>
      <c r="D733" s="16" t="s">
        <v>140</v>
      </c>
      <c r="E733" s="16" t="s">
        <v>335</v>
      </c>
      <c r="F733" s="16" t="s">
        <v>37</v>
      </c>
      <c r="G733" s="16">
        <v>1310</v>
      </c>
      <c r="H733" s="16">
        <v>3480</v>
      </c>
      <c r="I733" s="17" t="s">
        <v>482</v>
      </c>
      <c r="J733" s="18">
        <v>44315050</v>
      </c>
      <c r="K733" s="19">
        <v>0</v>
      </c>
      <c r="L733" s="19">
        <v>0</v>
      </c>
      <c r="M733" s="19">
        <v>0</v>
      </c>
      <c r="N733" s="19">
        <v>0</v>
      </c>
      <c r="O733" s="19">
        <v>0</v>
      </c>
      <c r="P733" s="19">
        <v>0</v>
      </c>
      <c r="Q733" s="19">
        <v>0</v>
      </c>
      <c r="R733" s="19">
        <v>0</v>
      </c>
      <c r="S733" s="19">
        <v>0</v>
      </c>
      <c r="T733" s="19">
        <v>0</v>
      </c>
      <c r="U733" s="19">
        <v>0</v>
      </c>
      <c r="V733" s="19">
        <v>0</v>
      </c>
      <c r="W733" s="19">
        <v>0</v>
      </c>
      <c r="X733" s="19">
        <v>0</v>
      </c>
      <c r="Y733" s="19">
        <v>0</v>
      </c>
      <c r="Z733" s="20">
        <v>0</v>
      </c>
      <c r="AA733" s="20">
        <v>0</v>
      </c>
      <c r="AB733" s="20">
        <v>0</v>
      </c>
      <c r="AC733" s="21">
        <v>0</v>
      </c>
    </row>
    <row r="734" spans="1:29" ht="75" hidden="1" outlineLevel="4" x14ac:dyDescent="0.25">
      <c r="A734" s="15" t="s">
        <v>385</v>
      </c>
      <c r="B734" s="16" t="s">
        <v>472</v>
      </c>
      <c r="C734" s="16" t="s">
        <v>139</v>
      </c>
      <c r="D734" s="16" t="s">
        <v>140</v>
      </c>
      <c r="E734" s="16" t="s">
        <v>292</v>
      </c>
      <c r="F734" s="16" t="s">
        <v>37</v>
      </c>
      <c r="G734" s="16">
        <v>1310</v>
      </c>
      <c r="H734" s="16">
        <v>3480</v>
      </c>
      <c r="I734" s="17" t="s">
        <v>483</v>
      </c>
      <c r="J734" s="18">
        <v>17278606</v>
      </c>
      <c r="K734" s="19">
        <v>17278606</v>
      </c>
      <c r="L734" s="19">
        <v>0</v>
      </c>
      <c r="M734" s="19">
        <v>0</v>
      </c>
      <c r="N734" s="19">
        <v>0</v>
      </c>
      <c r="O734" s="19">
        <v>0</v>
      </c>
      <c r="P734" s="19">
        <v>17278606</v>
      </c>
      <c r="Q734" s="19">
        <v>0</v>
      </c>
      <c r="R734" s="19">
        <v>0</v>
      </c>
      <c r="S734" s="19">
        <v>0</v>
      </c>
      <c r="T734" s="19">
        <v>0</v>
      </c>
      <c r="U734" s="19">
        <v>0</v>
      </c>
      <c r="V734" s="19">
        <v>0</v>
      </c>
      <c r="W734" s="19">
        <v>17278606</v>
      </c>
      <c r="X734" s="19">
        <v>0</v>
      </c>
      <c r="Y734" s="19">
        <v>17278606</v>
      </c>
      <c r="Z734" s="20">
        <f t="shared" ref="Z734:Z742" si="155">T734/K734</f>
        <v>0</v>
      </c>
      <c r="AA734" s="20">
        <f t="shared" ref="AA734:AA742" si="156">T734/P734</f>
        <v>0</v>
      </c>
      <c r="AB734" s="20">
        <f t="shared" ref="AB734:AB742" si="157">(Q734+R734+S734)/P734</f>
        <v>0</v>
      </c>
      <c r="AC734" s="21">
        <f t="shared" ref="AC734:AC742" si="158">AA734+AB734</f>
        <v>0</v>
      </c>
    </row>
    <row r="735" spans="1:29" ht="195" hidden="1" outlineLevel="4" x14ac:dyDescent="0.25">
      <c r="A735" s="15" t="s">
        <v>385</v>
      </c>
      <c r="B735" s="16" t="s">
        <v>472</v>
      </c>
      <c r="C735" s="16" t="s">
        <v>139</v>
      </c>
      <c r="D735" s="16" t="s">
        <v>140</v>
      </c>
      <c r="E735" s="16" t="s">
        <v>394</v>
      </c>
      <c r="F735" s="16" t="s">
        <v>37</v>
      </c>
      <c r="G735" s="16">
        <v>1310</v>
      </c>
      <c r="H735" s="16">
        <v>3480</v>
      </c>
      <c r="I735" s="17" t="s">
        <v>484</v>
      </c>
      <c r="J735" s="18">
        <v>16768190</v>
      </c>
      <c r="K735" s="19">
        <v>16768190</v>
      </c>
      <c r="L735" s="19">
        <v>0</v>
      </c>
      <c r="M735" s="19">
        <v>0</v>
      </c>
      <c r="N735" s="19">
        <v>0</v>
      </c>
      <c r="O735" s="19">
        <v>0</v>
      </c>
      <c r="P735" s="19">
        <v>16768190</v>
      </c>
      <c r="Q735" s="19">
        <v>0</v>
      </c>
      <c r="R735" s="19">
        <v>0</v>
      </c>
      <c r="S735" s="19">
        <v>0</v>
      </c>
      <c r="T735" s="19">
        <v>16768190</v>
      </c>
      <c r="U735" s="19">
        <v>16768190</v>
      </c>
      <c r="V735" s="19">
        <v>0</v>
      </c>
      <c r="W735" s="19">
        <v>0</v>
      </c>
      <c r="X735" s="19">
        <v>0</v>
      </c>
      <c r="Y735" s="19">
        <v>0</v>
      </c>
      <c r="Z735" s="20">
        <f t="shared" si="155"/>
        <v>1</v>
      </c>
      <c r="AA735" s="20">
        <f t="shared" si="156"/>
        <v>1</v>
      </c>
      <c r="AB735" s="20">
        <f t="shared" si="157"/>
        <v>0</v>
      </c>
      <c r="AC735" s="21">
        <f t="shared" si="158"/>
        <v>1</v>
      </c>
    </row>
    <row r="736" spans="1:29" ht="90" hidden="1" outlineLevel="4" x14ac:dyDescent="0.25">
      <c r="A736" s="15" t="s">
        <v>385</v>
      </c>
      <c r="B736" s="16" t="s">
        <v>472</v>
      </c>
      <c r="C736" s="16" t="s">
        <v>139</v>
      </c>
      <c r="D736" s="16" t="s">
        <v>140</v>
      </c>
      <c r="E736" s="16" t="s">
        <v>396</v>
      </c>
      <c r="F736" s="16" t="s">
        <v>37</v>
      </c>
      <c r="G736" s="16">
        <v>1310</v>
      </c>
      <c r="H736" s="16">
        <v>3480</v>
      </c>
      <c r="I736" s="17" t="s">
        <v>485</v>
      </c>
      <c r="J736" s="18">
        <v>8396528</v>
      </c>
      <c r="K736" s="19">
        <v>8396528</v>
      </c>
      <c r="L736" s="19">
        <v>0</v>
      </c>
      <c r="M736" s="19">
        <v>0</v>
      </c>
      <c r="N736" s="19">
        <v>0</v>
      </c>
      <c r="O736" s="19">
        <v>0</v>
      </c>
      <c r="P736" s="19">
        <v>8396528</v>
      </c>
      <c r="Q736" s="19">
        <v>0</v>
      </c>
      <c r="R736" s="19">
        <v>6297399</v>
      </c>
      <c r="S736" s="19">
        <v>0</v>
      </c>
      <c r="T736" s="19">
        <v>0</v>
      </c>
      <c r="U736" s="19">
        <v>0</v>
      </c>
      <c r="V736" s="19">
        <v>0</v>
      </c>
      <c r="W736" s="19">
        <v>2099129</v>
      </c>
      <c r="X736" s="19">
        <v>0</v>
      </c>
      <c r="Y736" s="19">
        <v>2099129</v>
      </c>
      <c r="Z736" s="20">
        <f t="shared" si="155"/>
        <v>0</v>
      </c>
      <c r="AA736" s="20">
        <f t="shared" si="156"/>
        <v>0</v>
      </c>
      <c r="AB736" s="20">
        <f t="shared" si="157"/>
        <v>0.75000035729053727</v>
      </c>
      <c r="AC736" s="21">
        <f t="shared" si="158"/>
        <v>0.75000035729053727</v>
      </c>
    </row>
    <row r="737" spans="1:29" ht="90" hidden="1" outlineLevel="4" x14ac:dyDescent="0.25">
      <c r="A737" s="15" t="s">
        <v>385</v>
      </c>
      <c r="B737" s="16" t="s">
        <v>472</v>
      </c>
      <c r="C737" s="16" t="s">
        <v>139</v>
      </c>
      <c r="D737" s="16" t="s">
        <v>140</v>
      </c>
      <c r="E737" s="16" t="s">
        <v>414</v>
      </c>
      <c r="F737" s="16" t="s">
        <v>37</v>
      </c>
      <c r="G737" s="16">
        <v>1310</v>
      </c>
      <c r="H737" s="16">
        <v>3480</v>
      </c>
      <c r="I737" s="17" t="s">
        <v>486</v>
      </c>
      <c r="J737" s="18">
        <v>25421749</v>
      </c>
      <c r="K737" s="19">
        <v>25421749</v>
      </c>
      <c r="L737" s="19">
        <v>0</v>
      </c>
      <c r="M737" s="19">
        <v>0</v>
      </c>
      <c r="N737" s="19">
        <v>0</v>
      </c>
      <c r="O737" s="19">
        <v>0</v>
      </c>
      <c r="P737" s="19">
        <v>25421749</v>
      </c>
      <c r="Q737" s="19">
        <v>0</v>
      </c>
      <c r="R737" s="19">
        <v>4648001.3899999997</v>
      </c>
      <c r="S737" s="19">
        <v>0</v>
      </c>
      <c r="T737" s="19">
        <v>14418309.609999999</v>
      </c>
      <c r="U737" s="19">
        <v>14418309.609999999</v>
      </c>
      <c r="V737" s="19">
        <v>0</v>
      </c>
      <c r="W737" s="19">
        <v>6355438</v>
      </c>
      <c r="X737" s="19">
        <v>0</v>
      </c>
      <c r="Y737" s="19">
        <v>6355438</v>
      </c>
      <c r="Z737" s="20">
        <f t="shared" si="155"/>
        <v>0.56716434459328502</v>
      </c>
      <c r="AA737" s="20">
        <f t="shared" si="156"/>
        <v>0.56716434459328502</v>
      </c>
      <c r="AB737" s="20">
        <f t="shared" si="157"/>
        <v>0.18283562590441749</v>
      </c>
      <c r="AC737" s="21">
        <f t="shared" si="158"/>
        <v>0.74999997049770251</v>
      </c>
    </row>
    <row r="738" spans="1:29" ht="105" hidden="1" outlineLevel="4" x14ac:dyDescent="0.25">
      <c r="A738" s="15" t="s">
        <v>385</v>
      </c>
      <c r="B738" s="16" t="s">
        <v>472</v>
      </c>
      <c r="C738" s="16" t="s">
        <v>139</v>
      </c>
      <c r="D738" s="16" t="s">
        <v>140</v>
      </c>
      <c r="E738" s="16" t="s">
        <v>150</v>
      </c>
      <c r="F738" s="16" t="s">
        <v>37</v>
      </c>
      <c r="G738" s="16">
        <v>1310</v>
      </c>
      <c r="H738" s="16">
        <v>3480</v>
      </c>
      <c r="I738" s="17" t="s">
        <v>487</v>
      </c>
      <c r="J738" s="18">
        <v>558336</v>
      </c>
      <c r="K738" s="19">
        <v>558336</v>
      </c>
      <c r="L738" s="19">
        <v>0</v>
      </c>
      <c r="M738" s="19">
        <v>0</v>
      </c>
      <c r="N738" s="19">
        <v>0</v>
      </c>
      <c r="O738" s="19">
        <v>0</v>
      </c>
      <c r="P738" s="19">
        <v>558336</v>
      </c>
      <c r="Q738" s="19">
        <v>0</v>
      </c>
      <c r="R738" s="19">
        <v>102083.73</v>
      </c>
      <c r="S738" s="19">
        <v>0</v>
      </c>
      <c r="T738" s="19">
        <v>316668.27</v>
      </c>
      <c r="U738" s="19">
        <v>316668.27</v>
      </c>
      <c r="V738" s="19">
        <v>0</v>
      </c>
      <c r="W738" s="19">
        <v>139584</v>
      </c>
      <c r="X738" s="19">
        <v>0</v>
      </c>
      <c r="Y738" s="19">
        <v>139584</v>
      </c>
      <c r="Z738" s="20">
        <f t="shared" si="155"/>
        <v>0.56716434190165066</v>
      </c>
      <c r="AA738" s="20">
        <f t="shared" si="156"/>
        <v>0.56716434190165066</v>
      </c>
      <c r="AB738" s="20">
        <f t="shared" si="157"/>
        <v>0.18283565809834937</v>
      </c>
      <c r="AC738" s="21">
        <f t="shared" si="158"/>
        <v>0.75</v>
      </c>
    </row>
    <row r="739" spans="1:29" ht="105" hidden="1" outlineLevel="4" x14ac:dyDescent="0.25">
      <c r="A739" s="15" t="s">
        <v>385</v>
      </c>
      <c r="B739" s="16" t="s">
        <v>472</v>
      </c>
      <c r="C739" s="16" t="s">
        <v>139</v>
      </c>
      <c r="D739" s="16" t="s">
        <v>140</v>
      </c>
      <c r="E739" s="16" t="s">
        <v>154</v>
      </c>
      <c r="F739" s="16" t="s">
        <v>37</v>
      </c>
      <c r="G739" s="16">
        <v>1310</v>
      </c>
      <c r="H739" s="16">
        <v>3480</v>
      </c>
      <c r="I739" s="17" t="s">
        <v>488</v>
      </c>
      <c r="J739" s="18">
        <v>4192048</v>
      </c>
      <c r="K739" s="19">
        <v>4192048</v>
      </c>
      <c r="L739" s="19">
        <v>0</v>
      </c>
      <c r="M739" s="19">
        <v>0</v>
      </c>
      <c r="N739" s="19">
        <v>0</v>
      </c>
      <c r="O739" s="19">
        <v>0</v>
      </c>
      <c r="P739" s="19">
        <v>4192048</v>
      </c>
      <c r="Q739" s="19">
        <v>0</v>
      </c>
      <c r="R739" s="19">
        <v>3144033</v>
      </c>
      <c r="S739" s="19">
        <v>0</v>
      </c>
      <c r="T739" s="19">
        <v>0</v>
      </c>
      <c r="U739" s="19">
        <v>0</v>
      </c>
      <c r="V739" s="19">
        <v>0</v>
      </c>
      <c r="W739" s="19">
        <v>1048015</v>
      </c>
      <c r="X739" s="19">
        <v>0</v>
      </c>
      <c r="Y739" s="19">
        <v>1048015</v>
      </c>
      <c r="Z739" s="20">
        <f t="shared" si="155"/>
        <v>0</v>
      </c>
      <c r="AA739" s="20">
        <f t="shared" si="156"/>
        <v>0</v>
      </c>
      <c r="AB739" s="20">
        <f t="shared" si="157"/>
        <v>0.74999928435933938</v>
      </c>
      <c r="AC739" s="21">
        <f t="shared" si="158"/>
        <v>0.74999928435933938</v>
      </c>
    </row>
    <row r="740" spans="1:29" ht="300" hidden="1" outlineLevel="4" x14ac:dyDescent="0.25">
      <c r="A740" s="15" t="s">
        <v>385</v>
      </c>
      <c r="B740" s="16" t="s">
        <v>472</v>
      </c>
      <c r="C740" s="16" t="s">
        <v>139</v>
      </c>
      <c r="D740" s="16" t="s">
        <v>140</v>
      </c>
      <c r="E740" s="16" t="s">
        <v>422</v>
      </c>
      <c r="F740" s="16">
        <v>523</v>
      </c>
      <c r="G740" s="16">
        <v>1310</v>
      </c>
      <c r="H740" s="16">
        <v>3420</v>
      </c>
      <c r="I740" s="17" t="s">
        <v>473</v>
      </c>
      <c r="J740" s="18">
        <v>0</v>
      </c>
      <c r="K740" s="19">
        <v>4345370150</v>
      </c>
      <c r="L740" s="19">
        <v>0</v>
      </c>
      <c r="M740" s="19">
        <v>0</v>
      </c>
      <c r="N740" s="19">
        <v>0</v>
      </c>
      <c r="O740" s="19">
        <v>0</v>
      </c>
      <c r="P740" s="19">
        <v>4345370150</v>
      </c>
      <c r="Q740" s="19">
        <v>0</v>
      </c>
      <c r="R740" s="19">
        <v>0</v>
      </c>
      <c r="S740" s="19">
        <v>0</v>
      </c>
      <c r="T740" s="19">
        <v>4345370150</v>
      </c>
      <c r="U740" s="19">
        <v>4345370150</v>
      </c>
      <c r="V740" s="19">
        <v>0</v>
      </c>
      <c r="W740" s="19">
        <v>0</v>
      </c>
      <c r="X740" s="19">
        <v>0</v>
      </c>
      <c r="Y740" s="19">
        <v>0</v>
      </c>
      <c r="Z740" s="20">
        <f t="shared" si="155"/>
        <v>1</v>
      </c>
      <c r="AA740" s="20">
        <f t="shared" si="156"/>
        <v>1</v>
      </c>
      <c r="AB740" s="20">
        <f t="shared" si="157"/>
        <v>0</v>
      </c>
      <c r="AC740" s="21">
        <f t="shared" si="158"/>
        <v>1</v>
      </c>
    </row>
    <row r="741" spans="1:29" ht="120" hidden="1" outlineLevel="4" x14ac:dyDescent="0.25">
      <c r="A741" s="15" t="s">
        <v>385</v>
      </c>
      <c r="B741" s="16" t="s">
        <v>472</v>
      </c>
      <c r="C741" s="16" t="s">
        <v>139</v>
      </c>
      <c r="D741" s="16" t="s">
        <v>140</v>
      </c>
      <c r="E741" s="16" t="s">
        <v>156</v>
      </c>
      <c r="F741" s="16" t="s">
        <v>37</v>
      </c>
      <c r="G741" s="16">
        <v>1310</v>
      </c>
      <c r="H741" s="16">
        <v>3480</v>
      </c>
      <c r="I741" s="17" t="s">
        <v>489</v>
      </c>
      <c r="J741" s="18">
        <v>0</v>
      </c>
      <c r="K741" s="19">
        <v>44315050</v>
      </c>
      <c r="L741" s="19">
        <v>0</v>
      </c>
      <c r="M741" s="19">
        <v>0</v>
      </c>
      <c r="N741" s="19">
        <v>0</v>
      </c>
      <c r="O741" s="19">
        <v>0</v>
      </c>
      <c r="P741" s="19">
        <v>44315050</v>
      </c>
      <c r="Q741" s="19">
        <v>0</v>
      </c>
      <c r="R741" s="19">
        <v>0</v>
      </c>
      <c r="S741" s="19">
        <v>0</v>
      </c>
      <c r="T741" s="19">
        <v>0</v>
      </c>
      <c r="U741" s="19">
        <v>0</v>
      </c>
      <c r="V741" s="19">
        <v>0</v>
      </c>
      <c r="W741" s="19">
        <v>44315050</v>
      </c>
      <c r="X741" s="19">
        <v>0</v>
      </c>
      <c r="Y741" s="19">
        <v>44315050</v>
      </c>
      <c r="Z741" s="20">
        <f t="shared" si="155"/>
        <v>0</v>
      </c>
      <c r="AA741" s="20">
        <f t="shared" si="156"/>
        <v>0</v>
      </c>
      <c r="AB741" s="20">
        <f t="shared" si="157"/>
        <v>0</v>
      </c>
      <c r="AC741" s="21">
        <f t="shared" si="158"/>
        <v>0</v>
      </c>
    </row>
    <row r="742" spans="1:29" ht="45" hidden="1" outlineLevel="4" x14ac:dyDescent="0.25">
      <c r="A742" s="15" t="s">
        <v>385</v>
      </c>
      <c r="B742" s="16" t="s">
        <v>472</v>
      </c>
      <c r="C742" s="16" t="s">
        <v>139</v>
      </c>
      <c r="D742" s="16" t="s">
        <v>174</v>
      </c>
      <c r="E742" s="16"/>
      <c r="F742" s="16" t="s">
        <v>37</v>
      </c>
      <c r="G742" s="16">
        <v>1320</v>
      </c>
      <c r="H742" s="16">
        <v>3480</v>
      </c>
      <c r="I742" s="17" t="s">
        <v>175</v>
      </c>
      <c r="J742" s="18">
        <v>1363575150</v>
      </c>
      <c r="K742" s="19">
        <v>1513575150</v>
      </c>
      <c r="L742" s="19">
        <v>0</v>
      </c>
      <c r="M742" s="19">
        <v>0</v>
      </c>
      <c r="N742" s="19">
        <v>0</v>
      </c>
      <c r="O742" s="19">
        <v>0</v>
      </c>
      <c r="P742" s="19">
        <v>1513575150</v>
      </c>
      <c r="Q742" s="19">
        <v>0</v>
      </c>
      <c r="R742" s="19">
        <v>0</v>
      </c>
      <c r="S742" s="19">
        <v>0</v>
      </c>
      <c r="T742" s="19">
        <v>791874653.41999996</v>
      </c>
      <c r="U742" s="19">
        <v>791874653.41999996</v>
      </c>
      <c r="V742" s="19">
        <v>721700496.58000004</v>
      </c>
      <c r="W742" s="19">
        <v>721700496.58000004</v>
      </c>
      <c r="X742" s="19">
        <v>0</v>
      </c>
      <c r="Y742" s="19">
        <v>721700496.58000004</v>
      </c>
      <c r="Z742" s="20">
        <f t="shared" si="155"/>
        <v>0.52318158990652031</v>
      </c>
      <c r="AA742" s="20">
        <f t="shared" si="156"/>
        <v>0.52318158990652031</v>
      </c>
      <c r="AB742" s="20">
        <f t="shared" si="157"/>
        <v>0</v>
      </c>
      <c r="AC742" s="21">
        <f t="shared" si="158"/>
        <v>0.52318158990652031</v>
      </c>
    </row>
    <row r="743" spans="1:29" ht="195" hidden="1" outlineLevel="4" x14ac:dyDescent="0.25">
      <c r="A743" s="15" t="s">
        <v>385</v>
      </c>
      <c r="B743" s="16" t="s">
        <v>472</v>
      </c>
      <c r="C743" s="16" t="s">
        <v>139</v>
      </c>
      <c r="D743" s="16" t="s">
        <v>298</v>
      </c>
      <c r="E743" s="16" t="s">
        <v>479</v>
      </c>
      <c r="F743" s="16" t="s">
        <v>37</v>
      </c>
      <c r="G743" s="16">
        <v>1320</v>
      </c>
      <c r="H743" s="16">
        <v>3310</v>
      </c>
      <c r="I743" s="17" t="s">
        <v>490</v>
      </c>
      <c r="J743" s="18">
        <v>74100000</v>
      </c>
      <c r="K743" s="19">
        <v>0</v>
      </c>
      <c r="L743" s="19">
        <v>0</v>
      </c>
      <c r="M743" s="19">
        <v>0</v>
      </c>
      <c r="N743" s="19">
        <v>0</v>
      </c>
      <c r="O743" s="19">
        <v>0</v>
      </c>
      <c r="P743" s="19">
        <v>0</v>
      </c>
      <c r="Q743" s="19">
        <v>0</v>
      </c>
      <c r="R743" s="19">
        <v>0</v>
      </c>
      <c r="S743" s="19">
        <v>0</v>
      </c>
      <c r="T743" s="19">
        <v>0</v>
      </c>
      <c r="U743" s="19">
        <v>0</v>
      </c>
      <c r="V743" s="19">
        <v>0</v>
      </c>
      <c r="W743" s="19">
        <v>0</v>
      </c>
      <c r="X743" s="19">
        <v>0</v>
      </c>
      <c r="Y743" s="19">
        <v>0</v>
      </c>
      <c r="Z743" s="20">
        <v>0</v>
      </c>
      <c r="AA743" s="20">
        <v>0</v>
      </c>
      <c r="AB743" s="20">
        <v>0</v>
      </c>
      <c r="AC743" s="21">
        <v>0</v>
      </c>
    </row>
    <row r="744" spans="1:29" ht="180" hidden="1" outlineLevel="4" x14ac:dyDescent="0.25">
      <c r="A744" s="15" t="s">
        <v>385</v>
      </c>
      <c r="B744" s="16" t="s">
        <v>472</v>
      </c>
      <c r="C744" s="16" t="s">
        <v>139</v>
      </c>
      <c r="D744" s="16" t="s">
        <v>298</v>
      </c>
      <c r="E744" s="16" t="s">
        <v>142</v>
      </c>
      <c r="F744" s="16" t="s">
        <v>37</v>
      </c>
      <c r="G744" s="16">
        <v>1320</v>
      </c>
      <c r="H744" s="16">
        <v>3310</v>
      </c>
      <c r="I744" s="17" t="s">
        <v>491</v>
      </c>
      <c r="J744" s="18">
        <v>173000000</v>
      </c>
      <c r="K744" s="19">
        <v>173000000</v>
      </c>
      <c r="L744" s="19">
        <v>0</v>
      </c>
      <c r="M744" s="19">
        <v>0</v>
      </c>
      <c r="N744" s="19">
        <v>0</v>
      </c>
      <c r="O744" s="19">
        <v>0</v>
      </c>
      <c r="P744" s="19">
        <v>173000000</v>
      </c>
      <c r="Q744" s="19">
        <v>0</v>
      </c>
      <c r="R744" s="19">
        <v>41637952.5</v>
      </c>
      <c r="S744" s="19">
        <v>0</v>
      </c>
      <c r="T744" s="19">
        <v>88112050.5</v>
      </c>
      <c r="U744" s="19">
        <v>88112050.5</v>
      </c>
      <c r="V744" s="19">
        <v>0</v>
      </c>
      <c r="W744" s="19">
        <v>43249997</v>
      </c>
      <c r="X744" s="19">
        <v>0</v>
      </c>
      <c r="Y744" s="19">
        <v>43249997</v>
      </c>
      <c r="Z744" s="20">
        <f t="shared" ref="Z744:Z791" si="159">T744/K744</f>
        <v>0.50931821098265895</v>
      </c>
      <c r="AA744" s="20">
        <f t="shared" ref="AA744:AA791" si="160">T744/P744</f>
        <v>0.50931821098265895</v>
      </c>
      <c r="AB744" s="20">
        <f t="shared" ref="AB744:AB791" si="161">(Q744+R744+S744)/P744</f>
        <v>0.24068180635838149</v>
      </c>
      <c r="AC744" s="21">
        <f t="shared" ref="AC744:AC791" si="162">AA744+AB744</f>
        <v>0.75000001734104038</v>
      </c>
    </row>
    <row r="745" spans="1:29" ht="195" hidden="1" outlineLevel="4" x14ac:dyDescent="0.25">
      <c r="A745" s="15" t="s">
        <v>385</v>
      </c>
      <c r="B745" s="16" t="s">
        <v>472</v>
      </c>
      <c r="C745" s="16" t="s">
        <v>139</v>
      </c>
      <c r="D745" s="16" t="s">
        <v>176</v>
      </c>
      <c r="E745" s="16" t="s">
        <v>142</v>
      </c>
      <c r="F745" s="16" t="s">
        <v>37</v>
      </c>
      <c r="G745" s="16">
        <v>1320</v>
      </c>
      <c r="H745" s="16">
        <v>3480</v>
      </c>
      <c r="I745" s="17" t="s">
        <v>492</v>
      </c>
      <c r="J745" s="18">
        <v>0</v>
      </c>
      <c r="K745" s="19">
        <v>74100000</v>
      </c>
      <c r="L745" s="19">
        <v>0</v>
      </c>
      <c r="M745" s="19">
        <v>0</v>
      </c>
      <c r="N745" s="19">
        <v>0</v>
      </c>
      <c r="O745" s="19">
        <v>0</v>
      </c>
      <c r="P745" s="19">
        <v>74100000</v>
      </c>
      <c r="Q745" s="19">
        <v>0</v>
      </c>
      <c r="R745" s="19">
        <v>55575000</v>
      </c>
      <c r="S745" s="19">
        <v>0</v>
      </c>
      <c r="T745" s="19">
        <v>0</v>
      </c>
      <c r="U745" s="19">
        <v>0</v>
      </c>
      <c r="V745" s="19">
        <v>0</v>
      </c>
      <c r="W745" s="19">
        <v>18525000</v>
      </c>
      <c r="X745" s="19">
        <v>0</v>
      </c>
      <c r="Y745" s="19">
        <v>18525000</v>
      </c>
      <c r="Z745" s="20">
        <f t="shared" si="159"/>
        <v>0</v>
      </c>
      <c r="AA745" s="20">
        <f t="shared" si="160"/>
        <v>0</v>
      </c>
      <c r="AB745" s="20">
        <f t="shared" si="161"/>
        <v>0.75</v>
      </c>
      <c r="AC745" s="21">
        <f t="shared" si="162"/>
        <v>0.75</v>
      </c>
    </row>
    <row r="746" spans="1:29" ht="60" hidden="1" outlineLevel="4" x14ac:dyDescent="0.25">
      <c r="A746" s="15" t="s">
        <v>385</v>
      </c>
      <c r="B746" s="16" t="s">
        <v>472</v>
      </c>
      <c r="C746" s="16" t="s">
        <v>139</v>
      </c>
      <c r="D746" s="16" t="s">
        <v>403</v>
      </c>
      <c r="E746" s="16"/>
      <c r="F746" s="16" t="s">
        <v>37</v>
      </c>
      <c r="G746" s="16">
        <v>1320</v>
      </c>
      <c r="H746" s="16">
        <v>3480</v>
      </c>
      <c r="I746" s="17" t="s">
        <v>446</v>
      </c>
      <c r="J746" s="18">
        <v>4000000</v>
      </c>
      <c r="K746" s="19">
        <v>4000000</v>
      </c>
      <c r="L746" s="19">
        <v>0</v>
      </c>
      <c r="M746" s="19">
        <v>0</v>
      </c>
      <c r="N746" s="19">
        <v>0</v>
      </c>
      <c r="O746" s="19">
        <v>-1000000</v>
      </c>
      <c r="P746" s="19">
        <v>3000000</v>
      </c>
      <c r="Q746" s="19">
        <v>0</v>
      </c>
      <c r="R746" s="19">
        <v>3000000</v>
      </c>
      <c r="S746" s="19">
        <v>0</v>
      </c>
      <c r="T746" s="19">
        <v>0</v>
      </c>
      <c r="U746" s="19">
        <v>0</v>
      </c>
      <c r="V746" s="19">
        <v>0</v>
      </c>
      <c r="W746" s="19">
        <v>1000000</v>
      </c>
      <c r="X746" s="19">
        <v>0</v>
      </c>
      <c r="Y746" s="19">
        <v>0</v>
      </c>
      <c r="Z746" s="20">
        <f t="shared" si="159"/>
        <v>0</v>
      </c>
      <c r="AA746" s="20">
        <f t="shared" si="160"/>
        <v>0</v>
      </c>
      <c r="AB746" s="20">
        <f t="shared" si="161"/>
        <v>1</v>
      </c>
      <c r="AC746" s="21">
        <f t="shared" si="162"/>
        <v>1</v>
      </c>
    </row>
    <row r="747" spans="1:29" hidden="1" outlineLevel="3" x14ac:dyDescent="0.25">
      <c r="A747" s="22"/>
      <c r="B747" s="23"/>
      <c r="C747" s="23" t="s">
        <v>195</v>
      </c>
      <c r="D747" s="23"/>
      <c r="E747" s="23"/>
      <c r="F747" s="23"/>
      <c r="G747" s="23"/>
      <c r="H747" s="23"/>
      <c r="I747" s="24"/>
      <c r="J747" s="25">
        <f t="shared" ref="J747:Y747" si="163">SUBTOTAL(9,J728:J746)</f>
        <v>8942713450</v>
      </c>
      <c r="K747" s="26">
        <f t="shared" si="163"/>
        <v>15360181154</v>
      </c>
      <c r="L747" s="26">
        <f t="shared" si="163"/>
        <v>0</v>
      </c>
      <c r="M747" s="26">
        <f t="shared" si="163"/>
        <v>-326712</v>
      </c>
      <c r="N747" s="26">
        <f t="shared" si="163"/>
        <v>0</v>
      </c>
      <c r="O747" s="26">
        <f t="shared" si="163"/>
        <v>-1000000</v>
      </c>
      <c r="P747" s="26">
        <f t="shared" si="163"/>
        <v>15358854442</v>
      </c>
      <c r="Q747" s="26">
        <f t="shared" si="163"/>
        <v>0</v>
      </c>
      <c r="R747" s="26">
        <f t="shared" si="163"/>
        <v>1526621424.3</v>
      </c>
      <c r="S747" s="26">
        <f t="shared" si="163"/>
        <v>0</v>
      </c>
      <c r="T747" s="26">
        <f t="shared" si="163"/>
        <v>10929883873.120001</v>
      </c>
      <c r="U747" s="26">
        <f t="shared" si="163"/>
        <v>10929883873.120001</v>
      </c>
      <c r="V747" s="26">
        <f t="shared" si="163"/>
        <v>721700496.58000004</v>
      </c>
      <c r="W747" s="26">
        <f t="shared" si="163"/>
        <v>2903675856.5799999</v>
      </c>
      <c r="X747" s="26">
        <f t="shared" si="163"/>
        <v>0</v>
      </c>
      <c r="Y747" s="26">
        <f t="shared" si="163"/>
        <v>2902349144.5799999</v>
      </c>
      <c r="Z747" s="27">
        <f t="shared" si="159"/>
        <v>0.71157258912104104</v>
      </c>
      <c r="AA747" s="27">
        <f t="shared" si="160"/>
        <v>0.71163405541700886</v>
      </c>
      <c r="AB747" s="27">
        <f t="shared" si="161"/>
        <v>9.9396828719551716E-2</v>
      </c>
      <c r="AC747" s="28">
        <f t="shared" si="162"/>
        <v>0.81103088413656055</v>
      </c>
    </row>
    <row r="748" spans="1:29" ht="210" hidden="1" outlineLevel="4" x14ac:dyDescent="0.25">
      <c r="A748" s="15" t="s">
        <v>385</v>
      </c>
      <c r="B748" s="16" t="s">
        <v>472</v>
      </c>
      <c r="C748" s="16" t="s">
        <v>196</v>
      </c>
      <c r="D748" s="16" t="s">
        <v>197</v>
      </c>
      <c r="E748" s="16" t="s">
        <v>146</v>
      </c>
      <c r="F748" s="16" t="s">
        <v>613</v>
      </c>
      <c r="G748" s="16">
        <v>2310</v>
      </c>
      <c r="H748" s="16">
        <v>3480</v>
      </c>
      <c r="I748" s="17" t="s">
        <v>493</v>
      </c>
      <c r="J748" s="18">
        <v>1073937051</v>
      </c>
      <c r="K748" s="19">
        <v>1073937051</v>
      </c>
      <c r="L748" s="19">
        <v>0</v>
      </c>
      <c r="M748" s="19">
        <v>0</v>
      </c>
      <c r="N748" s="19">
        <v>0</v>
      </c>
      <c r="O748" s="19">
        <v>-165461276</v>
      </c>
      <c r="P748" s="19">
        <v>908475775</v>
      </c>
      <c r="Q748" s="19">
        <v>0</v>
      </c>
      <c r="R748" s="19">
        <v>517533376.5</v>
      </c>
      <c r="S748" s="19">
        <v>0</v>
      </c>
      <c r="T748" s="19">
        <v>287919412</v>
      </c>
      <c r="U748" s="19">
        <v>287919412</v>
      </c>
      <c r="V748" s="19">
        <v>0</v>
      </c>
      <c r="W748" s="19">
        <v>268484262.5</v>
      </c>
      <c r="X748" s="19">
        <v>0</v>
      </c>
      <c r="Y748" s="19">
        <v>103022986.5</v>
      </c>
      <c r="Z748" s="20">
        <f t="shared" si="159"/>
        <v>0.26809710283475452</v>
      </c>
      <c r="AA748" s="20">
        <f t="shared" si="160"/>
        <v>0.31692580025042494</v>
      </c>
      <c r="AB748" s="20">
        <f t="shared" si="161"/>
        <v>0.56967218140736886</v>
      </c>
      <c r="AC748" s="21">
        <f t="shared" si="162"/>
        <v>0.8865979816577938</v>
      </c>
    </row>
    <row r="749" spans="1:29" hidden="1" outlineLevel="3" x14ac:dyDescent="0.25">
      <c r="A749" s="22"/>
      <c r="B749" s="23"/>
      <c r="C749" s="23" t="s">
        <v>198</v>
      </c>
      <c r="D749" s="23"/>
      <c r="E749" s="23"/>
      <c r="F749" s="23"/>
      <c r="G749" s="23"/>
      <c r="H749" s="23"/>
      <c r="I749" s="24"/>
      <c r="J749" s="25">
        <f t="shared" ref="J749:Y749" si="164">SUBTOTAL(9,J748:J748)</f>
        <v>1073937051</v>
      </c>
      <c r="K749" s="26">
        <f t="shared" si="164"/>
        <v>1073937051</v>
      </c>
      <c r="L749" s="26">
        <f t="shared" si="164"/>
        <v>0</v>
      </c>
      <c r="M749" s="26">
        <f t="shared" si="164"/>
        <v>0</v>
      </c>
      <c r="N749" s="26">
        <f t="shared" si="164"/>
        <v>0</v>
      </c>
      <c r="O749" s="26">
        <f t="shared" si="164"/>
        <v>-165461276</v>
      </c>
      <c r="P749" s="26">
        <f t="shared" si="164"/>
        <v>908475775</v>
      </c>
      <c r="Q749" s="26">
        <f t="shared" si="164"/>
        <v>0</v>
      </c>
      <c r="R749" s="26">
        <f t="shared" si="164"/>
        <v>517533376.5</v>
      </c>
      <c r="S749" s="26">
        <f t="shared" si="164"/>
        <v>0</v>
      </c>
      <c r="T749" s="26">
        <f t="shared" si="164"/>
        <v>287919412</v>
      </c>
      <c r="U749" s="26">
        <f t="shared" si="164"/>
        <v>287919412</v>
      </c>
      <c r="V749" s="26">
        <f t="shared" si="164"/>
        <v>0</v>
      </c>
      <c r="W749" s="26">
        <f t="shared" si="164"/>
        <v>268484262.5</v>
      </c>
      <c r="X749" s="26">
        <f t="shared" si="164"/>
        <v>0</v>
      </c>
      <c r="Y749" s="26">
        <f t="shared" si="164"/>
        <v>103022986.5</v>
      </c>
      <c r="Z749" s="27">
        <f t="shared" si="159"/>
        <v>0.26809710283475452</v>
      </c>
      <c r="AA749" s="27">
        <f t="shared" si="160"/>
        <v>0.31692580025042494</v>
      </c>
      <c r="AB749" s="27">
        <f t="shared" si="161"/>
        <v>0.56967218140736886</v>
      </c>
      <c r="AC749" s="28">
        <f t="shared" si="162"/>
        <v>0.8865979816577938</v>
      </c>
    </row>
    <row r="750" spans="1:29" outlineLevel="2" collapsed="1" x14ac:dyDescent="0.25">
      <c r="A750" s="22"/>
      <c r="B750" s="23" t="s">
        <v>494</v>
      </c>
      <c r="C750" s="23"/>
      <c r="D750" s="23"/>
      <c r="E750" s="23"/>
      <c r="F750" s="23"/>
      <c r="G750" s="23"/>
      <c r="H750" s="23"/>
      <c r="I750" s="24"/>
      <c r="J750" s="25">
        <f t="shared" ref="J750:Y750" si="165">SUBTOTAL(9,J703:J748)</f>
        <v>154670009469</v>
      </c>
      <c r="K750" s="26">
        <f t="shared" si="165"/>
        <v>177893332560.56998</v>
      </c>
      <c r="L750" s="26">
        <f t="shared" si="165"/>
        <v>0</v>
      </c>
      <c r="M750" s="26">
        <f t="shared" si="165"/>
        <v>-23917733</v>
      </c>
      <c r="N750" s="26">
        <f t="shared" si="165"/>
        <v>0</v>
      </c>
      <c r="O750" s="26">
        <f t="shared" si="165"/>
        <v>921876946</v>
      </c>
      <c r="P750" s="26">
        <f t="shared" si="165"/>
        <v>178791291773.56998</v>
      </c>
      <c r="Q750" s="26">
        <f t="shared" si="165"/>
        <v>0</v>
      </c>
      <c r="R750" s="26">
        <f t="shared" si="165"/>
        <v>11657485208.029999</v>
      </c>
      <c r="S750" s="26">
        <f t="shared" si="165"/>
        <v>0</v>
      </c>
      <c r="T750" s="26">
        <f t="shared" si="165"/>
        <v>108269167532.64999</v>
      </c>
      <c r="U750" s="26">
        <f t="shared" si="165"/>
        <v>108266624864.95</v>
      </c>
      <c r="V750" s="26">
        <f t="shared" si="165"/>
        <v>54930085918.390007</v>
      </c>
      <c r="W750" s="26">
        <f t="shared" si="165"/>
        <v>57966679819.890007</v>
      </c>
      <c r="X750" s="26">
        <f t="shared" si="165"/>
        <v>0</v>
      </c>
      <c r="Y750" s="26">
        <f t="shared" si="165"/>
        <v>58864639032.890007</v>
      </c>
      <c r="Z750" s="27">
        <f t="shared" si="159"/>
        <v>0.60861846801248709</v>
      </c>
      <c r="AA750" s="27">
        <f t="shared" si="160"/>
        <v>0.60556175000831336</v>
      </c>
      <c r="AB750" s="27">
        <f t="shared" si="161"/>
        <v>6.5201638694985256E-2</v>
      </c>
      <c r="AC750" s="28">
        <f t="shared" si="162"/>
        <v>0.67076338870329866</v>
      </c>
    </row>
    <row r="751" spans="1:29" hidden="1" outlineLevel="4" x14ac:dyDescent="0.25">
      <c r="A751" s="15" t="s">
        <v>385</v>
      </c>
      <c r="B751" s="16" t="s">
        <v>495</v>
      </c>
      <c r="C751" s="16" t="s">
        <v>35</v>
      </c>
      <c r="D751" s="16" t="s">
        <v>36</v>
      </c>
      <c r="E751" s="16"/>
      <c r="F751" s="16">
        <v>280</v>
      </c>
      <c r="G751" s="16">
        <v>1111</v>
      </c>
      <c r="H751" s="16">
        <v>3480</v>
      </c>
      <c r="I751" s="17" t="s">
        <v>38</v>
      </c>
      <c r="J751" s="18">
        <v>44560852059</v>
      </c>
      <c r="K751" s="19">
        <v>44310852059</v>
      </c>
      <c r="L751" s="19">
        <v>0</v>
      </c>
      <c r="M751" s="19">
        <v>-27043178</v>
      </c>
      <c r="N751" s="19">
        <v>0</v>
      </c>
      <c r="O751" s="19">
        <v>-30000000</v>
      </c>
      <c r="P751" s="19">
        <v>44253808881</v>
      </c>
      <c r="Q751" s="19">
        <v>0</v>
      </c>
      <c r="R751" s="19">
        <v>0</v>
      </c>
      <c r="S751" s="19">
        <v>0</v>
      </c>
      <c r="T751" s="19">
        <v>27053993596.380001</v>
      </c>
      <c r="U751" s="19">
        <v>27053993596.380001</v>
      </c>
      <c r="V751" s="19">
        <v>17199815284.619999</v>
      </c>
      <c r="W751" s="19">
        <v>17256858462.619999</v>
      </c>
      <c r="X751" s="19">
        <v>0</v>
      </c>
      <c r="Y751" s="19">
        <v>17199815284.619999</v>
      </c>
      <c r="Z751" s="20">
        <f t="shared" si="159"/>
        <v>0.6105500648093507</v>
      </c>
      <c r="AA751" s="20">
        <f t="shared" si="160"/>
        <v>0.61133706409608968</v>
      </c>
      <c r="AB751" s="20">
        <f t="shared" si="161"/>
        <v>0</v>
      </c>
      <c r="AC751" s="21">
        <f t="shared" si="162"/>
        <v>0.61133706409608968</v>
      </c>
    </row>
    <row r="752" spans="1:29" hidden="1" outlineLevel="4" x14ac:dyDescent="0.25">
      <c r="A752" s="15" t="s">
        <v>385</v>
      </c>
      <c r="B752" s="16" t="s">
        <v>495</v>
      </c>
      <c r="C752" s="16" t="s">
        <v>35</v>
      </c>
      <c r="D752" s="16" t="s">
        <v>39</v>
      </c>
      <c r="E752" s="16"/>
      <c r="F752" s="16">
        <v>280</v>
      </c>
      <c r="G752" s="16">
        <v>1111</v>
      </c>
      <c r="H752" s="16">
        <v>3480</v>
      </c>
      <c r="I752" s="17" t="s">
        <v>40</v>
      </c>
      <c r="J752" s="18">
        <v>1281031252</v>
      </c>
      <c r="K752" s="19">
        <v>1281031252</v>
      </c>
      <c r="L752" s="19">
        <v>0</v>
      </c>
      <c r="M752" s="19">
        <v>0</v>
      </c>
      <c r="N752" s="19">
        <v>0</v>
      </c>
      <c r="O752" s="19">
        <v>525000000</v>
      </c>
      <c r="P752" s="19">
        <v>1806031252</v>
      </c>
      <c r="Q752" s="19">
        <v>0</v>
      </c>
      <c r="R752" s="19">
        <v>0</v>
      </c>
      <c r="S752" s="19">
        <v>0</v>
      </c>
      <c r="T752" s="19">
        <v>1124713373.6199999</v>
      </c>
      <c r="U752" s="19">
        <v>1124713373.6199999</v>
      </c>
      <c r="V752" s="19">
        <v>156317878.38</v>
      </c>
      <c r="W752" s="19">
        <v>156317878.38</v>
      </c>
      <c r="X752" s="19">
        <v>0</v>
      </c>
      <c r="Y752" s="19">
        <v>681317878.38000011</v>
      </c>
      <c r="Z752" s="20">
        <f t="shared" si="159"/>
        <v>0.87797496888858095</v>
      </c>
      <c r="AA752" s="20">
        <f t="shared" si="160"/>
        <v>0.6227541037147013</v>
      </c>
      <c r="AB752" s="20">
        <f t="shared" si="161"/>
        <v>0</v>
      </c>
      <c r="AC752" s="21">
        <f t="shared" si="162"/>
        <v>0.6227541037147013</v>
      </c>
    </row>
    <row r="753" spans="1:29" hidden="1" outlineLevel="4" x14ac:dyDescent="0.25">
      <c r="A753" s="15" t="s">
        <v>385</v>
      </c>
      <c r="B753" s="16" t="s">
        <v>495</v>
      </c>
      <c r="C753" s="16" t="s">
        <v>35</v>
      </c>
      <c r="D753" s="16" t="s">
        <v>386</v>
      </c>
      <c r="E753" s="16"/>
      <c r="F753" s="16">
        <v>280</v>
      </c>
      <c r="G753" s="16">
        <v>1111</v>
      </c>
      <c r="H753" s="16">
        <v>3480</v>
      </c>
      <c r="I753" s="17" t="s">
        <v>387</v>
      </c>
      <c r="J753" s="18">
        <v>36344475</v>
      </c>
      <c r="K753" s="19">
        <v>36344475</v>
      </c>
      <c r="L753" s="19">
        <v>0</v>
      </c>
      <c r="M753" s="19">
        <v>0</v>
      </c>
      <c r="N753" s="19">
        <v>0</v>
      </c>
      <c r="O753" s="19">
        <v>0</v>
      </c>
      <c r="P753" s="19">
        <v>36344475</v>
      </c>
      <c r="Q753" s="19">
        <v>0</v>
      </c>
      <c r="R753" s="19">
        <v>0</v>
      </c>
      <c r="S753" s="19">
        <v>0</v>
      </c>
      <c r="T753" s="19">
        <v>21998264.010000002</v>
      </c>
      <c r="U753" s="19">
        <v>21998264.010000002</v>
      </c>
      <c r="V753" s="19">
        <v>14346210.99</v>
      </c>
      <c r="W753" s="19">
        <v>14346210.99</v>
      </c>
      <c r="X753" s="19">
        <v>0</v>
      </c>
      <c r="Y753" s="19">
        <v>14346210.989999998</v>
      </c>
      <c r="Z753" s="20">
        <f t="shared" si="159"/>
        <v>0.60527120036814408</v>
      </c>
      <c r="AA753" s="20">
        <f t="shared" si="160"/>
        <v>0.60527120036814408</v>
      </c>
      <c r="AB753" s="20">
        <f t="shared" si="161"/>
        <v>0</v>
      </c>
      <c r="AC753" s="21">
        <f t="shared" si="162"/>
        <v>0.60527120036814408</v>
      </c>
    </row>
    <row r="754" spans="1:29" hidden="1" outlineLevel="4" x14ac:dyDescent="0.25">
      <c r="A754" s="15" t="s">
        <v>385</v>
      </c>
      <c r="B754" s="16" t="s">
        <v>495</v>
      </c>
      <c r="C754" s="16" t="s">
        <v>35</v>
      </c>
      <c r="D754" s="16" t="s">
        <v>388</v>
      </c>
      <c r="E754" s="16"/>
      <c r="F754" s="16">
        <v>280</v>
      </c>
      <c r="G754" s="16">
        <v>1111</v>
      </c>
      <c r="H754" s="16">
        <v>3480</v>
      </c>
      <c r="I754" s="17" t="s">
        <v>389</v>
      </c>
      <c r="J754" s="18">
        <v>17809556</v>
      </c>
      <c r="K754" s="19">
        <v>20157015</v>
      </c>
      <c r="L754" s="19">
        <v>0</v>
      </c>
      <c r="M754" s="19">
        <v>0</v>
      </c>
      <c r="N754" s="19">
        <v>0</v>
      </c>
      <c r="O754" s="19">
        <v>0</v>
      </c>
      <c r="P754" s="19">
        <v>20157015</v>
      </c>
      <c r="Q754" s="19">
        <v>0</v>
      </c>
      <c r="R754" s="19">
        <v>16479715.67</v>
      </c>
      <c r="S754" s="19">
        <v>0</v>
      </c>
      <c r="T754" s="19">
        <v>3677299.33</v>
      </c>
      <c r="U754" s="19">
        <v>3677299.33</v>
      </c>
      <c r="V754" s="19">
        <v>0</v>
      </c>
      <c r="W754" s="19">
        <v>0</v>
      </c>
      <c r="X754" s="19">
        <v>0</v>
      </c>
      <c r="Y754" s="19">
        <v>0</v>
      </c>
      <c r="Z754" s="20">
        <f t="shared" si="159"/>
        <v>0.18243273272357044</v>
      </c>
      <c r="AA754" s="20">
        <f t="shared" si="160"/>
        <v>0.18243273272357044</v>
      </c>
      <c r="AB754" s="20">
        <f t="shared" si="161"/>
        <v>0.81756726727642959</v>
      </c>
      <c r="AC754" s="21">
        <f t="shared" si="162"/>
        <v>1</v>
      </c>
    </row>
    <row r="755" spans="1:29" hidden="1" outlineLevel="4" x14ac:dyDescent="0.25">
      <c r="A755" s="15" t="s">
        <v>385</v>
      </c>
      <c r="B755" s="16" t="s">
        <v>495</v>
      </c>
      <c r="C755" s="16" t="s">
        <v>35</v>
      </c>
      <c r="D755" s="16" t="s">
        <v>45</v>
      </c>
      <c r="E755" s="16"/>
      <c r="F755" s="16">
        <v>280</v>
      </c>
      <c r="G755" s="16">
        <v>1111</v>
      </c>
      <c r="H755" s="16">
        <v>3480</v>
      </c>
      <c r="I755" s="17" t="s">
        <v>46</v>
      </c>
      <c r="J755" s="18">
        <v>8730676008</v>
      </c>
      <c r="K755" s="19">
        <v>8730676008</v>
      </c>
      <c r="L755" s="19">
        <v>0</v>
      </c>
      <c r="M755" s="19">
        <v>0</v>
      </c>
      <c r="N755" s="19">
        <v>0</v>
      </c>
      <c r="O755" s="19">
        <v>0</v>
      </c>
      <c r="P755" s="19">
        <v>8730676008</v>
      </c>
      <c r="Q755" s="19">
        <v>0</v>
      </c>
      <c r="R755" s="19">
        <v>0</v>
      </c>
      <c r="S755" s="19">
        <v>0</v>
      </c>
      <c r="T755" s="19">
        <v>5395933064.3599997</v>
      </c>
      <c r="U755" s="19">
        <v>5395933064.3599997</v>
      </c>
      <c r="V755" s="19">
        <v>3334742943.6399999</v>
      </c>
      <c r="W755" s="19">
        <v>3334742943.6399999</v>
      </c>
      <c r="X755" s="19">
        <v>0</v>
      </c>
      <c r="Y755" s="19">
        <v>3334742943.6400003</v>
      </c>
      <c r="Z755" s="20">
        <f t="shared" si="159"/>
        <v>0.61804298537887048</v>
      </c>
      <c r="AA755" s="20">
        <f t="shared" si="160"/>
        <v>0.61804298537887048</v>
      </c>
      <c r="AB755" s="20">
        <f t="shared" si="161"/>
        <v>0</v>
      </c>
      <c r="AC755" s="21">
        <f t="shared" si="162"/>
        <v>0.61804298537887048</v>
      </c>
    </row>
    <row r="756" spans="1:29" ht="30" hidden="1" outlineLevel="4" x14ac:dyDescent="0.25">
      <c r="A756" s="15" t="s">
        <v>385</v>
      </c>
      <c r="B756" s="16" t="s">
        <v>495</v>
      </c>
      <c r="C756" s="16" t="s">
        <v>35</v>
      </c>
      <c r="D756" s="16" t="s">
        <v>47</v>
      </c>
      <c r="E756" s="16"/>
      <c r="F756" s="16">
        <v>280</v>
      </c>
      <c r="G756" s="16">
        <v>1111</v>
      </c>
      <c r="H756" s="16">
        <v>3480</v>
      </c>
      <c r="I756" s="17" t="s">
        <v>48</v>
      </c>
      <c r="J756" s="18">
        <v>2397821502</v>
      </c>
      <c r="K756" s="19">
        <v>2397821502</v>
      </c>
      <c r="L756" s="19">
        <v>0</v>
      </c>
      <c r="M756" s="19">
        <v>0</v>
      </c>
      <c r="N756" s="19">
        <v>0</v>
      </c>
      <c r="O756" s="19">
        <v>0</v>
      </c>
      <c r="P756" s="19">
        <v>2397821502</v>
      </c>
      <c r="Q756" s="19">
        <v>0</v>
      </c>
      <c r="R756" s="19">
        <v>0</v>
      </c>
      <c r="S756" s="19">
        <v>0</v>
      </c>
      <c r="T756" s="19">
        <v>1514891470.97</v>
      </c>
      <c r="U756" s="19">
        <v>1514891470.97</v>
      </c>
      <c r="V756" s="19">
        <v>882930031.02999997</v>
      </c>
      <c r="W756" s="19">
        <v>882930031.02999997</v>
      </c>
      <c r="X756" s="19">
        <v>0</v>
      </c>
      <c r="Y756" s="19">
        <v>882930031.02999997</v>
      </c>
      <c r="Z756" s="20">
        <f t="shared" si="159"/>
        <v>0.63177824942617433</v>
      </c>
      <c r="AA756" s="20">
        <f t="shared" si="160"/>
        <v>0.63177824942617433</v>
      </c>
      <c r="AB756" s="20">
        <f t="shared" si="161"/>
        <v>0</v>
      </c>
      <c r="AC756" s="21">
        <f t="shared" si="162"/>
        <v>0.63177824942617433</v>
      </c>
    </row>
    <row r="757" spans="1:29" hidden="1" outlineLevel="4" x14ac:dyDescent="0.25">
      <c r="A757" s="15" t="s">
        <v>385</v>
      </c>
      <c r="B757" s="16" t="s">
        <v>495</v>
      </c>
      <c r="C757" s="16" t="s">
        <v>35</v>
      </c>
      <c r="D757" s="16" t="s">
        <v>49</v>
      </c>
      <c r="E757" s="16"/>
      <c r="F757" s="16">
        <v>280</v>
      </c>
      <c r="G757" s="16">
        <v>1111</v>
      </c>
      <c r="H757" s="16">
        <v>3480</v>
      </c>
      <c r="I757" s="17" t="s">
        <v>50</v>
      </c>
      <c r="J757" s="18">
        <v>5813116590</v>
      </c>
      <c r="K757" s="19">
        <v>5813116590</v>
      </c>
      <c r="L757" s="19">
        <v>0</v>
      </c>
      <c r="M757" s="19">
        <v>-2252699</v>
      </c>
      <c r="N757" s="19">
        <v>0</v>
      </c>
      <c r="O757" s="19">
        <v>0</v>
      </c>
      <c r="P757" s="19">
        <v>5810863891</v>
      </c>
      <c r="Q757" s="19">
        <v>0</v>
      </c>
      <c r="R757" s="19">
        <v>0</v>
      </c>
      <c r="S757" s="19">
        <v>0</v>
      </c>
      <c r="T757" s="19">
        <v>28957837.120000001</v>
      </c>
      <c r="U757" s="19">
        <v>28957837.120000001</v>
      </c>
      <c r="V757" s="19">
        <v>5781906053.8800001</v>
      </c>
      <c r="W757" s="19">
        <v>5784158752.8800001</v>
      </c>
      <c r="X757" s="19">
        <v>0</v>
      </c>
      <c r="Y757" s="19">
        <v>5781906053.8800001</v>
      </c>
      <c r="Z757" s="20">
        <f t="shared" si="159"/>
        <v>4.9814650491983338E-3</v>
      </c>
      <c r="AA757" s="20">
        <f t="shared" si="160"/>
        <v>4.9833962149501672E-3</v>
      </c>
      <c r="AB757" s="20">
        <f t="shared" si="161"/>
        <v>0</v>
      </c>
      <c r="AC757" s="21">
        <f t="shared" si="162"/>
        <v>4.9833962149501672E-3</v>
      </c>
    </row>
    <row r="758" spans="1:29" hidden="1" outlineLevel="4" x14ac:dyDescent="0.25">
      <c r="A758" s="15" t="s">
        <v>385</v>
      </c>
      <c r="B758" s="16" t="s">
        <v>495</v>
      </c>
      <c r="C758" s="16" t="s">
        <v>35</v>
      </c>
      <c r="D758" s="16" t="s">
        <v>51</v>
      </c>
      <c r="E758" s="16"/>
      <c r="F758" s="16">
        <v>280</v>
      </c>
      <c r="G758" s="16">
        <v>1111</v>
      </c>
      <c r="H758" s="16">
        <v>3480</v>
      </c>
      <c r="I758" s="17" t="s">
        <v>52</v>
      </c>
      <c r="J758" s="18">
        <v>5992523032</v>
      </c>
      <c r="K758" s="19">
        <v>5487596207</v>
      </c>
      <c r="L758" s="19">
        <v>0</v>
      </c>
      <c r="M758" s="19">
        <v>0</v>
      </c>
      <c r="N758" s="19">
        <v>0</v>
      </c>
      <c r="O758" s="19">
        <v>-110000000</v>
      </c>
      <c r="P758" s="19">
        <v>5377596207</v>
      </c>
      <c r="Q758" s="19">
        <v>0</v>
      </c>
      <c r="R758" s="19">
        <v>3976993.66</v>
      </c>
      <c r="S758" s="19">
        <v>0</v>
      </c>
      <c r="T758" s="19">
        <v>5266650811.0699997</v>
      </c>
      <c r="U758" s="19">
        <v>5266121561.5600004</v>
      </c>
      <c r="V758" s="19">
        <v>106968402.27</v>
      </c>
      <c r="W758" s="19">
        <v>216968402.27000001</v>
      </c>
      <c r="X758" s="19">
        <v>0</v>
      </c>
      <c r="Y758" s="19">
        <v>106968402.27000046</v>
      </c>
      <c r="Z758" s="20">
        <f t="shared" si="159"/>
        <v>0.95973730799504497</v>
      </c>
      <c r="AA758" s="20">
        <f t="shared" si="160"/>
        <v>0.97936896121252415</v>
      </c>
      <c r="AB758" s="20">
        <f t="shared" si="161"/>
        <v>7.3954858396083371E-4</v>
      </c>
      <c r="AC758" s="21">
        <f t="shared" si="162"/>
        <v>0.98010850979648501</v>
      </c>
    </row>
    <row r="759" spans="1:29" hidden="1" outlineLevel="4" x14ac:dyDescent="0.25">
      <c r="A759" s="15" t="s">
        <v>385</v>
      </c>
      <c r="B759" s="16" t="s">
        <v>495</v>
      </c>
      <c r="C759" s="16" t="s">
        <v>35</v>
      </c>
      <c r="D759" s="16" t="s">
        <v>53</v>
      </c>
      <c r="E759" s="16"/>
      <c r="F759" s="16">
        <v>280</v>
      </c>
      <c r="G759" s="16">
        <v>1111</v>
      </c>
      <c r="H759" s="16">
        <v>3480</v>
      </c>
      <c r="I759" s="17" t="s">
        <v>54</v>
      </c>
      <c r="J759" s="18">
        <v>10429318791</v>
      </c>
      <c r="K759" s="19">
        <v>10429318791</v>
      </c>
      <c r="L759" s="19">
        <v>0</v>
      </c>
      <c r="M759" s="19">
        <v>0</v>
      </c>
      <c r="N759" s="19">
        <v>0</v>
      </c>
      <c r="O759" s="19">
        <v>950000000</v>
      </c>
      <c r="P759" s="19">
        <v>11379318791</v>
      </c>
      <c r="Q759" s="19">
        <v>0</v>
      </c>
      <c r="R759" s="19">
        <v>0</v>
      </c>
      <c r="S759" s="19">
        <v>0</v>
      </c>
      <c r="T759" s="19">
        <v>7315029067.2799997</v>
      </c>
      <c r="U759" s="19">
        <v>7315029067.2799997</v>
      </c>
      <c r="V759" s="19">
        <v>2881789723.7199998</v>
      </c>
      <c r="W759" s="19">
        <v>3114289723.7199998</v>
      </c>
      <c r="X759" s="19">
        <v>0</v>
      </c>
      <c r="Y759" s="19">
        <v>4064289723.7200003</v>
      </c>
      <c r="Z759" s="20">
        <f t="shared" si="159"/>
        <v>0.7013908783373769</v>
      </c>
      <c r="AA759" s="20">
        <f t="shared" si="160"/>
        <v>0.64283541059290106</v>
      </c>
      <c r="AB759" s="20">
        <f t="shared" si="161"/>
        <v>0</v>
      </c>
      <c r="AC759" s="21">
        <f t="shared" si="162"/>
        <v>0.64283541059290106</v>
      </c>
    </row>
    <row r="760" spans="1:29" ht="300" hidden="1" outlineLevel="4" x14ac:dyDescent="0.25">
      <c r="A760" s="15" t="s">
        <v>385</v>
      </c>
      <c r="B760" s="16" t="s">
        <v>495</v>
      </c>
      <c r="C760" s="16" t="s">
        <v>35</v>
      </c>
      <c r="D760" s="16" t="s">
        <v>55</v>
      </c>
      <c r="E760" s="16" t="s">
        <v>56</v>
      </c>
      <c r="F760" s="16">
        <v>457</v>
      </c>
      <c r="G760" s="16">
        <v>1112</v>
      </c>
      <c r="H760" s="16">
        <v>3420</v>
      </c>
      <c r="I760" s="17" t="s">
        <v>496</v>
      </c>
      <c r="J760" s="18">
        <v>0</v>
      </c>
      <c r="K760" s="19">
        <v>2768182169</v>
      </c>
      <c r="L760" s="19">
        <v>0</v>
      </c>
      <c r="M760" s="19">
        <v>0</v>
      </c>
      <c r="N760" s="19">
        <v>0</v>
      </c>
      <c r="O760" s="19">
        <v>0</v>
      </c>
      <c r="P760" s="19">
        <v>2768182169</v>
      </c>
      <c r="Q760" s="19">
        <v>0</v>
      </c>
      <c r="R760" s="19">
        <v>0</v>
      </c>
      <c r="S760" s="19">
        <v>0</v>
      </c>
      <c r="T760" s="19">
        <v>2768182169</v>
      </c>
      <c r="U760" s="19">
        <v>2768182169</v>
      </c>
      <c r="V760" s="19">
        <v>0</v>
      </c>
      <c r="W760" s="19">
        <v>0</v>
      </c>
      <c r="X760" s="19">
        <v>0</v>
      </c>
      <c r="Y760" s="19">
        <v>0</v>
      </c>
      <c r="Z760" s="20">
        <f t="shared" si="159"/>
        <v>1</v>
      </c>
      <c r="AA760" s="20">
        <f t="shared" si="160"/>
        <v>1</v>
      </c>
      <c r="AB760" s="20">
        <f t="shared" si="161"/>
        <v>0</v>
      </c>
      <c r="AC760" s="21">
        <f t="shared" si="162"/>
        <v>1</v>
      </c>
    </row>
    <row r="761" spans="1:29" ht="300" hidden="1" outlineLevel="4" x14ac:dyDescent="0.25">
      <c r="A761" s="15" t="s">
        <v>385</v>
      </c>
      <c r="B761" s="16" t="s">
        <v>495</v>
      </c>
      <c r="C761" s="16" t="s">
        <v>35</v>
      </c>
      <c r="D761" s="16" t="s">
        <v>55</v>
      </c>
      <c r="E761" s="16" t="s">
        <v>56</v>
      </c>
      <c r="F761" s="16">
        <v>522</v>
      </c>
      <c r="G761" s="16">
        <v>1112</v>
      </c>
      <c r="H761" s="16">
        <v>3420</v>
      </c>
      <c r="I761" s="17" t="s">
        <v>473</v>
      </c>
      <c r="J761" s="18">
        <v>0</v>
      </c>
      <c r="K761" s="19">
        <v>4162014173.8000002</v>
      </c>
      <c r="L761" s="19">
        <v>0</v>
      </c>
      <c r="M761" s="19">
        <v>0</v>
      </c>
      <c r="N761" s="19">
        <v>0</v>
      </c>
      <c r="O761" s="19">
        <v>0</v>
      </c>
      <c r="P761" s="19">
        <v>4162014173.8000002</v>
      </c>
      <c r="Q761" s="19">
        <v>0</v>
      </c>
      <c r="R761" s="19">
        <v>0</v>
      </c>
      <c r="S761" s="19">
        <v>0</v>
      </c>
      <c r="T761" s="19">
        <v>4157620842.1999998</v>
      </c>
      <c r="U761" s="19">
        <v>4157620842.1999998</v>
      </c>
      <c r="V761" s="19">
        <v>4393331.5999999996</v>
      </c>
      <c r="W761" s="19">
        <v>4393331.5999999996</v>
      </c>
      <c r="X761" s="19">
        <v>0</v>
      </c>
      <c r="Y761" s="19">
        <v>4393331.6000003815</v>
      </c>
      <c r="Z761" s="20">
        <f t="shared" si="159"/>
        <v>0.99894442175914333</v>
      </c>
      <c r="AA761" s="20">
        <f t="shared" si="160"/>
        <v>0.99894442175914333</v>
      </c>
      <c r="AB761" s="20">
        <f t="shared" si="161"/>
        <v>0</v>
      </c>
      <c r="AC761" s="21">
        <f t="shared" si="162"/>
        <v>0.99894442175914333</v>
      </c>
    </row>
    <row r="762" spans="1:29" ht="300" hidden="1" outlineLevel="4" x14ac:dyDescent="0.25">
      <c r="A762" s="15" t="s">
        <v>385</v>
      </c>
      <c r="B762" s="16" t="s">
        <v>495</v>
      </c>
      <c r="C762" s="16" t="s">
        <v>35</v>
      </c>
      <c r="D762" s="16" t="s">
        <v>55</v>
      </c>
      <c r="E762" s="16" t="s">
        <v>56</v>
      </c>
      <c r="F762" s="16">
        <v>523</v>
      </c>
      <c r="G762" s="16">
        <v>1112</v>
      </c>
      <c r="H762" s="16">
        <v>3420</v>
      </c>
      <c r="I762" s="17" t="s">
        <v>473</v>
      </c>
      <c r="J762" s="18">
        <v>0</v>
      </c>
      <c r="K762" s="19">
        <v>2900514095</v>
      </c>
      <c r="L762" s="19">
        <v>0</v>
      </c>
      <c r="M762" s="19">
        <v>0</v>
      </c>
      <c r="N762" s="19">
        <v>0</v>
      </c>
      <c r="O762" s="19">
        <v>0</v>
      </c>
      <c r="P762" s="19">
        <v>2900514095</v>
      </c>
      <c r="Q762" s="19">
        <v>0</v>
      </c>
      <c r="R762" s="19">
        <v>0</v>
      </c>
      <c r="S762" s="19">
        <v>0</v>
      </c>
      <c r="T762" s="19">
        <v>2900514094.8000002</v>
      </c>
      <c r="U762" s="19">
        <v>2900514094.8000002</v>
      </c>
      <c r="V762" s="19">
        <v>0.2</v>
      </c>
      <c r="W762" s="19">
        <v>0.2</v>
      </c>
      <c r="X762" s="19">
        <v>0</v>
      </c>
      <c r="Y762" s="19">
        <v>0.19999980926513672</v>
      </c>
      <c r="Z762" s="20">
        <f t="shared" si="159"/>
        <v>0.99999999993104682</v>
      </c>
      <c r="AA762" s="20">
        <f t="shared" si="160"/>
        <v>0.99999999993104682</v>
      </c>
      <c r="AB762" s="20">
        <f t="shared" si="161"/>
        <v>0</v>
      </c>
      <c r="AC762" s="21">
        <f t="shared" si="162"/>
        <v>0.99999999993104682</v>
      </c>
    </row>
    <row r="763" spans="1:29" ht="300" hidden="1" outlineLevel="4" x14ac:dyDescent="0.25">
      <c r="A763" s="15" t="s">
        <v>385</v>
      </c>
      <c r="B763" s="16" t="s">
        <v>495</v>
      </c>
      <c r="C763" s="16" t="s">
        <v>35</v>
      </c>
      <c r="D763" s="16" t="s">
        <v>55</v>
      </c>
      <c r="E763" s="16" t="s">
        <v>56</v>
      </c>
      <c r="F763" s="16">
        <v>664</v>
      </c>
      <c r="G763" s="16">
        <v>1112</v>
      </c>
      <c r="H763" s="16">
        <v>3480</v>
      </c>
      <c r="I763" s="17" t="s">
        <v>475</v>
      </c>
      <c r="J763" s="18">
        <v>0</v>
      </c>
      <c r="K763" s="19">
        <v>682500000</v>
      </c>
      <c r="L763" s="19">
        <v>0</v>
      </c>
      <c r="M763" s="19">
        <v>0</v>
      </c>
      <c r="N763" s="19">
        <v>0</v>
      </c>
      <c r="O763" s="19">
        <v>0</v>
      </c>
      <c r="P763" s="19">
        <v>682500000</v>
      </c>
      <c r="Q763" s="19">
        <v>0</v>
      </c>
      <c r="R763" s="19">
        <v>0</v>
      </c>
      <c r="S763" s="19">
        <v>0</v>
      </c>
      <c r="T763" s="19">
        <v>682500000</v>
      </c>
      <c r="U763" s="19">
        <v>682500000</v>
      </c>
      <c r="V763" s="19">
        <v>0</v>
      </c>
      <c r="W763" s="19">
        <v>0</v>
      </c>
      <c r="X763" s="19">
        <v>0</v>
      </c>
      <c r="Y763" s="19">
        <v>0</v>
      </c>
      <c r="Z763" s="20">
        <f t="shared" si="159"/>
        <v>1</v>
      </c>
      <c r="AA763" s="20">
        <f t="shared" si="160"/>
        <v>1</v>
      </c>
      <c r="AB763" s="20">
        <f t="shared" si="161"/>
        <v>0</v>
      </c>
      <c r="AC763" s="21">
        <f t="shared" si="162"/>
        <v>1</v>
      </c>
    </row>
    <row r="764" spans="1:29" ht="120" hidden="1" outlineLevel="4" x14ac:dyDescent="0.25">
      <c r="A764" s="15" t="s">
        <v>385</v>
      </c>
      <c r="B764" s="16" t="s">
        <v>495</v>
      </c>
      <c r="C764" s="16" t="s">
        <v>35</v>
      </c>
      <c r="D764" s="16" t="s">
        <v>55</v>
      </c>
      <c r="E764" s="16" t="s">
        <v>56</v>
      </c>
      <c r="F764" s="16" t="s">
        <v>37</v>
      </c>
      <c r="G764" s="16">
        <v>1112</v>
      </c>
      <c r="H764" s="16">
        <v>3480</v>
      </c>
      <c r="I764" s="17" t="s">
        <v>57</v>
      </c>
      <c r="J764" s="18">
        <v>7202242076</v>
      </c>
      <c r="K764" s="19">
        <v>7202242076</v>
      </c>
      <c r="L764" s="19">
        <v>0</v>
      </c>
      <c r="M764" s="19">
        <v>-2501495</v>
      </c>
      <c r="N764" s="19">
        <v>0</v>
      </c>
      <c r="O764" s="19">
        <v>0</v>
      </c>
      <c r="P764" s="19">
        <v>7199740581</v>
      </c>
      <c r="Q764" s="19">
        <v>0</v>
      </c>
      <c r="R764" s="19">
        <v>2822211660</v>
      </c>
      <c r="S764" s="19">
        <v>0</v>
      </c>
      <c r="T764" s="19">
        <v>4377528921</v>
      </c>
      <c r="U764" s="19">
        <v>4377528921</v>
      </c>
      <c r="V764" s="19">
        <v>0</v>
      </c>
      <c r="W764" s="19">
        <v>2501495</v>
      </c>
      <c r="X764" s="19">
        <v>0</v>
      </c>
      <c r="Y764" s="19">
        <v>0</v>
      </c>
      <c r="Z764" s="20">
        <f t="shared" si="159"/>
        <v>0.60780085906682035</v>
      </c>
      <c r="AA764" s="20">
        <f t="shared" si="160"/>
        <v>0.60801203484362043</v>
      </c>
      <c r="AB764" s="20">
        <f t="shared" si="161"/>
        <v>0.39198796515637957</v>
      </c>
      <c r="AC764" s="21">
        <f t="shared" si="162"/>
        <v>1</v>
      </c>
    </row>
    <row r="765" spans="1:29" ht="60" hidden="1" outlineLevel="4" x14ac:dyDescent="0.25">
      <c r="A765" s="15" t="s">
        <v>385</v>
      </c>
      <c r="B765" s="16" t="s">
        <v>495</v>
      </c>
      <c r="C765" s="16" t="s">
        <v>35</v>
      </c>
      <c r="D765" s="16" t="s">
        <v>58</v>
      </c>
      <c r="E765" s="16" t="s">
        <v>56</v>
      </c>
      <c r="F765" s="16" t="s">
        <v>37</v>
      </c>
      <c r="G765" s="16">
        <v>1112</v>
      </c>
      <c r="H765" s="16">
        <v>3480</v>
      </c>
      <c r="I765" s="17" t="s">
        <v>59</v>
      </c>
      <c r="J765" s="18">
        <v>389310382</v>
      </c>
      <c r="K765" s="19">
        <v>389310382</v>
      </c>
      <c r="L765" s="19">
        <v>0</v>
      </c>
      <c r="M765" s="19">
        <v>-135215</v>
      </c>
      <c r="N765" s="19">
        <v>0</v>
      </c>
      <c r="O765" s="19">
        <v>0</v>
      </c>
      <c r="P765" s="19">
        <v>389175167</v>
      </c>
      <c r="Q765" s="19">
        <v>0</v>
      </c>
      <c r="R765" s="19">
        <v>152777959</v>
      </c>
      <c r="S765" s="19">
        <v>0</v>
      </c>
      <c r="T765" s="19">
        <v>236397208</v>
      </c>
      <c r="U765" s="19">
        <v>236397208</v>
      </c>
      <c r="V765" s="19">
        <v>0</v>
      </c>
      <c r="W765" s="19">
        <v>135215</v>
      </c>
      <c r="X765" s="19">
        <v>0</v>
      </c>
      <c r="Y765" s="19">
        <v>0</v>
      </c>
      <c r="Z765" s="20">
        <f t="shared" si="159"/>
        <v>0.60722040543989397</v>
      </c>
      <c r="AA765" s="20">
        <f t="shared" si="160"/>
        <v>0.60743137806631942</v>
      </c>
      <c r="AB765" s="20">
        <f t="shared" si="161"/>
        <v>0.39256862193368058</v>
      </c>
      <c r="AC765" s="21">
        <f t="shared" si="162"/>
        <v>1</v>
      </c>
    </row>
    <row r="766" spans="1:29" ht="120" hidden="1" outlineLevel="4" x14ac:dyDescent="0.25">
      <c r="A766" s="15" t="s">
        <v>385</v>
      </c>
      <c r="B766" s="16" t="s">
        <v>495</v>
      </c>
      <c r="C766" s="16" t="s">
        <v>35</v>
      </c>
      <c r="D766" s="16" t="s">
        <v>60</v>
      </c>
      <c r="E766" s="16" t="s">
        <v>56</v>
      </c>
      <c r="F766" s="16" t="s">
        <v>37</v>
      </c>
      <c r="G766" s="16">
        <v>1112</v>
      </c>
      <c r="H766" s="16">
        <v>3480</v>
      </c>
      <c r="I766" s="17" t="s">
        <v>61</v>
      </c>
      <c r="J766" s="18">
        <v>241831794</v>
      </c>
      <c r="K766" s="19">
        <v>241831794</v>
      </c>
      <c r="L766" s="19">
        <v>0</v>
      </c>
      <c r="M766" s="19">
        <v>-76316</v>
      </c>
      <c r="N766" s="19">
        <v>0</v>
      </c>
      <c r="O766" s="19">
        <v>0</v>
      </c>
      <c r="P766" s="19">
        <v>241755478</v>
      </c>
      <c r="Q766" s="19">
        <v>0</v>
      </c>
      <c r="R766" s="19">
        <v>141930508</v>
      </c>
      <c r="S766" s="19">
        <v>0</v>
      </c>
      <c r="T766" s="19">
        <v>99824970</v>
      </c>
      <c r="U766" s="19">
        <v>99824970</v>
      </c>
      <c r="V766" s="19">
        <v>0</v>
      </c>
      <c r="W766" s="19">
        <v>76316</v>
      </c>
      <c r="X766" s="19">
        <v>0</v>
      </c>
      <c r="Y766" s="19">
        <v>0</v>
      </c>
      <c r="Z766" s="20">
        <f t="shared" si="159"/>
        <v>0.41278679014389646</v>
      </c>
      <c r="AA766" s="20">
        <f t="shared" si="160"/>
        <v>0.41291709633979834</v>
      </c>
      <c r="AB766" s="20">
        <f t="shared" si="161"/>
        <v>0.58708290366020166</v>
      </c>
      <c r="AC766" s="21">
        <f t="shared" si="162"/>
        <v>1</v>
      </c>
    </row>
    <row r="767" spans="1:29" ht="90" hidden="1" outlineLevel="4" x14ac:dyDescent="0.25">
      <c r="A767" s="15" t="s">
        <v>385</v>
      </c>
      <c r="B767" s="16" t="s">
        <v>495</v>
      </c>
      <c r="C767" s="16" t="s">
        <v>35</v>
      </c>
      <c r="D767" s="16" t="s">
        <v>62</v>
      </c>
      <c r="E767" s="16" t="s">
        <v>56</v>
      </c>
      <c r="F767" s="16" t="s">
        <v>37</v>
      </c>
      <c r="G767" s="16">
        <v>1112</v>
      </c>
      <c r="H767" s="16">
        <v>3480</v>
      </c>
      <c r="I767" s="17" t="s">
        <v>63</v>
      </c>
      <c r="J767" s="18">
        <v>2335862295</v>
      </c>
      <c r="K767" s="19">
        <v>2335862295</v>
      </c>
      <c r="L767" s="19">
        <v>0</v>
      </c>
      <c r="M767" s="19">
        <v>-811300</v>
      </c>
      <c r="N767" s="19">
        <v>0</v>
      </c>
      <c r="O767" s="19">
        <v>0</v>
      </c>
      <c r="P767" s="19">
        <v>2335050995</v>
      </c>
      <c r="Q767" s="19">
        <v>0</v>
      </c>
      <c r="R767" s="19">
        <v>917471103</v>
      </c>
      <c r="S767" s="19">
        <v>0</v>
      </c>
      <c r="T767" s="19">
        <v>1417579892</v>
      </c>
      <c r="U767" s="19">
        <v>1417579892</v>
      </c>
      <c r="V767" s="19">
        <v>0</v>
      </c>
      <c r="W767" s="19">
        <v>811300</v>
      </c>
      <c r="X767" s="19">
        <v>0</v>
      </c>
      <c r="Y767" s="19">
        <v>0</v>
      </c>
      <c r="Z767" s="20">
        <f t="shared" si="159"/>
        <v>0.60687648198884947</v>
      </c>
      <c r="AA767" s="20">
        <f t="shared" si="160"/>
        <v>0.60708733772214685</v>
      </c>
      <c r="AB767" s="20">
        <f t="shared" si="161"/>
        <v>0.39291266227785315</v>
      </c>
      <c r="AC767" s="21">
        <f t="shared" si="162"/>
        <v>1</v>
      </c>
    </row>
    <row r="768" spans="1:29" ht="90" hidden="1" outlineLevel="4" x14ac:dyDescent="0.25">
      <c r="A768" s="15" t="s">
        <v>385</v>
      </c>
      <c r="B768" s="16" t="s">
        <v>495</v>
      </c>
      <c r="C768" s="16" t="s">
        <v>35</v>
      </c>
      <c r="D768" s="16" t="s">
        <v>64</v>
      </c>
      <c r="E768" s="16" t="s">
        <v>56</v>
      </c>
      <c r="F768" s="16" t="s">
        <v>37</v>
      </c>
      <c r="G768" s="16">
        <v>1112</v>
      </c>
      <c r="H768" s="16">
        <v>3480</v>
      </c>
      <c r="I768" s="17" t="s">
        <v>65</v>
      </c>
      <c r="J768" s="18">
        <v>1167931147</v>
      </c>
      <c r="K768" s="19">
        <v>1167931147</v>
      </c>
      <c r="L768" s="19">
        <v>0</v>
      </c>
      <c r="M768" s="19">
        <v>-405649</v>
      </c>
      <c r="N768" s="19">
        <v>0</v>
      </c>
      <c r="O768" s="19">
        <v>0</v>
      </c>
      <c r="P768" s="19">
        <v>1167525498</v>
      </c>
      <c r="Q768" s="19">
        <v>0</v>
      </c>
      <c r="R768" s="19">
        <v>458112506</v>
      </c>
      <c r="S768" s="19">
        <v>0</v>
      </c>
      <c r="T768" s="19">
        <v>709412992</v>
      </c>
      <c r="U768" s="19">
        <v>709412992</v>
      </c>
      <c r="V768" s="19">
        <v>0</v>
      </c>
      <c r="W768" s="19">
        <v>405649</v>
      </c>
      <c r="X768" s="19">
        <v>0</v>
      </c>
      <c r="Y768" s="19">
        <v>0</v>
      </c>
      <c r="Z768" s="20">
        <f t="shared" si="159"/>
        <v>0.60740994349044453</v>
      </c>
      <c r="AA768" s="20">
        <f t="shared" si="160"/>
        <v>0.60762098405151921</v>
      </c>
      <c r="AB768" s="20">
        <f t="shared" si="161"/>
        <v>0.39237901594848079</v>
      </c>
      <c r="AC768" s="21">
        <f t="shared" si="162"/>
        <v>1</v>
      </c>
    </row>
    <row r="769" spans="1:29" ht="60" hidden="1" outlineLevel="4" x14ac:dyDescent="0.25">
      <c r="A769" s="15" t="s">
        <v>385</v>
      </c>
      <c r="B769" s="16" t="s">
        <v>495</v>
      </c>
      <c r="C769" s="16" t="s">
        <v>35</v>
      </c>
      <c r="D769" s="16" t="s">
        <v>66</v>
      </c>
      <c r="E769" s="16" t="s">
        <v>56</v>
      </c>
      <c r="F769" s="16" t="s">
        <v>37</v>
      </c>
      <c r="G769" s="16">
        <v>1112</v>
      </c>
      <c r="H769" s="16">
        <v>3480</v>
      </c>
      <c r="I769" s="17" t="s">
        <v>67</v>
      </c>
      <c r="J769" s="18">
        <v>4969195928</v>
      </c>
      <c r="K769" s="19">
        <v>4969195928</v>
      </c>
      <c r="L769" s="19">
        <v>0</v>
      </c>
      <c r="M769" s="19">
        <v>-1727291</v>
      </c>
      <c r="N769" s="19">
        <v>0</v>
      </c>
      <c r="O769" s="19">
        <v>0</v>
      </c>
      <c r="P769" s="19">
        <v>4967468637</v>
      </c>
      <c r="Q769" s="19">
        <v>0</v>
      </c>
      <c r="R769" s="19">
        <v>2075119491.97</v>
      </c>
      <c r="S769" s="19">
        <v>0</v>
      </c>
      <c r="T769" s="19">
        <v>2892349145.0300002</v>
      </c>
      <c r="U769" s="19">
        <v>2892349145.0300002</v>
      </c>
      <c r="V769" s="19">
        <v>0</v>
      </c>
      <c r="W769" s="19">
        <v>1727291</v>
      </c>
      <c r="X769" s="19">
        <v>0</v>
      </c>
      <c r="Y769" s="19">
        <v>-4.76837158203125E-7</v>
      </c>
      <c r="Z769" s="20">
        <f t="shared" si="159"/>
        <v>0.58205576655419011</v>
      </c>
      <c r="AA769" s="20">
        <f t="shared" si="160"/>
        <v>0.58225815931407165</v>
      </c>
      <c r="AB769" s="20">
        <f t="shared" si="161"/>
        <v>0.4177418406859284</v>
      </c>
      <c r="AC769" s="21">
        <f t="shared" si="162"/>
        <v>1</v>
      </c>
    </row>
    <row r="770" spans="1:29" hidden="1" outlineLevel="3" x14ac:dyDescent="0.25">
      <c r="A770" s="22"/>
      <c r="B770" s="23"/>
      <c r="C770" s="23" t="s">
        <v>68</v>
      </c>
      <c r="D770" s="23"/>
      <c r="E770" s="23"/>
      <c r="F770" s="23"/>
      <c r="G770" s="23"/>
      <c r="H770" s="23"/>
      <c r="I770" s="24"/>
      <c r="J770" s="25">
        <f t="shared" ref="J770:Y770" si="166">SUBTOTAL(9,J751:J769)</f>
        <v>95565866887</v>
      </c>
      <c r="K770" s="26">
        <f t="shared" si="166"/>
        <v>105326497958.8</v>
      </c>
      <c r="L770" s="26">
        <f t="shared" si="166"/>
        <v>0</v>
      </c>
      <c r="M770" s="26">
        <f t="shared" si="166"/>
        <v>-34953143</v>
      </c>
      <c r="N770" s="26">
        <f t="shared" si="166"/>
        <v>0</v>
      </c>
      <c r="O770" s="26">
        <f t="shared" si="166"/>
        <v>1335000000</v>
      </c>
      <c r="P770" s="26">
        <f t="shared" si="166"/>
        <v>106626544815.8</v>
      </c>
      <c r="Q770" s="26">
        <f t="shared" si="166"/>
        <v>0</v>
      </c>
      <c r="R770" s="26">
        <f t="shared" si="166"/>
        <v>6588079937.3000002</v>
      </c>
      <c r="S770" s="26">
        <f t="shared" si="166"/>
        <v>0</v>
      </c>
      <c r="T770" s="26">
        <f t="shared" si="166"/>
        <v>67967755018.169998</v>
      </c>
      <c r="U770" s="26">
        <f t="shared" si="166"/>
        <v>67967225768.659996</v>
      </c>
      <c r="V770" s="26">
        <f t="shared" si="166"/>
        <v>30363209860.330002</v>
      </c>
      <c r="W770" s="26">
        <f t="shared" si="166"/>
        <v>30770663003.330002</v>
      </c>
      <c r="X770" s="26">
        <f t="shared" si="166"/>
        <v>0</v>
      </c>
      <c r="Y770" s="26">
        <f t="shared" si="166"/>
        <v>32070709860.330006</v>
      </c>
      <c r="Z770" s="27">
        <f t="shared" si="159"/>
        <v>0.6453053726779806</v>
      </c>
      <c r="AA770" s="27">
        <f t="shared" si="160"/>
        <v>0.63743747052468014</v>
      </c>
      <c r="AB770" s="27">
        <f t="shared" si="161"/>
        <v>6.1786489927823054E-2</v>
      </c>
      <c r="AC770" s="28">
        <f t="shared" si="162"/>
        <v>0.69922396045250323</v>
      </c>
    </row>
    <row r="771" spans="1:29" ht="285" hidden="1" outlineLevel="4" x14ac:dyDescent="0.25">
      <c r="A771" s="15" t="s">
        <v>385</v>
      </c>
      <c r="B771" s="16" t="s">
        <v>495</v>
      </c>
      <c r="C771" s="16" t="s">
        <v>69</v>
      </c>
      <c r="D771" s="16" t="s">
        <v>390</v>
      </c>
      <c r="E771" s="16"/>
      <c r="F771" s="16">
        <v>522</v>
      </c>
      <c r="G771" s="16">
        <v>1120</v>
      </c>
      <c r="H771" s="16">
        <v>3480</v>
      </c>
      <c r="I771" s="17" t="s">
        <v>497</v>
      </c>
      <c r="J771" s="18">
        <v>0</v>
      </c>
      <c r="K771" s="19">
        <v>4132095516.8000002</v>
      </c>
      <c r="L771" s="19">
        <v>0</v>
      </c>
      <c r="M771" s="19">
        <v>0</v>
      </c>
      <c r="N771" s="19">
        <v>0</v>
      </c>
      <c r="O771" s="19">
        <v>0</v>
      </c>
      <c r="P771" s="19">
        <v>4132095516.8000002</v>
      </c>
      <c r="Q771" s="19">
        <v>0</v>
      </c>
      <c r="R771" s="19">
        <v>0</v>
      </c>
      <c r="S771" s="19">
        <v>0</v>
      </c>
      <c r="T771" s="19">
        <v>0</v>
      </c>
      <c r="U771" s="19">
        <v>0</v>
      </c>
      <c r="V771" s="19">
        <v>4132095516.8000002</v>
      </c>
      <c r="W771" s="19">
        <v>4132095516.8000002</v>
      </c>
      <c r="X771" s="19">
        <v>0</v>
      </c>
      <c r="Y771" s="19">
        <v>4132095516.8000002</v>
      </c>
      <c r="Z771" s="20">
        <f t="shared" si="159"/>
        <v>0</v>
      </c>
      <c r="AA771" s="20">
        <f t="shared" si="160"/>
        <v>0</v>
      </c>
      <c r="AB771" s="20">
        <f t="shared" si="161"/>
        <v>0</v>
      </c>
      <c r="AC771" s="21">
        <f t="shared" si="162"/>
        <v>0</v>
      </c>
    </row>
    <row r="772" spans="1:29" ht="210" hidden="1" outlineLevel="4" x14ac:dyDescent="0.25">
      <c r="A772" s="15" t="s">
        <v>385</v>
      </c>
      <c r="B772" s="16" t="s">
        <v>495</v>
      </c>
      <c r="C772" s="16" t="s">
        <v>69</v>
      </c>
      <c r="D772" s="16" t="s">
        <v>390</v>
      </c>
      <c r="E772" s="16"/>
      <c r="F772" s="16">
        <v>664</v>
      </c>
      <c r="G772" s="16">
        <v>1120</v>
      </c>
      <c r="H772" s="16">
        <v>3480</v>
      </c>
      <c r="I772" s="17" t="s">
        <v>478</v>
      </c>
      <c r="J772" s="18">
        <v>0</v>
      </c>
      <c r="K772" s="19">
        <v>1688750000</v>
      </c>
      <c r="L772" s="19">
        <v>0</v>
      </c>
      <c r="M772" s="19">
        <v>0</v>
      </c>
      <c r="N772" s="19">
        <v>0</v>
      </c>
      <c r="O772" s="19">
        <v>0</v>
      </c>
      <c r="P772" s="19">
        <v>1688750000</v>
      </c>
      <c r="Q772" s="19">
        <v>0</v>
      </c>
      <c r="R772" s="19">
        <v>0</v>
      </c>
      <c r="S772" s="19">
        <v>0</v>
      </c>
      <c r="T772" s="19">
        <v>1553646371</v>
      </c>
      <c r="U772" s="19">
        <v>1553646371</v>
      </c>
      <c r="V772" s="19">
        <v>135103629</v>
      </c>
      <c r="W772" s="19">
        <v>135103629</v>
      </c>
      <c r="X772" s="19">
        <v>0</v>
      </c>
      <c r="Y772" s="19">
        <v>135103629</v>
      </c>
      <c r="Z772" s="20">
        <f t="shared" si="159"/>
        <v>0.91999785107327903</v>
      </c>
      <c r="AA772" s="20">
        <f t="shared" si="160"/>
        <v>0.91999785107327903</v>
      </c>
      <c r="AB772" s="20">
        <f t="shared" si="161"/>
        <v>0</v>
      </c>
      <c r="AC772" s="21">
        <f t="shared" si="162"/>
        <v>0.91999785107327903</v>
      </c>
    </row>
    <row r="773" spans="1:29" hidden="1" outlineLevel="3" x14ac:dyDescent="0.25">
      <c r="A773" s="22"/>
      <c r="B773" s="23"/>
      <c r="C773" s="23" t="s">
        <v>100</v>
      </c>
      <c r="D773" s="23"/>
      <c r="E773" s="23"/>
      <c r="F773" s="23"/>
      <c r="G773" s="23"/>
      <c r="H773" s="23"/>
      <c r="I773" s="24"/>
      <c r="J773" s="25">
        <f t="shared" ref="J773:Y773" si="167">SUBTOTAL(9,J771:J772)</f>
        <v>0</v>
      </c>
      <c r="K773" s="26">
        <f t="shared" si="167"/>
        <v>5820845516.8000002</v>
      </c>
      <c r="L773" s="26">
        <f t="shared" si="167"/>
        <v>0</v>
      </c>
      <c r="M773" s="26">
        <f t="shared" si="167"/>
        <v>0</v>
      </c>
      <c r="N773" s="26">
        <f t="shared" si="167"/>
        <v>0</v>
      </c>
      <c r="O773" s="26">
        <f t="shared" si="167"/>
        <v>0</v>
      </c>
      <c r="P773" s="26">
        <f t="shared" si="167"/>
        <v>5820845516.8000002</v>
      </c>
      <c r="Q773" s="26">
        <f t="shared" si="167"/>
        <v>0</v>
      </c>
      <c r="R773" s="26">
        <f t="shared" si="167"/>
        <v>0</v>
      </c>
      <c r="S773" s="26">
        <f t="shared" si="167"/>
        <v>0</v>
      </c>
      <c r="T773" s="26">
        <f t="shared" si="167"/>
        <v>1553646371</v>
      </c>
      <c r="U773" s="26">
        <f t="shared" si="167"/>
        <v>1553646371</v>
      </c>
      <c r="V773" s="26">
        <f t="shared" si="167"/>
        <v>4267199145.8000002</v>
      </c>
      <c r="W773" s="26">
        <f t="shared" si="167"/>
        <v>4267199145.8000002</v>
      </c>
      <c r="X773" s="26">
        <f t="shared" si="167"/>
        <v>0</v>
      </c>
      <c r="Y773" s="26">
        <f t="shared" si="167"/>
        <v>4267199145.8000002</v>
      </c>
      <c r="Z773" s="27">
        <f t="shared" si="159"/>
        <v>0.26691077207184061</v>
      </c>
      <c r="AA773" s="27">
        <f t="shared" si="160"/>
        <v>0.26691077207184061</v>
      </c>
      <c r="AB773" s="27">
        <f t="shared" si="161"/>
        <v>0</v>
      </c>
      <c r="AC773" s="28">
        <f t="shared" si="162"/>
        <v>0.26691077207184061</v>
      </c>
    </row>
    <row r="774" spans="1:29" ht="120" hidden="1" outlineLevel="4" x14ac:dyDescent="0.25">
      <c r="A774" s="15" t="s">
        <v>385</v>
      </c>
      <c r="B774" s="16" t="s">
        <v>495</v>
      </c>
      <c r="C774" s="16" t="s">
        <v>139</v>
      </c>
      <c r="D774" s="16" t="s">
        <v>140</v>
      </c>
      <c r="E774" s="16" t="s">
        <v>56</v>
      </c>
      <c r="F774" s="16" t="s">
        <v>37</v>
      </c>
      <c r="G774" s="16">
        <v>1310</v>
      </c>
      <c r="H774" s="16">
        <v>3480</v>
      </c>
      <c r="I774" s="17" t="s">
        <v>141</v>
      </c>
      <c r="J774" s="18">
        <v>70050907</v>
      </c>
      <c r="K774" s="19">
        <v>70050907</v>
      </c>
      <c r="L774" s="19">
        <v>0</v>
      </c>
      <c r="M774" s="19">
        <v>-20498</v>
      </c>
      <c r="N774" s="19">
        <v>0</v>
      </c>
      <c r="O774" s="19">
        <v>0</v>
      </c>
      <c r="P774" s="19">
        <v>70030409</v>
      </c>
      <c r="Q774" s="19">
        <v>0</v>
      </c>
      <c r="R774" s="19">
        <v>42032335.369999997</v>
      </c>
      <c r="S774" s="19">
        <v>0</v>
      </c>
      <c r="T774" s="19">
        <v>27998073.629999999</v>
      </c>
      <c r="U774" s="19">
        <v>27998073.629999999</v>
      </c>
      <c r="V774" s="19">
        <v>0</v>
      </c>
      <c r="W774" s="19">
        <v>20498</v>
      </c>
      <c r="X774" s="19">
        <v>0</v>
      </c>
      <c r="Y774" s="19">
        <v>3.7252902984619141E-9</v>
      </c>
      <c r="Z774" s="20">
        <f t="shared" si="159"/>
        <v>0.39968181468371278</v>
      </c>
      <c r="AA774" s="20">
        <f t="shared" si="160"/>
        <v>0.39979880211752011</v>
      </c>
      <c r="AB774" s="20">
        <f t="shared" si="161"/>
        <v>0.60020119788247983</v>
      </c>
      <c r="AC774" s="21">
        <f t="shared" si="162"/>
        <v>1</v>
      </c>
    </row>
    <row r="775" spans="1:29" ht="120" hidden="1" outlineLevel="4" x14ac:dyDescent="0.25">
      <c r="A775" s="15" t="s">
        <v>385</v>
      </c>
      <c r="B775" s="16" t="s">
        <v>495</v>
      </c>
      <c r="C775" s="16" t="s">
        <v>139</v>
      </c>
      <c r="D775" s="16" t="s">
        <v>140</v>
      </c>
      <c r="E775" s="16" t="s">
        <v>142</v>
      </c>
      <c r="F775" s="16" t="s">
        <v>37</v>
      </c>
      <c r="G775" s="16">
        <v>1310</v>
      </c>
      <c r="H775" s="16">
        <v>3480</v>
      </c>
      <c r="I775" s="17" t="s">
        <v>143</v>
      </c>
      <c r="J775" s="18">
        <v>194655191</v>
      </c>
      <c r="K775" s="19">
        <v>194655191</v>
      </c>
      <c r="L775" s="19">
        <v>0</v>
      </c>
      <c r="M775" s="19">
        <v>-67607</v>
      </c>
      <c r="N775" s="19">
        <v>0</v>
      </c>
      <c r="O775" s="19">
        <v>0</v>
      </c>
      <c r="P775" s="19">
        <v>194587584</v>
      </c>
      <c r="Q775" s="19">
        <v>0</v>
      </c>
      <c r="R775" s="19">
        <v>76317637.120000005</v>
      </c>
      <c r="S775" s="19">
        <v>0</v>
      </c>
      <c r="T775" s="19">
        <v>118269946.88</v>
      </c>
      <c r="U775" s="19">
        <v>118269946.88</v>
      </c>
      <c r="V775" s="19">
        <v>0</v>
      </c>
      <c r="W775" s="19">
        <v>67607</v>
      </c>
      <c r="X775" s="19">
        <v>0</v>
      </c>
      <c r="Y775" s="19">
        <v>0</v>
      </c>
      <c r="Z775" s="20">
        <f t="shared" si="159"/>
        <v>0.60758691444298552</v>
      </c>
      <c r="AA775" s="20">
        <f t="shared" si="160"/>
        <v>0.60779801284752055</v>
      </c>
      <c r="AB775" s="20">
        <f t="shared" si="161"/>
        <v>0.39220198715247939</v>
      </c>
      <c r="AC775" s="21">
        <f t="shared" si="162"/>
        <v>1</v>
      </c>
    </row>
    <row r="776" spans="1:29" ht="195" hidden="1" outlineLevel="4" x14ac:dyDescent="0.25">
      <c r="A776" s="15" t="s">
        <v>385</v>
      </c>
      <c r="B776" s="16" t="s">
        <v>495</v>
      </c>
      <c r="C776" s="16" t="s">
        <v>139</v>
      </c>
      <c r="D776" s="16" t="s">
        <v>140</v>
      </c>
      <c r="E776" s="16" t="s">
        <v>288</v>
      </c>
      <c r="F776" s="16" t="s">
        <v>37</v>
      </c>
      <c r="G776" s="16">
        <v>1310</v>
      </c>
      <c r="H776" s="16">
        <v>3480</v>
      </c>
      <c r="I776" s="17" t="s">
        <v>498</v>
      </c>
      <c r="J776" s="18">
        <v>5192256738</v>
      </c>
      <c r="K776" s="19">
        <v>4390200966</v>
      </c>
      <c r="L776" s="19">
        <v>0</v>
      </c>
      <c r="M776" s="19">
        <v>0</v>
      </c>
      <c r="N776" s="19">
        <v>0</v>
      </c>
      <c r="O776" s="19">
        <v>0</v>
      </c>
      <c r="P776" s="19">
        <v>4390200966</v>
      </c>
      <c r="Q776" s="19">
        <v>0</v>
      </c>
      <c r="R776" s="19">
        <v>502988504.64999998</v>
      </c>
      <c r="S776" s="19">
        <v>0</v>
      </c>
      <c r="T776" s="19">
        <v>2721865745.3499999</v>
      </c>
      <c r="U776" s="19">
        <v>2721865745.3499999</v>
      </c>
      <c r="V776" s="19">
        <v>577336679</v>
      </c>
      <c r="W776" s="19">
        <v>1165346716</v>
      </c>
      <c r="X776" s="19">
        <v>0</v>
      </c>
      <c r="Y776" s="19">
        <v>1165346716</v>
      </c>
      <c r="Z776" s="20">
        <f t="shared" si="159"/>
        <v>0.61998659433350412</v>
      </c>
      <c r="AA776" s="20">
        <f t="shared" si="160"/>
        <v>0.61998659433350412</v>
      </c>
      <c r="AB776" s="20">
        <f t="shared" si="161"/>
        <v>0.11457072433480942</v>
      </c>
      <c r="AC776" s="21">
        <f t="shared" si="162"/>
        <v>0.73455731866831353</v>
      </c>
    </row>
    <row r="777" spans="1:29" ht="75" hidden="1" outlineLevel="4" x14ac:dyDescent="0.25">
      <c r="A777" s="15" t="s">
        <v>385</v>
      </c>
      <c r="B777" s="16" t="s">
        <v>495</v>
      </c>
      <c r="C777" s="16" t="s">
        <v>139</v>
      </c>
      <c r="D777" s="16" t="s">
        <v>140</v>
      </c>
      <c r="E777" s="16" t="s">
        <v>144</v>
      </c>
      <c r="F777" s="16" t="s">
        <v>37</v>
      </c>
      <c r="G777" s="16">
        <v>1310</v>
      </c>
      <c r="H777" s="16">
        <v>3480</v>
      </c>
      <c r="I777" s="17" t="s">
        <v>145</v>
      </c>
      <c r="J777" s="18">
        <v>1134031810</v>
      </c>
      <c r="K777" s="19">
        <v>1134031810</v>
      </c>
      <c r="L777" s="19">
        <v>0</v>
      </c>
      <c r="M777" s="19">
        <v>-400465</v>
      </c>
      <c r="N777" s="19">
        <v>0</v>
      </c>
      <c r="O777" s="19">
        <v>0</v>
      </c>
      <c r="P777" s="19">
        <v>1133631345</v>
      </c>
      <c r="Q777" s="19">
        <v>0</v>
      </c>
      <c r="R777" s="19">
        <v>483503343.54000002</v>
      </c>
      <c r="S777" s="19">
        <v>0</v>
      </c>
      <c r="T777" s="19">
        <v>650128001.46000004</v>
      </c>
      <c r="U777" s="19">
        <v>650128001.46000004</v>
      </c>
      <c r="V777" s="19">
        <v>0</v>
      </c>
      <c r="W777" s="19">
        <v>400465</v>
      </c>
      <c r="X777" s="19">
        <v>0</v>
      </c>
      <c r="Y777" s="19">
        <v>0</v>
      </c>
      <c r="Z777" s="20">
        <f t="shared" si="159"/>
        <v>0.57328903451129831</v>
      </c>
      <c r="AA777" s="20">
        <f t="shared" si="160"/>
        <v>0.57349155378197492</v>
      </c>
      <c r="AB777" s="20">
        <f t="shared" si="161"/>
        <v>0.42650844621802514</v>
      </c>
      <c r="AC777" s="21">
        <f t="shared" si="162"/>
        <v>1</v>
      </c>
    </row>
    <row r="778" spans="1:29" ht="210" hidden="1" outlineLevel="4" x14ac:dyDescent="0.25">
      <c r="A778" s="15" t="s">
        <v>385</v>
      </c>
      <c r="B778" s="16" t="s">
        <v>495</v>
      </c>
      <c r="C778" s="16" t="s">
        <v>139</v>
      </c>
      <c r="D778" s="16" t="s">
        <v>140</v>
      </c>
      <c r="E778" s="16" t="s">
        <v>290</v>
      </c>
      <c r="F778" s="16" t="s">
        <v>37</v>
      </c>
      <c r="G778" s="16">
        <v>1310</v>
      </c>
      <c r="H778" s="16">
        <v>3480</v>
      </c>
      <c r="I778" s="17" t="s">
        <v>499</v>
      </c>
      <c r="J778" s="18">
        <v>16768190</v>
      </c>
      <c r="K778" s="19">
        <v>16768190</v>
      </c>
      <c r="L778" s="19">
        <v>0</v>
      </c>
      <c r="M778" s="19">
        <v>0</v>
      </c>
      <c r="N778" s="19">
        <v>0</v>
      </c>
      <c r="O778" s="19">
        <v>0</v>
      </c>
      <c r="P778" s="19">
        <v>16768190</v>
      </c>
      <c r="Q778" s="19">
        <v>0</v>
      </c>
      <c r="R778" s="19">
        <v>0</v>
      </c>
      <c r="S778" s="19">
        <v>0</v>
      </c>
      <c r="T778" s="19">
        <v>16768190</v>
      </c>
      <c r="U778" s="19">
        <v>16768190</v>
      </c>
      <c r="V778" s="19">
        <v>0</v>
      </c>
      <c r="W778" s="19">
        <v>0</v>
      </c>
      <c r="X778" s="19">
        <v>0</v>
      </c>
      <c r="Y778" s="19">
        <v>0</v>
      </c>
      <c r="Z778" s="20">
        <f t="shared" si="159"/>
        <v>1</v>
      </c>
      <c r="AA778" s="20">
        <f t="shared" si="160"/>
        <v>1</v>
      </c>
      <c r="AB778" s="20">
        <f t="shared" si="161"/>
        <v>0</v>
      </c>
      <c r="AC778" s="21">
        <f t="shared" si="162"/>
        <v>1</v>
      </c>
    </row>
    <row r="779" spans="1:29" ht="90" hidden="1" outlineLevel="4" x14ac:dyDescent="0.25">
      <c r="A779" s="15" t="s">
        <v>385</v>
      </c>
      <c r="B779" s="16" t="s">
        <v>495</v>
      </c>
      <c r="C779" s="16" t="s">
        <v>139</v>
      </c>
      <c r="D779" s="16" t="s">
        <v>140</v>
      </c>
      <c r="E779" s="16" t="s">
        <v>292</v>
      </c>
      <c r="F779" s="16" t="s">
        <v>37</v>
      </c>
      <c r="G779" s="16">
        <v>1310</v>
      </c>
      <c r="H779" s="16">
        <v>3480</v>
      </c>
      <c r="I779" s="17" t="s">
        <v>500</v>
      </c>
      <c r="J779" s="18">
        <v>25421749</v>
      </c>
      <c r="K779" s="19">
        <v>25421749</v>
      </c>
      <c r="L779" s="19">
        <v>0</v>
      </c>
      <c r="M779" s="19">
        <v>0</v>
      </c>
      <c r="N779" s="19">
        <v>0</v>
      </c>
      <c r="O779" s="19">
        <v>0</v>
      </c>
      <c r="P779" s="19">
        <v>25421749</v>
      </c>
      <c r="Q779" s="19">
        <v>0</v>
      </c>
      <c r="R779" s="19">
        <v>4648001.3899999997</v>
      </c>
      <c r="S779" s="19">
        <v>0</v>
      </c>
      <c r="T779" s="19">
        <v>14418309.609999999</v>
      </c>
      <c r="U779" s="19">
        <v>14418309.609999999</v>
      </c>
      <c r="V779" s="19">
        <v>0</v>
      </c>
      <c r="W779" s="19">
        <v>6355438</v>
      </c>
      <c r="X779" s="19">
        <v>0</v>
      </c>
      <c r="Y779" s="19">
        <v>6355438</v>
      </c>
      <c r="Z779" s="20">
        <f t="shared" si="159"/>
        <v>0.56716434459328502</v>
      </c>
      <c r="AA779" s="20">
        <f t="shared" si="160"/>
        <v>0.56716434459328502</v>
      </c>
      <c r="AB779" s="20">
        <f t="shared" si="161"/>
        <v>0.18283562590441749</v>
      </c>
      <c r="AC779" s="21">
        <f t="shared" si="162"/>
        <v>0.74999997049770251</v>
      </c>
    </row>
    <row r="780" spans="1:29" ht="90" hidden="1" outlineLevel="4" x14ac:dyDescent="0.25">
      <c r="A780" s="15" t="s">
        <v>385</v>
      </c>
      <c r="B780" s="16" t="s">
        <v>495</v>
      </c>
      <c r="C780" s="16" t="s">
        <v>139</v>
      </c>
      <c r="D780" s="16" t="s">
        <v>140</v>
      </c>
      <c r="E780" s="16" t="s">
        <v>146</v>
      </c>
      <c r="F780" s="16" t="s">
        <v>37</v>
      </c>
      <c r="G780" s="16">
        <v>1310</v>
      </c>
      <c r="H780" s="16">
        <v>3480</v>
      </c>
      <c r="I780" s="17" t="s">
        <v>501</v>
      </c>
      <c r="J780" s="18">
        <v>558336</v>
      </c>
      <c r="K780" s="19">
        <v>558336</v>
      </c>
      <c r="L780" s="19">
        <v>0</v>
      </c>
      <c r="M780" s="19">
        <v>0</v>
      </c>
      <c r="N780" s="19">
        <v>0</v>
      </c>
      <c r="O780" s="19">
        <v>0</v>
      </c>
      <c r="P780" s="19">
        <v>558336</v>
      </c>
      <c r="Q780" s="19">
        <v>0</v>
      </c>
      <c r="R780" s="19">
        <v>102083.73</v>
      </c>
      <c r="S780" s="19">
        <v>0</v>
      </c>
      <c r="T780" s="19">
        <v>316668.27</v>
      </c>
      <c r="U780" s="19">
        <v>316668.27</v>
      </c>
      <c r="V780" s="19">
        <v>0</v>
      </c>
      <c r="W780" s="19">
        <v>139584</v>
      </c>
      <c r="X780" s="19">
        <v>0</v>
      </c>
      <c r="Y780" s="19">
        <v>139584</v>
      </c>
      <c r="Z780" s="20">
        <f t="shared" si="159"/>
        <v>0.56716434190165066</v>
      </c>
      <c r="AA780" s="20">
        <f t="shared" si="160"/>
        <v>0.56716434190165066</v>
      </c>
      <c r="AB780" s="20">
        <f t="shared" si="161"/>
        <v>0.18283565809834937</v>
      </c>
      <c r="AC780" s="21">
        <f t="shared" si="162"/>
        <v>0.75</v>
      </c>
    </row>
    <row r="781" spans="1:29" ht="300" hidden="1" outlineLevel="4" x14ac:dyDescent="0.25">
      <c r="A781" s="15" t="s">
        <v>385</v>
      </c>
      <c r="B781" s="16" t="s">
        <v>495</v>
      </c>
      <c r="C781" s="16" t="s">
        <v>139</v>
      </c>
      <c r="D781" s="16" t="s">
        <v>140</v>
      </c>
      <c r="E781" s="16" t="s">
        <v>152</v>
      </c>
      <c r="F781" s="16">
        <v>457</v>
      </c>
      <c r="G781" s="16">
        <v>1310</v>
      </c>
      <c r="H781" s="16">
        <v>3420</v>
      </c>
      <c r="I781" s="17" t="s">
        <v>496</v>
      </c>
      <c r="J781" s="18">
        <v>0</v>
      </c>
      <c r="K781" s="19">
        <v>4419372440</v>
      </c>
      <c r="L781" s="19">
        <v>0</v>
      </c>
      <c r="M781" s="19">
        <v>0</v>
      </c>
      <c r="N781" s="19">
        <v>0</v>
      </c>
      <c r="O781" s="19">
        <v>0</v>
      </c>
      <c r="P781" s="19">
        <v>4419372440</v>
      </c>
      <c r="Q781" s="19">
        <v>0</v>
      </c>
      <c r="R781" s="19">
        <v>0</v>
      </c>
      <c r="S781" s="19">
        <v>0</v>
      </c>
      <c r="T781" s="19">
        <v>4419372440</v>
      </c>
      <c r="U781" s="19">
        <v>4419372440</v>
      </c>
      <c r="V781" s="19">
        <v>0</v>
      </c>
      <c r="W781" s="19">
        <v>0</v>
      </c>
      <c r="X781" s="19">
        <v>0</v>
      </c>
      <c r="Y781" s="19">
        <v>0</v>
      </c>
      <c r="Z781" s="20">
        <f t="shared" si="159"/>
        <v>1</v>
      </c>
      <c r="AA781" s="20">
        <f t="shared" si="160"/>
        <v>1</v>
      </c>
      <c r="AB781" s="20">
        <f t="shared" si="161"/>
        <v>0</v>
      </c>
      <c r="AC781" s="21">
        <f t="shared" si="162"/>
        <v>1</v>
      </c>
    </row>
    <row r="782" spans="1:29" ht="120" hidden="1" outlineLevel="4" x14ac:dyDescent="0.25">
      <c r="A782" s="15" t="s">
        <v>385</v>
      </c>
      <c r="B782" s="16" t="s">
        <v>495</v>
      </c>
      <c r="C782" s="16" t="s">
        <v>139</v>
      </c>
      <c r="D782" s="16" t="s">
        <v>140</v>
      </c>
      <c r="E782" s="16" t="s">
        <v>154</v>
      </c>
      <c r="F782" s="16" t="s">
        <v>37</v>
      </c>
      <c r="G782" s="16">
        <v>1310</v>
      </c>
      <c r="H782" s="16">
        <v>3480</v>
      </c>
      <c r="I782" s="17" t="s">
        <v>502</v>
      </c>
      <c r="J782" s="18">
        <v>4192048</v>
      </c>
      <c r="K782" s="19">
        <v>4192048</v>
      </c>
      <c r="L782" s="19">
        <v>0</v>
      </c>
      <c r="M782" s="19">
        <v>0</v>
      </c>
      <c r="N782" s="19">
        <v>0</v>
      </c>
      <c r="O782" s="19">
        <v>0</v>
      </c>
      <c r="P782" s="19">
        <v>4192048</v>
      </c>
      <c r="Q782" s="19">
        <v>0</v>
      </c>
      <c r="R782" s="19">
        <v>3144033</v>
      </c>
      <c r="S782" s="19">
        <v>0</v>
      </c>
      <c r="T782" s="19">
        <v>0</v>
      </c>
      <c r="U782" s="19">
        <v>0</v>
      </c>
      <c r="V782" s="19">
        <v>0</v>
      </c>
      <c r="W782" s="19">
        <v>1048015</v>
      </c>
      <c r="X782" s="19">
        <v>0</v>
      </c>
      <c r="Y782" s="19">
        <v>1048015</v>
      </c>
      <c r="Z782" s="20">
        <f t="shared" si="159"/>
        <v>0</v>
      </c>
      <c r="AA782" s="20">
        <f t="shared" si="160"/>
        <v>0</v>
      </c>
      <c r="AB782" s="20">
        <f t="shared" si="161"/>
        <v>0.74999928435933938</v>
      </c>
      <c r="AC782" s="21">
        <f t="shared" si="162"/>
        <v>0.74999928435933938</v>
      </c>
    </row>
    <row r="783" spans="1:29" ht="45" hidden="1" outlineLevel="4" x14ac:dyDescent="0.25">
      <c r="A783" s="15" t="s">
        <v>385</v>
      </c>
      <c r="B783" s="16" t="s">
        <v>495</v>
      </c>
      <c r="C783" s="16" t="s">
        <v>139</v>
      </c>
      <c r="D783" s="16" t="s">
        <v>174</v>
      </c>
      <c r="E783" s="16"/>
      <c r="F783" s="16" t="s">
        <v>37</v>
      </c>
      <c r="G783" s="16">
        <v>1320</v>
      </c>
      <c r="H783" s="16">
        <v>3480</v>
      </c>
      <c r="I783" s="17" t="s">
        <v>175</v>
      </c>
      <c r="J783" s="18">
        <v>668180105</v>
      </c>
      <c r="K783" s="19">
        <v>968180105</v>
      </c>
      <c r="L783" s="19">
        <v>0</v>
      </c>
      <c r="M783" s="19">
        <v>0</v>
      </c>
      <c r="N783" s="19">
        <v>0</v>
      </c>
      <c r="O783" s="19">
        <v>50000000</v>
      </c>
      <c r="P783" s="19">
        <v>1018180105</v>
      </c>
      <c r="Q783" s="19">
        <v>0</v>
      </c>
      <c r="R783" s="19">
        <v>0</v>
      </c>
      <c r="S783" s="19">
        <v>0</v>
      </c>
      <c r="T783" s="19">
        <v>557647399.75999999</v>
      </c>
      <c r="U783" s="19">
        <v>557647399.75999999</v>
      </c>
      <c r="V783" s="19">
        <v>410532705.24000001</v>
      </c>
      <c r="W783" s="19">
        <v>410532705.24000001</v>
      </c>
      <c r="X783" s="19">
        <v>0</v>
      </c>
      <c r="Y783" s="19">
        <v>460532705.24000001</v>
      </c>
      <c r="Z783" s="20">
        <f t="shared" si="159"/>
        <v>0.57597485930574865</v>
      </c>
      <c r="AA783" s="20">
        <f t="shared" si="160"/>
        <v>0.54769033201645601</v>
      </c>
      <c r="AB783" s="20">
        <f t="shared" si="161"/>
        <v>0</v>
      </c>
      <c r="AC783" s="21">
        <f t="shared" si="162"/>
        <v>0.54769033201645601</v>
      </c>
    </row>
    <row r="784" spans="1:29" ht="210" hidden="1" outlineLevel="4" x14ac:dyDescent="0.25">
      <c r="A784" s="15" t="s">
        <v>385</v>
      </c>
      <c r="B784" s="16" t="s">
        <v>495</v>
      </c>
      <c r="C784" s="16" t="s">
        <v>139</v>
      </c>
      <c r="D784" s="16" t="s">
        <v>271</v>
      </c>
      <c r="E784" s="16" t="s">
        <v>56</v>
      </c>
      <c r="F784" s="16" t="s">
        <v>37</v>
      </c>
      <c r="G784" s="16">
        <v>1320</v>
      </c>
      <c r="H784" s="16">
        <v>3480</v>
      </c>
      <c r="I784" s="17" t="s">
        <v>503</v>
      </c>
      <c r="J784" s="18">
        <v>14486025</v>
      </c>
      <c r="K784" s="19">
        <v>14486025</v>
      </c>
      <c r="L784" s="19">
        <v>0</v>
      </c>
      <c r="M784" s="19">
        <v>0</v>
      </c>
      <c r="N784" s="19">
        <v>0</v>
      </c>
      <c r="O784" s="19">
        <v>0</v>
      </c>
      <c r="P784" s="19">
        <v>14486025</v>
      </c>
      <c r="Q784" s="19">
        <v>0</v>
      </c>
      <c r="R784" s="19">
        <v>1207169</v>
      </c>
      <c r="S784" s="19">
        <v>0</v>
      </c>
      <c r="T784" s="19">
        <v>9657352</v>
      </c>
      <c r="U784" s="19">
        <v>9657352</v>
      </c>
      <c r="V784" s="19">
        <v>0</v>
      </c>
      <c r="W784" s="19">
        <v>3621504</v>
      </c>
      <c r="X784" s="19">
        <v>0</v>
      </c>
      <c r="Y784" s="19">
        <v>3621504</v>
      </c>
      <c r="Z784" s="20">
        <f t="shared" si="159"/>
        <v>0.66666680473076634</v>
      </c>
      <c r="AA784" s="20">
        <f t="shared" si="160"/>
        <v>0.66666680473076634</v>
      </c>
      <c r="AB784" s="20">
        <f t="shared" si="161"/>
        <v>8.3333350591345792E-2</v>
      </c>
      <c r="AC784" s="21">
        <f t="shared" si="162"/>
        <v>0.75000015532211217</v>
      </c>
    </row>
    <row r="785" spans="1:29" ht="60" hidden="1" outlineLevel="4" x14ac:dyDescent="0.25">
      <c r="A785" s="15" t="s">
        <v>385</v>
      </c>
      <c r="B785" s="16" t="s">
        <v>495</v>
      </c>
      <c r="C785" s="16" t="s">
        <v>139</v>
      </c>
      <c r="D785" s="16" t="s">
        <v>403</v>
      </c>
      <c r="E785" s="16"/>
      <c r="F785" s="16" t="s">
        <v>37</v>
      </c>
      <c r="G785" s="16">
        <v>1320</v>
      </c>
      <c r="H785" s="16">
        <v>3480</v>
      </c>
      <c r="I785" s="17" t="s">
        <v>446</v>
      </c>
      <c r="J785" s="18">
        <v>2500000</v>
      </c>
      <c r="K785" s="19">
        <v>2500000</v>
      </c>
      <c r="L785" s="19">
        <v>0</v>
      </c>
      <c r="M785" s="19">
        <v>0</v>
      </c>
      <c r="N785" s="19">
        <v>0</v>
      </c>
      <c r="O785" s="19">
        <v>-500000</v>
      </c>
      <c r="P785" s="19">
        <v>2000000</v>
      </c>
      <c r="Q785" s="19">
        <v>0</v>
      </c>
      <c r="R785" s="19">
        <v>2000000</v>
      </c>
      <c r="S785" s="19">
        <v>0</v>
      </c>
      <c r="T785" s="19">
        <v>0</v>
      </c>
      <c r="U785" s="19">
        <v>0</v>
      </c>
      <c r="V785" s="19">
        <v>0</v>
      </c>
      <c r="W785" s="19">
        <v>500000</v>
      </c>
      <c r="X785" s="19">
        <v>0</v>
      </c>
      <c r="Y785" s="19">
        <v>0</v>
      </c>
      <c r="Z785" s="20">
        <f t="shared" si="159"/>
        <v>0</v>
      </c>
      <c r="AA785" s="20">
        <f t="shared" si="160"/>
        <v>0</v>
      </c>
      <c r="AB785" s="20">
        <f t="shared" si="161"/>
        <v>1</v>
      </c>
      <c r="AC785" s="21">
        <f t="shared" si="162"/>
        <v>1</v>
      </c>
    </row>
    <row r="786" spans="1:29" hidden="1" outlineLevel="3" x14ac:dyDescent="0.25">
      <c r="A786" s="22"/>
      <c r="B786" s="23"/>
      <c r="C786" s="23" t="s">
        <v>195</v>
      </c>
      <c r="D786" s="23"/>
      <c r="E786" s="23"/>
      <c r="F786" s="23"/>
      <c r="G786" s="23"/>
      <c r="H786" s="23"/>
      <c r="I786" s="24"/>
      <c r="J786" s="25">
        <f t="shared" ref="J786:Y786" si="168">SUBTOTAL(9,J774:J785)</f>
        <v>7323101099</v>
      </c>
      <c r="K786" s="26">
        <f t="shared" si="168"/>
        <v>11240417767</v>
      </c>
      <c r="L786" s="26">
        <f t="shared" si="168"/>
        <v>0</v>
      </c>
      <c r="M786" s="26">
        <f t="shared" si="168"/>
        <v>-488570</v>
      </c>
      <c r="N786" s="26">
        <f t="shared" si="168"/>
        <v>0</v>
      </c>
      <c r="O786" s="26">
        <f t="shared" si="168"/>
        <v>49500000</v>
      </c>
      <c r="P786" s="26">
        <f t="shared" si="168"/>
        <v>11289429197</v>
      </c>
      <c r="Q786" s="26">
        <f t="shared" si="168"/>
        <v>0</v>
      </c>
      <c r="R786" s="26">
        <f t="shared" si="168"/>
        <v>1115943107.8000002</v>
      </c>
      <c r="S786" s="26">
        <f t="shared" si="168"/>
        <v>0</v>
      </c>
      <c r="T786" s="26">
        <f t="shared" si="168"/>
        <v>8536442126.96</v>
      </c>
      <c r="U786" s="26">
        <f t="shared" si="168"/>
        <v>8536442126.96</v>
      </c>
      <c r="V786" s="26">
        <f t="shared" si="168"/>
        <v>987869384.24000001</v>
      </c>
      <c r="W786" s="26">
        <f t="shared" si="168"/>
        <v>1588032532.24</v>
      </c>
      <c r="X786" s="26">
        <f t="shared" si="168"/>
        <v>0</v>
      </c>
      <c r="Y786" s="26">
        <f t="shared" si="168"/>
        <v>1637043962.24</v>
      </c>
      <c r="Z786" s="27">
        <f t="shared" si="159"/>
        <v>0.7594417132805843</v>
      </c>
      <c r="AA786" s="27">
        <f t="shared" si="160"/>
        <v>0.75614470652142751</v>
      </c>
      <c r="AB786" s="27">
        <f t="shared" si="161"/>
        <v>9.8848496972419625E-2</v>
      </c>
      <c r="AC786" s="28">
        <f t="shared" si="162"/>
        <v>0.85499320349384711</v>
      </c>
    </row>
    <row r="787" spans="1:29" ht="90" hidden="1" outlineLevel="4" x14ac:dyDescent="0.25">
      <c r="A787" s="15" t="s">
        <v>385</v>
      </c>
      <c r="B787" s="16" t="s">
        <v>495</v>
      </c>
      <c r="C787" s="16" t="s">
        <v>196</v>
      </c>
      <c r="D787" s="16" t="s">
        <v>337</v>
      </c>
      <c r="E787" s="16" t="s">
        <v>467</v>
      </c>
      <c r="F787" s="16" t="s">
        <v>613</v>
      </c>
      <c r="G787" s="16">
        <v>2320</v>
      </c>
      <c r="H787" s="16">
        <v>3480</v>
      </c>
      <c r="I787" s="17" t="s">
        <v>469</v>
      </c>
      <c r="J787" s="18">
        <v>50333163</v>
      </c>
      <c r="K787" s="19">
        <v>50333163</v>
      </c>
      <c r="L787" s="19">
        <v>0</v>
      </c>
      <c r="M787" s="19">
        <v>0</v>
      </c>
      <c r="N787" s="19">
        <v>0</v>
      </c>
      <c r="O787" s="19">
        <v>-2507536</v>
      </c>
      <c r="P787" s="19">
        <v>47825627</v>
      </c>
      <c r="Q787" s="19">
        <v>0</v>
      </c>
      <c r="R787" s="19">
        <v>37749872.5</v>
      </c>
      <c r="S787" s="19">
        <v>0</v>
      </c>
      <c r="T787" s="19">
        <v>0</v>
      </c>
      <c r="U787" s="19">
        <v>0</v>
      </c>
      <c r="V787" s="19">
        <v>0</v>
      </c>
      <c r="W787" s="19">
        <v>12583290.5</v>
      </c>
      <c r="X787" s="19">
        <v>0</v>
      </c>
      <c r="Y787" s="19">
        <v>10075754.5</v>
      </c>
      <c r="Z787" s="20">
        <f t="shared" si="159"/>
        <v>0</v>
      </c>
      <c r="AA787" s="20">
        <f t="shared" si="160"/>
        <v>0</v>
      </c>
      <c r="AB787" s="20">
        <f t="shared" si="161"/>
        <v>0.78932310704468134</v>
      </c>
      <c r="AC787" s="21">
        <f t="shared" si="162"/>
        <v>0.78932310704468134</v>
      </c>
    </row>
    <row r="788" spans="1:29" hidden="1" outlineLevel="3" x14ac:dyDescent="0.25">
      <c r="A788" s="22"/>
      <c r="B788" s="23"/>
      <c r="C788" s="23" t="s">
        <v>198</v>
      </c>
      <c r="D788" s="23"/>
      <c r="E788" s="23"/>
      <c r="F788" s="23"/>
      <c r="G788" s="23"/>
      <c r="H788" s="23"/>
      <c r="I788" s="24"/>
      <c r="J788" s="25">
        <f t="shared" ref="J788:Y788" si="169">SUBTOTAL(9,J787:J787)</f>
        <v>50333163</v>
      </c>
      <c r="K788" s="26">
        <f t="shared" si="169"/>
        <v>50333163</v>
      </c>
      <c r="L788" s="26">
        <f t="shared" si="169"/>
        <v>0</v>
      </c>
      <c r="M788" s="26">
        <f t="shared" si="169"/>
        <v>0</v>
      </c>
      <c r="N788" s="26">
        <f t="shared" si="169"/>
        <v>0</v>
      </c>
      <c r="O788" s="26">
        <f t="shared" si="169"/>
        <v>-2507536</v>
      </c>
      <c r="P788" s="26">
        <f t="shared" si="169"/>
        <v>47825627</v>
      </c>
      <c r="Q788" s="26">
        <f t="shared" si="169"/>
        <v>0</v>
      </c>
      <c r="R788" s="26">
        <f t="shared" si="169"/>
        <v>37749872.5</v>
      </c>
      <c r="S788" s="26">
        <f t="shared" si="169"/>
        <v>0</v>
      </c>
      <c r="T788" s="26">
        <f t="shared" si="169"/>
        <v>0</v>
      </c>
      <c r="U788" s="26">
        <f t="shared" si="169"/>
        <v>0</v>
      </c>
      <c r="V788" s="26">
        <f t="shared" si="169"/>
        <v>0</v>
      </c>
      <c r="W788" s="26">
        <f t="shared" si="169"/>
        <v>12583290.5</v>
      </c>
      <c r="X788" s="26">
        <f t="shared" si="169"/>
        <v>0</v>
      </c>
      <c r="Y788" s="26">
        <f t="shared" si="169"/>
        <v>10075754.5</v>
      </c>
      <c r="Z788" s="27">
        <f t="shared" si="159"/>
        <v>0</v>
      </c>
      <c r="AA788" s="27">
        <f t="shared" si="160"/>
        <v>0</v>
      </c>
      <c r="AB788" s="27">
        <f t="shared" si="161"/>
        <v>0.78932310704468134</v>
      </c>
      <c r="AC788" s="28">
        <f t="shared" si="162"/>
        <v>0.78932310704468134</v>
      </c>
    </row>
    <row r="789" spans="1:29" outlineLevel="2" collapsed="1" x14ac:dyDescent="0.25">
      <c r="A789" s="22"/>
      <c r="B789" s="23" t="s">
        <v>504</v>
      </c>
      <c r="C789" s="23"/>
      <c r="D789" s="23"/>
      <c r="E789" s="23"/>
      <c r="F789" s="23"/>
      <c r="G789" s="23"/>
      <c r="H789" s="23"/>
      <c r="I789" s="24"/>
      <c r="J789" s="25">
        <f t="shared" ref="J789:Y789" si="170">SUBTOTAL(9,J751:J787)</f>
        <v>102939301149</v>
      </c>
      <c r="K789" s="26">
        <f t="shared" si="170"/>
        <v>122438094405.60001</v>
      </c>
      <c r="L789" s="26">
        <f t="shared" si="170"/>
        <v>0</v>
      </c>
      <c r="M789" s="26">
        <f t="shared" si="170"/>
        <v>-35441713</v>
      </c>
      <c r="N789" s="26">
        <f t="shared" si="170"/>
        <v>0</v>
      </c>
      <c r="O789" s="26">
        <f t="shared" si="170"/>
        <v>1381992464</v>
      </c>
      <c r="P789" s="26">
        <f t="shared" si="170"/>
        <v>123784645156.60001</v>
      </c>
      <c r="Q789" s="26">
        <f t="shared" si="170"/>
        <v>0</v>
      </c>
      <c r="R789" s="26">
        <f t="shared" si="170"/>
        <v>7741772917.5999994</v>
      </c>
      <c r="S789" s="26">
        <f t="shared" si="170"/>
        <v>0</v>
      </c>
      <c r="T789" s="26">
        <f t="shared" si="170"/>
        <v>78057843516.13002</v>
      </c>
      <c r="U789" s="26">
        <f t="shared" si="170"/>
        <v>78057314266.620026</v>
      </c>
      <c r="V789" s="26">
        <f t="shared" si="170"/>
        <v>35618278390.370003</v>
      </c>
      <c r="W789" s="26">
        <f t="shared" si="170"/>
        <v>36638477971.870003</v>
      </c>
      <c r="X789" s="26">
        <f t="shared" si="170"/>
        <v>0</v>
      </c>
      <c r="Y789" s="26">
        <f t="shared" si="170"/>
        <v>37985028722.870003</v>
      </c>
      <c r="Z789" s="27">
        <f t="shared" si="159"/>
        <v>0.63752906229941986</v>
      </c>
      <c r="AA789" s="27">
        <f t="shared" si="160"/>
        <v>0.63059391104105855</v>
      </c>
      <c r="AB789" s="27">
        <f t="shared" si="161"/>
        <v>6.2542271764045365E-2</v>
      </c>
      <c r="AC789" s="28">
        <f t="shared" si="162"/>
        <v>0.69313618280510392</v>
      </c>
    </row>
    <row r="790" spans="1:29" outlineLevel="1" x14ac:dyDescent="0.25">
      <c r="A790" s="22" t="s">
        <v>505</v>
      </c>
      <c r="B790" s="23"/>
      <c r="C790" s="23"/>
      <c r="D790" s="23"/>
      <c r="E790" s="23"/>
      <c r="F790" s="23"/>
      <c r="G790" s="23"/>
      <c r="H790" s="23"/>
      <c r="I790" s="24"/>
      <c r="J790" s="25">
        <f t="shared" ref="J790:Y790" si="171">SUBTOTAL(9,J564:J787)</f>
        <v>1558131132700</v>
      </c>
      <c r="K790" s="26">
        <f t="shared" si="171"/>
        <v>1643517169115.1802</v>
      </c>
      <c r="L790" s="26">
        <f t="shared" si="171"/>
        <v>0</v>
      </c>
      <c r="M790" s="26">
        <f t="shared" si="171"/>
        <v>-523447728</v>
      </c>
      <c r="N790" s="26">
        <f t="shared" si="171"/>
        <v>-1346494564</v>
      </c>
      <c r="O790" s="26">
        <f t="shared" si="171"/>
        <v>0</v>
      </c>
      <c r="P790" s="26">
        <f t="shared" si="171"/>
        <v>1641647226823.1802</v>
      </c>
      <c r="Q790" s="26">
        <f t="shared" si="171"/>
        <v>0</v>
      </c>
      <c r="R790" s="26">
        <f t="shared" si="171"/>
        <v>104420401331.09998</v>
      </c>
      <c r="S790" s="26">
        <f t="shared" si="171"/>
        <v>0</v>
      </c>
      <c r="T790" s="26">
        <f t="shared" si="171"/>
        <v>1038466744433.6799</v>
      </c>
      <c r="U790" s="26">
        <f t="shared" si="171"/>
        <v>1038459595194.76</v>
      </c>
      <c r="V790" s="26">
        <f t="shared" si="171"/>
        <v>469723888808.40002</v>
      </c>
      <c r="W790" s="26">
        <f t="shared" si="171"/>
        <v>500630023350.40002</v>
      </c>
      <c r="X790" s="26">
        <f t="shared" si="171"/>
        <v>0</v>
      </c>
      <c r="Y790" s="26">
        <f t="shared" si="171"/>
        <v>498760081058.40009</v>
      </c>
      <c r="Z790" s="27">
        <f t="shared" si="159"/>
        <v>0.63185634074803065</v>
      </c>
      <c r="AA790" s="27">
        <f t="shared" si="160"/>
        <v>0.63257606595739824</v>
      </c>
      <c r="AB790" s="27">
        <f t="shared" si="161"/>
        <v>6.3607089041394255E-2</v>
      </c>
      <c r="AC790" s="28">
        <f t="shared" si="162"/>
        <v>0.69618315499879246</v>
      </c>
    </row>
    <row r="791" spans="1:29" ht="15.75" thickBot="1" x14ac:dyDescent="0.3">
      <c r="A791" s="29" t="s">
        <v>506</v>
      </c>
      <c r="B791" s="30"/>
      <c r="C791" s="30"/>
      <c r="D791" s="30"/>
      <c r="E791" s="30"/>
      <c r="F791" s="30"/>
      <c r="G791" s="30"/>
      <c r="H791" s="30"/>
      <c r="I791" s="31"/>
      <c r="J791" s="32">
        <f t="shared" ref="J791:Y791" si="172">SUBTOTAL(9,J10:J787)</f>
        <v>2528217413232</v>
      </c>
      <c r="K791" s="33">
        <f t="shared" si="172"/>
        <v>2612303449647.1802</v>
      </c>
      <c r="L791" s="33">
        <f t="shared" si="172"/>
        <v>0</v>
      </c>
      <c r="M791" s="33">
        <f t="shared" si="172"/>
        <v>-665187878</v>
      </c>
      <c r="N791" s="33">
        <f t="shared" si="172"/>
        <v>7682106774</v>
      </c>
      <c r="O791" s="33">
        <f t="shared" si="172"/>
        <v>0</v>
      </c>
      <c r="P791" s="33">
        <f t="shared" si="172"/>
        <v>2619320368543.1802</v>
      </c>
      <c r="Q791" s="33">
        <f t="shared" si="172"/>
        <v>1116315613</v>
      </c>
      <c r="R791" s="33">
        <f t="shared" si="172"/>
        <v>171895076659.29007</v>
      </c>
      <c r="S791" s="33">
        <f t="shared" si="172"/>
        <v>360341792.55999994</v>
      </c>
      <c r="T791" s="33">
        <f t="shared" si="172"/>
        <v>1685031642825.5803</v>
      </c>
      <c r="U791" s="33">
        <f t="shared" si="172"/>
        <v>1683724536722.7505</v>
      </c>
      <c r="V791" s="33">
        <f t="shared" si="172"/>
        <v>519966748159.39001</v>
      </c>
      <c r="W791" s="33">
        <f t="shared" si="172"/>
        <v>753900072756.75024</v>
      </c>
      <c r="X791" s="33">
        <f t="shared" si="172"/>
        <v>4224413232</v>
      </c>
      <c r="Y791" s="33">
        <f t="shared" si="172"/>
        <v>756692578420.75012</v>
      </c>
      <c r="Z791" s="34">
        <f t="shared" si="159"/>
        <v>0.64503671771101556</v>
      </c>
      <c r="AA791" s="34">
        <f t="shared" si="160"/>
        <v>0.64330872353837543</v>
      </c>
      <c r="AB791" s="34">
        <f t="shared" si="161"/>
        <v>6.6189587248266374E-2</v>
      </c>
      <c r="AC791" s="35">
        <f t="shared" si="162"/>
        <v>0.70949831078664183</v>
      </c>
    </row>
    <row r="792" spans="1:29"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39"/>
      <c r="Y792" s="39"/>
      <c r="Z792" s="40"/>
      <c r="AA792" s="40"/>
      <c r="AB792" s="40"/>
      <c r="AC792" s="40"/>
    </row>
    <row r="793" spans="1:29"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39"/>
      <c r="Y793" s="39"/>
      <c r="Z793" s="40"/>
      <c r="AA793" s="40"/>
      <c r="AB793" s="40"/>
      <c r="AC793" s="40"/>
    </row>
    <row r="794" spans="1:29"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39"/>
      <c r="Y794" s="39"/>
      <c r="Z794" s="40"/>
      <c r="AA794" s="40"/>
      <c r="AB794" s="40"/>
      <c r="AC794" s="40"/>
    </row>
    <row r="795" spans="1:29"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39"/>
      <c r="Y795" s="39"/>
      <c r="Z795" s="40"/>
      <c r="AA795" s="40"/>
      <c r="AB795" s="40"/>
      <c r="AC795" s="40"/>
    </row>
    <row r="796" spans="1:29"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39"/>
      <c r="Y796" s="39"/>
      <c r="Z796" s="40"/>
      <c r="AA796" s="40"/>
      <c r="AB796" s="40"/>
      <c r="AC796" s="40"/>
    </row>
    <row r="797" spans="1:29"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39"/>
      <c r="Y797" s="39"/>
      <c r="Z797" s="40"/>
      <c r="AA797" s="40"/>
      <c r="AB797" s="40"/>
      <c r="AC797" s="40"/>
    </row>
    <row r="798" spans="1:29"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39"/>
      <c r="Y798" s="39"/>
      <c r="Z798" s="40"/>
      <c r="AA798" s="40"/>
      <c r="AB798" s="40"/>
      <c r="AC798" s="40"/>
    </row>
    <row r="799" spans="1:29"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39"/>
      <c r="Y799" s="39"/>
      <c r="Z799" s="40"/>
      <c r="AA799" s="40"/>
      <c r="AB799" s="40"/>
      <c r="AC799" s="40"/>
    </row>
    <row r="800" spans="1:29"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39"/>
      <c r="Y800" s="39"/>
      <c r="Z800" s="40"/>
      <c r="AA800" s="40"/>
      <c r="AB800" s="40"/>
      <c r="AC800" s="40"/>
    </row>
    <row r="801" spans="1:29"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39"/>
      <c r="Y801" s="39"/>
      <c r="Z801" s="40"/>
      <c r="AA801" s="40"/>
      <c r="AB801" s="40"/>
      <c r="AC801" s="40"/>
    </row>
    <row r="802" spans="1:29"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39"/>
      <c r="Y802" s="39"/>
      <c r="Z802" s="40"/>
      <c r="AA802" s="40"/>
      <c r="AB802" s="40"/>
      <c r="AC802" s="40"/>
    </row>
    <row r="803" spans="1:29"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39"/>
      <c r="Y803" s="39"/>
      <c r="Z803" s="40"/>
      <c r="AA803" s="40"/>
      <c r="AB803" s="40"/>
      <c r="AC803" s="40"/>
    </row>
    <row r="804" spans="1:29"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39"/>
      <c r="Y804" s="39"/>
      <c r="Z804" s="40"/>
      <c r="AA804" s="40"/>
      <c r="AB804" s="40"/>
      <c r="AC804" s="40"/>
    </row>
    <row r="805" spans="1:29"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39"/>
      <c r="Z805" s="40"/>
      <c r="AA805" s="40"/>
      <c r="AB805" s="40"/>
      <c r="AC805" s="40"/>
    </row>
    <row r="806" spans="1:29"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39"/>
      <c r="Y806" s="39"/>
      <c r="Z806" s="40"/>
      <c r="AA806" s="40"/>
      <c r="AB806" s="40"/>
      <c r="AC806" s="40"/>
    </row>
    <row r="807" spans="1:29"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39"/>
      <c r="Z807" s="40"/>
      <c r="AA807" s="40"/>
      <c r="AB807" s="40"/>
      <c r="AC807" s="40"/>
    </row>
    <row r="808" spans="1:29"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39"/>
      <c r="Z808" s="40"/>
      <c r="AA808" s="40"/>
      <c r="AB808" s="40"/>
      <c r="AC808" s="40"/>
    </row>
    <row r="809" spans="1:29"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39"/>
      <c r="Z809" s="40"/>
      <c r="AA809" s="40"/>
      <c r="AB809" s="40"/>
      <c r="AC809" s="40"/>
    </row>
    <row r="810" spans="1:29"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39"/>
      <c r="Z810" s="40"/>
      <c r="AA810" s="40"/>
      <c r="AB810" s="40"/>
      <c r="AC810" s="40"/>
    </row>
    <row r="811" spans="1:29"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39"/>
      <c r="Z811" s="40"/>
      <c r="AA811" s="40"/>
      <c r="AB811" s="40"/>
      <c r="AC811" s="40"/>
    </row>
    <row r="812" spans="1:29"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39"/>
      <c r="Z812" s="40"/>
      <c r="AA812" s="40"/>
      <c r="AB812" s="40"/>
      <c r="AC812" s="40"/>
    </row>
    <row r="813" spans="1:29"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39"/>
      <c r="Z813" s="40"/>
      <c r="AA813" s="40"/>
      <c r="AB813" s="40"/>
      <c r="AC813" s="40"/>
    </row>
    <row r="814" spans="1:29"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39"/>
      <c r="Z814" s="40"/>
      <c r="AA814" s="40"/>
      <c r="AB814" s="40"/>
      <c r="AC814" s="40"/>
    </row>
    <row r="815" spans="1:29"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39"/>
      <c r="Z815" s="40"/>
      <c r="AA815" s="40"/>
      <c r="AB815" s="40"/>
      <c r="AC815" s="40"/>
    </row>
    <row r="816" spans="1:29"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39"/>
      <c r="Z816" s="40"/>
      <c r="AA816" s="40"/>
      <c r="AB816" s="40"/>
      <c r="AC816" s="40"/>
    </row>
    <row r="817" spans="1:29"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39"/>
      <c r="Z817" s="40"/>
      <c r="AA817" s="40"/>
      <c r="AB817" s="40"/>
      <c r="AC817" s="40"/>
    </row>
    <row r="818" spans="1:29"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39"/>
      <c r="Z818" s="40"/>
      <c r="AA818" s="40"/>
      <c r="AB818" s="40"/>
      <c r="AC818" s="40"/>
    </row>
    <row r="819" spans="1:29"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39"/>
      <c r="Z819" s="40"/>
      <c r="AA819" s="40"/>
      <c r="AB819" s="40"/>
      <c r="AC819" s="40"/>
    </row>
    <row r="820" spans="1:29"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39"/>
      <c r="Z820" s="40"/>
      <c r="AA820" s="40"/>
      <c r="AB820" s="40"/>
      <c r="AC820" s="40"/>
    </row>
    <row r="821" spans="1:29"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39"/>
      <c r="Z821" s="40"/>
      <c r="AA821" s="40"/>
      <c r="AB821" s="40"/>
      <c r="AC821" s="40"/>
    </row>
    <row r="822" spans="1:29"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40"/>
      <c r="AA822" s="40"/>
      <c r="AB822" s="40"/>
      <c r="AC822" s="40"/>
    </row>
    <row r="823" spans="1:29"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40"/>
      <c r="AA823" s="40"/>
      <c r="AB823" s="40"/>
      <c r="AC823" s="40"/>
    </row>
    <row r="824" spans="1:29"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40"/>
      <c r="AA824" s="40"/>
      <c r="AB824" s="40"/>
      <c r="AC824" s="40"/>
    </row>
    <row r="825" spans="1:29"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40"/>
      <c r="AA825" s="40"/>
      <c r="AB825" s="40"/>
      <c r="AC825" s="40"/>
    </row>
    <row r="826" spans="1:29"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40"/>
      <c r="AA826" s="40"/>
      <c r="AB826" s="40"/>
      <c r="AC826" s="40"/>
    </row>
    <row r="827" spans="1:29"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40"/>
      <c r="AA827" s="40"/>
      <c r="AB827" s="40"/>
      <c r="AC827" s="40"/>
    </row>
    <row r="828" spans="1:29"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40"/>
      <c r="AA828" s="40"/>
      <c r="AB828" s="40"/>
      <c r="AC828" s="40"/>
    </row>
    <row r="829" spans="1:29"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40"/>
      <c r="AA829" s="40"/>
      <c r="AB829" s="40"/>
      <c r="AC829" s="40"/>
    </row>
    <row r="830" spans="1:29"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40"/>
      <c r="AA830" s="40"/>
      <c r="AB830" s="40"/>
      <c r="AC830" s="40"/>
    </row>
    <row r="831" spans="1:29"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40"/>
      <c r="AA831" s="40"/>
      <c r="AB831" s="40"/>
      <c r="AC831" s="40"/>
    </row>
    <row r="832" spans="1:29"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40"/>
      <c r="AA832" s="40"/>
      <c r="AB832" s="40"/>
      <c r="AC832" s="40"/>
    </row>
    <row r="833" spans="1:29"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40"/>
      <c r="AA833" s="40"/>
      <c r="AB833" s="40"/>
      <c r="AC833" s="40"/>
    </row>
    <row r="834" spans="1:29"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40"/>
      <c r="AA834" s="40"/>
      <c r="AB834" s="40"/>
      <c r="AC834" s="40"/>
    </row>
    <row r="835" spans="1:29"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40"/>
      <c r="AA835" s="40"/>
      <c r="AB835" s="40"/>
      <c r="AC835" s="40"/>
    </row>
    <row r="836" spans="1:29"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40"/>
      <c r="AA836" s="40"/>
      <c r="AB836" s="40"/>
      <c r="AC836" s="40"/>
    </row>
    <row r="837" spans="1:29"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40"/>
      <c r="AA837" s="40"/>
      <c r="AB837" s="40"/>
      <c r="AC837" s="40"/>
    </row>
    <row r="838" spans="1:29"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40"/>
      <c r="AA838" s="40"/>
      <c r="AB838" s="40"/>
      <c r="AC838" s="40"/>
    </row>
    <row r="839" spans="1:29"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40"/>
      <c r="AA839" s="40"/>
      <c r="AB839" s="40"/>
      <c r="AC839" s="40"/>
    </row>
    <row r="840" spans="1:29"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40"/>
      <c r="AA840" s="40"/>
      <c r="AB840" s="40"/>
      <c r="AC840" s="40"/>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40"/>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40"/>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40"/>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40"/>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40"/>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40"/>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40"/>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40"/>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40"/>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40"/>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40"/>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40"/>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40"/>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40"/>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40"/>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40"/>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40"/>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40"/>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40"/>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40"/>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40"/>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40"/>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40"/>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40"/>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40"/>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40"/>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40"/>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40"/>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40"/>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40"/>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40"/>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40"/>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40"/>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40"/>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40"/>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40"/>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40"/>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40"/>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40"/>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40"/>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40"/>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40"/>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40"/>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40"/>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40"/>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40"/>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40"/>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40"/>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40"/>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40"/>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40"/>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40"/>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40"/>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40"/>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40"/>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40"/>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40"/>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40"/>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40"/>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40"/>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40"/>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40"/>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40"/>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40"/>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40"/>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40"/>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40"/>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40"/>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40"/>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40"/>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40"/>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40"/>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40"/>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40"/>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40"/>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40"/>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40"/>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40"/>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40"/>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40"/>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40"/>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40"/>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40"/>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40"/>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40"/>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40"/>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40"/>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40"/>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40"/>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40"/>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40"/>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40"/>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40"/>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40"/>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40"/>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40"/>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40"/>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40"/>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40"/>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40"/>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40"/>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40"/>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40"/>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40"/>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40"/>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40"/>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40"/>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40"/>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40"/>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40"/>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40"/>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40"/>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40"/>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40"/>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40"/>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40"/>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40"/>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40"/>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40"/>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40"/>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40"/>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40"/>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40"/>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40"/>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40"/>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40"/>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40"/>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40"/>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40"/>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40"/>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40"/>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40"/>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40"/>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40"/>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40"/>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40"/>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40"/>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40"/>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40"/>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40"/>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40"/>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40"/>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40"/>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40"/>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40"/>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40"/>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40"/>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40"/>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40"/>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40"/>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40"/>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40"/>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40"/>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40"/>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40"/>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40"/>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40"/>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40"/>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40"/>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40"/>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40"/>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40"/>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40"/>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40"/>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40"/>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40"/>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40"/>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40"/>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40"/>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40"/>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40"/>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40"/>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40"/>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40"/>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40"/>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40"/>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40"/>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40"/>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40"/>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40"/>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40"/>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40"/>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40"/>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40"/>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40"/>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40"/>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40"/>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40"/>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40"/>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40"/>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40"/>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40"/>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40"/>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40"/>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40"/>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40"/>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40"/>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40"/>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40"/>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40"/>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40"/>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40"/>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40"/>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40"/>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40"/>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40"/>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40"/>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40"/>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40"/>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40"/>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40"/>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40"/>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40"/>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40"/>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40"/>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40"/>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40"/>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40"/>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40"/>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40"/>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40"/>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40"/>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40"/>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40"/>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40"/>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40"/>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40"/>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40"/>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40"/>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40"/>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40"/>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40"/>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40"/>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40"/>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40"/>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40"/>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40"/>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40"/>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40"/>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40"/>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40"/>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40"/>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40"/>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40"/>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40"/>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40"/>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40"/>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40"/>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40"/>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40"/>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40"/>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40"/>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40"/>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40"/>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40"/>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40"/>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40"/>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40"/>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40"/>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40"/>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40"/>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40"/>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40"/>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40"/>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40"/>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40"/>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40"/>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40"/>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40"/>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40"/>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40"/>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40"/>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40"/>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40"/>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40"/>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40"/>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40"/>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40"/>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40"/>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40"/>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40"/>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40"/>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40"/>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40"/>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40"/>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40"/>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40"/>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40"/>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40"/>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40"/>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40"/>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40"/>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40"/>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40"/>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40"/>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40"/>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40"/>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40"/>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40"/>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40"/>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40"/>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40"/>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40"/>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40"/>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40"/>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40"/>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40"/>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40"/>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40"/>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40"/>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40"/>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40"/>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40"/>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40"/>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40"/>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40"/>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40"/>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40"/>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40"/>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40"/>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40"/>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40"/>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40"/>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40"/>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40"/>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40"/>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40"/>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40"/>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40"/>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40"/>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40"/>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40"/>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40"/>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40"/>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40"/>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40"/>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40"/>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40"/>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40"/>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40"/>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40"/>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40"/>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40"/>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40"/>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40"/>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40"/>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40"/>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40"/>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40"/>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40"/>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40"/>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40"/>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40"/>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40"/>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40"/>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40"/>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40"/>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40"/>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40"/>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40"/>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40"/>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40"/>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40"/>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40"/>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40"/>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40"/>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40"/>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40"/>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40"/>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40"/>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40"/>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40"/>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40"/>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40"/>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40"/>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40"/>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40"/>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40"/>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40"/>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40"/>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40"/>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40"/>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40"/>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40"/>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40"/>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40"/>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40"/>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40"/>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40"/>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40"/>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40"/>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40"/>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40"/>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40"/>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40"/>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40"/>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40"/>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40"/>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40"/>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40"/>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40"/>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40"/>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40"/>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40"/>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40"/>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40"/>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40"/>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40"/>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40"/>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40"/>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40"/>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40"/>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40"/>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40"/>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40"/>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40"/>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40"/>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40"/>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40"/>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40"/>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40"/>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40"/>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40"/>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40"/>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40"/>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40"/>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40"/>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40"/>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40"/>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40"/>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40"/>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40"/>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40"/>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40"/>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40"/>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40"/>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40"/>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40"/>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40"/>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40"/>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40"/>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40"/>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40"/>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40"/>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40"/>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40"/>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40"/>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40"/>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40"/>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40"/>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40"/>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40"/>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40"/>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40"/>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40"/>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40"/>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40"/>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40"/>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40"/>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40"/>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40"/>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40"/>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40"/>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40"/>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40"/>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40"/>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40"/>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40"/>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40"/>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40"/>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40"/>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40"/>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40"/>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40"/>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40"/>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40"/>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40"/>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40"/>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40"/>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40"/>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40"/>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40"/>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40"/>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40"/>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40"/>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40"/>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40"/>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40"/>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40"/>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40"/>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40"/>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40"/>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40"/>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40"/>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40"/>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40"/>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40"/>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40"/>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40"/>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40"/>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40"/>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40"/>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40"/>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40"/>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40"/>
      <c r="AA1345" s="40"/>
      <c r="AB1345" s="40"/>
      <c r="AC1345" s="40"/>
    </row>
    <row r="1346" spans="1:29"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40"/>
      <c r="AA1346" s="40"/>
      <c r="AB1346" s="40"/>
      <c r="AC1346" s="40"/>
    </row>
    <row r="1347" spans="1:29"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40"/>
      <c r="AA1347" s="40"/>
      <c r="AB1347" s="40"/>
      <c r="AC1347" s="40"/>
    </row>
    <row r="1348" spans="1:29"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40"/>
      <c r="AA1348" s="40"/>
      <c r="AB1348" s="40"/>
      <c r="AC1348" s="40"/>
    </row>
    <row r="1349" spans="1:29"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40"/>
      <c r="AA1349" s="40"/>
      <c r="AB1349" s="40"/>
      <c r="AC1349" s="40"/>
    </row>
    <row r="1350" spans="1:29"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40"/>
      <c r="AA1350" s="40"/>
      <c r="AB1350" s="40"/>
      <c r="AC1350" s="40"/>
    </row>
    <row r="1351" spans="1:29"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40"/>
      <c r="AA1351" s="40"/>
      <c r="AB1351" s="40"/>
      <c r="AC1351" s="40"/>
    </row>
    <row r="1352" spans="1:29"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40"/>
      <c r="AA1352" s="40"/>
      <c r="AB1352" s="40"/>
      <c r="AC1352" s="40"/>
    </row>
    <row r="1353" spans="1:29"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40"/>
      <c r="AA1353" s="40"/>
      <c r="AB1353" s="40"/>
      <c r="AC1353" s="40"/>
    </row>
    <row r="1354" spans="1:29"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40"/>
      <c r="AA1354" s="40"/>
      <c r="AB1354" s="40"/>
      <c r="AC1354" s="40"/>
    </row>
    <row r="1355" spans="1:29"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40"/>
      <c r="AA1355" s="40"/>
      <c r="AB1355" s="40"/>
      <c r="AC1355" s="40"/>
    </row>
    <row r="1356" spans="1:29"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40"/>
      <c r="AA1356" s="40"/>
      <c r="AB1356" s="40"/>
      <c r="AC1356" s="40"/>
    </row>
    <row r="1357" spans="1:29"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40"/>
      <c r="AA1357" s="40"/>
      <c r="AB1357" s="40"/>
      <c r="AC1357" s="40"/>
    </row>
    <row r="1358" spans="1:29"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40"/>
      <c r="AA1358" s="40"/>
      <c r="AB1358" s="40"/>
      <c r="AC1358" s="40"/>
    </row>
    <row r="1359" spans="1:29"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40"/>
      <c r="AA1359" s="40"/>
      <c r="AB1359" s="40"/>
      <c r="AC1359" s="40"/>
    </row>
    <row r="1360" spans="1:29"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40"/>
      <c r="AA1360" s="40"/>
      <c r="AB1360" s="40"/>
      <c r="AC1360" s="40"/>
    </row>
    <row r="1361" spans="1:29"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40"/>
      <c r="AA1361" s="40"/>
      <c r="AB1361" s="40"/>
      <c r="AC1361" s="40"/>
    </row>
    <row r="1362" spans="1:29"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40"/>
      <c r="AA1362" s="40"/>
      <c r="AB1362" s="40"/>
      <c r="AC1362" s="40"/>
    </row>
    <row r="1363" spans="1:29"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40"/>
      <c r="AA1363" s="40"/>
      <c r="AB1363" s="40"/>
      <c r="AC1363" s="40"/>
    </row>
    <row r="1364" spans="1:29"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40"/>
      <c r="AA1364" s="40"/>
      <c r="AB1364" s="40"/>
      <c r="AC1364" s="40"/>
    </row>
    <row r="1365" spans="1:29"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40"/>
      <c r="AA1365" s="40"/>
      <c r="AB1365" s="40"/>
      <c r="AC1365" s="40"/>
    </row>
    <row r="1366" spans="1:29"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40"/>
      <c r="AA1366" s="40"/>
      <c r="AB1366" s="40"/>
      <c r="AC1366" s="40"/>
    </row>
    <row r="1367" spans="1:29"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40"/>
      <c r="AA1367" s="40"/>
      <c r="AB1367" s="40"/>
      <c r="AC1367" s="40"/>
    </row>
    <row r="1368" spans="1:29"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40"/>
      <c r="AA1368" s="40"/>
      <c r="AB1368" s="40"/>
      <c r="AC1368" s="40"/>
    </row>
    <row r="1369" spans="1:29"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40"/>
      <c r="AA1369" s="40"/>
      <c r="AB1369" s="40"/>
      <c r="AC1369" s="40"/>
    </row>
    <row r="1370" spans="1:29"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40"/>
      <c r="AA1370" s="40"/>
      <c r="AB1370" s="40"/>
      <c r="AC1370" s="40"/>
    </row>
    <row r="1371" spans="1:29"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40"/>
      <c r="AA1371" s="40"/>
      <c r="AB1371" s="40"/>
      <c r="AC1371" s="40"/>
    </row>
    <row r="1372" spans="1:29"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40"/>
      <c r="AA1372" s="40"/>
      <c r="AB1372" s="40"/>
      <c r="AC1372" s="40"/>
    </row>
    <row r="1373" spans="1:29"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40"/>
      <c r="AA1373" s="40"/>
      <c r="AB1373" s="40"/>
      <c r="AC1373" s="40"/>
    </row>
    <row r="1374" spans="1:29"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40"/>
      <c r="AA1374" s="40"/>
      <c r="AB1374" s="40"/>
      <c r="AC1374" s="40"/>
    </row>
    <row r="1375" spans="1:29"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40"/>
      <c r="AA1375" s="40"/>
      <c r="AB1375" s="40"/>
      <c r="AC1375" s="40"/>
    </row>
    <row r="1376" spans="1:29"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40"/>
      <c r="AA1376" s="40"/>
      <c r="AB1376" s="40"/>
      <c r="AC1376" s="40"/>
    </row>
    <row r="1377" spans="1:29"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40"/>
      <c r="AA1377" s="40"/>
      <c r="AB1377" s="40"/>
      <c r="AC1377" s="40"/>
    </row>
    <row r="1378" spans="1:29"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40"/>
      <c r="AA1378" s="40"/>
      <c r="AB1378" s="40"/>
      <c r="AC1378" s="40"/>
    </row>
    <row r="1379" spans="1:29"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40"/>
      <c r="AA1379" s="40"/>
      <c r="AB1379" s="40"/>
      <c r="AC1379" s="40"/>
    </row>
    <row r="1380" spans="1:29"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40"/>
      <c r="AA1380" s="40"/>
      <c r="AB1380" s="40"/>
      <c r="AC1380" s="40"/>
    </row>
    <row r="1381" spans="1:29"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40"/>
      <c r="AA1381" s="40"/>
      <c r="AB1381" s="40"/>
      <c r="AC1381" s="40"/>
    </row>
    <row r="1382" spans="1:29"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40"/>
      <c r="AA1382" s="40"/>
      <c r="AB1382" s="40"/>
      <c r="AC1382" s="40"/>
    </row>
    <row r="1383" spans="1:29"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40"/>
      <c r="AA1383" s="40"/>
      <c r="AB1383" s="40"/>
      <c r="AC1383" s="40"/>
    </row>
    <row r="1384" spans="1:29"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40"/>
      <c r="AA1384" s="40"/>
      <c r="AB1384" s="40"/>
      <c r="AC1384" s="40"/>
    </row>
    <row r="1385" spans="1:29"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40"/>
      <c r="AA1385" s="40"/>
      <c r="AB1385" s="40"/>
      <c r="AC1385" s="40"/>
    </row>
    <row r="1386" spans="1:29"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40"/>
      <c r="AA1386" s="40"/>
      <c r="AB1386" s="40"/>
      <c r="AC1386" s="40"/>
    </row>
    <row r="1387" spans="1:29"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40"/>
      <c r="AA1387" s="40"/>
      <c r="AB1387" s="40"/>
      <c r="AC1387" s="40"/>
    </row>
    <row r="1388" spans="1:29"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40"/>
      <c r="AA1388" s="40"/>
      <c r="AB1388" s="40"/>
      <c r="AC1388" s="40"/>
    </row>
    <row r="1389" spans="1:29"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40"/>
      <c r="AA1389" s="40"/>
      <c r="AB1389" s="40"/>
      <c r="AC1389" s="40"/>
    </row>
    <row r="1390" spans="1:29"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40"/>
      <c r="AA1390" s="40"/>
      <c r="AB1390" s="40"/>
      <c r="AC1390" s="40"/>
    </row>
    <row r="1391" spans="1:29"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40"/>
      <c r="AA1391" s="40"/>
      <c r="AB1391" s="40"/>
      <c r="AC1391" s="40"/>
    </row>
    <row r="1392" spans="1:29"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40"/>
      <c r="AA1392" s="40"/>
      <c r="AB1392" s="40"/>
      <c r="AC1392" s="40"/>
    </row>
    <row r="1393" spans="1:29"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40"/>
      <c r="AA1393" s="40"/>
      <c r="AB1393" s="40"/>
      <c r="AC1393" s="40"/>
    </row>
    <row r="1394" spans="1:29"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40"/>
      <c r="AA1394" s="40"/>
      <c r="AB1394" s="40"/>
      <c r="AC1394" s="40"/>
    </row>
    <row r="1395" spans="1:29"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40"/>
      <c r="AA1395" s="40"/>
      <c r="AB1395" s="40"/>
      <c r="AC1395" s="40"/>
    </row>
    <row r="1396" spans="1:29"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40"/>
      <c r="AA1396" s="40"/>
      <c r="AB1396" s="40"/>
      <c r="AC1396" s="40"/>
    </row>
    <row r="1397" spans="1:29"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40"/>
      <c r="AA1397" s="40"/>
      <c r="AB1397" s="40"/>
      <c r="AC1397" s="40"/>
    </row>
    <row r="1398" spans="1:29"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40"/>
      <c r="AA1398" s="40"/>
      <c r="AB1398" s="40"/>
      <c r="AC1398" s="40"/>
    </row>
    <row r="1399" spans="1:29"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40"/>
      <c r="AA1399" s="40"/>
      <c r="AB1399" s="40"/>
      <c r="AC1399" s="40"/>
    </row>
    <row r="1400" spans="1:29"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40"/>
      <c r="AA1400" s="40"/>
      <c r="AB1400" s="40"/>
      <c r="AC1400" s="40"/>
    </row>
    <row r="1401" spans="1:29"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40"/>
      <c r="AA1401" s="40"/>
      <c r="AB1401" s="40"/>
      <c r="AC1401" s="40"/>
    </row>
    <row r="1402" spans="1:29"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40"/>
      <c r="AA1402" s="40"/>
      <c r="AB1402" s="40"/>
      <c r="AC1402" s="40"/>
    </row>
    <row r="1403" spans="1:29"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40"/>
      <c r="AA1403" s="40"/>
      <c r="AB1403" s="40"/>
      <c r="AC1403" s="40"/>
    </row>
    <row r="1404" spans="1:29"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40"/>
      <c r="AA1404" s="40"/>
      <c r="AB1404" s="40"/>
      <c r="AC1404" s="40"/>
    </row>
    <row r="1405" spans="1:29"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40"/>
      <c r="AA1405" s="40"/>
      <c r="AB1405" s="40"/>
      <c r="AC1405" s="40"/>
    </row>
    <row r="1406" spans="1:29"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40"/>
      <c r="AA1406" s="40"/>
      <c r="AB1406" s="40"/>
      <c r="AC1406" s="40"/>
    </row>
    <row r="1407" spans="1:29"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40"/>
      <c r="AA1407" s="40"/>
      <c r="AB1407" s="40"/>
      <c r="AC1407" s="40"/>
    </row>
    <row r="1408" spans="1:29"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40"/>
      <c r="AA1408" s="40"/>
      <c r="AB1408" s="40"/>
      <c r="AC1408" s="40"/>
    </row>
    <row r="1409" spans="1:29"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40"/>
      <c r="AA1409" s="40"/>
      <c r="AB1409" s="40"/>
      <c r="AC1409" s="40"/>
    </row>
    <row r="1410" spans="1:29"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40"/>
      <c r="AA1410" s="40"/>
      <c r="AB1410" s="40"/>
      <c r="AC1410" s="40"/>
    </row>
    <row r="1411" spans="1:29"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40"/>
      <c r="AA1411" s="40"/>
      <c r="AB1411" s="40"/>
      <c r="AC1411" s="40"/>
    </row>
    <row r="1412" spans="1:29"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40"/>
      <c r="AA1412" s="40"/>
      <c r="AB1412" s="40"/>
      <c r="AC1412" s="40"/>
    </row>
    <row r="1413" spans="1:29"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40"/>
      <c r="AA1413" s="40"/>
      <c r="AB1413" s="40"/>
      <c r="AC1413" s="40"/>
    </row>
    <row r="1414" spans="1:29"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40"/>
      <c r="AA1414" s="40"/>
      <c r="AB1414" s="40"/>
      <c r="AC1414" s="40"/>
    </row>
    <row r="1415" spans="1:29"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40"/>
      <c r="AA1415" s="40"/>
      <c r="AB1415" s="40"/>
      <c r="AC1415" s="40"/>
    </row>
    <row r="1416" spans="1:29"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40"/>
      <c r="AA1416" s="40"/>
      <c r="AB1416" s="40"/>
      <c r="AC1416" s="40"/>
    </row>
    <row r="1417" spans="1:29"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40"/>
      <c r="AA1417" s="40"/>
      <c r="AB1417" s="40"/>
      <c r="AC1417" s="40"/>
    </row>
    <row r="1418" spans="1:29"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40"/>
      <c r="AA1418" s="40"/>
      <c r="AB1418" s="40"/>
      <c r="AC1418" s="40"/>
    </row>
    <row r="1419" spans="1:29"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40"/>
      <c r="AA1419" s="40"/>
      <c r="AB1419" s="40"/>
      <c r="AC1419" s="40"/>
    </row>
    <row r="1420" spans="1:29"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40"/>
      <c r="AA1420" s="40"/>
      <c r="AB1420" s="40"/>
      <c r="AC1420" s="40"/>
    </row>
    <row r="1421" spans="1:29"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40"/>
      <c r="AA1421" s="40"/>
      <c r="AB1421" s="40"/>
      <c r="AC1421" s="40"/>
    </row>
    <row r="1422" spans="1:29"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40"/>
      <c r="AA1422" s="40"/>
      <c r="AB1422" s="40"/>
      <c r="AC1422" s="40"/>
    </row>
    <row r="1423" spans="1:29"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40"/>
      <c r="AA1423" s="40"/>
      <c r="AB1423" s="40"/>
      <c r="AC1423" s="40"/>
    </row>
    <row r="1424" spans="1:29"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40"/>
      <c r="AA1424" s="40"/>
      <c r="AB1424" s="40"/>
      <c r="AC1424" s="40"/>
    </row>
    <row r="1425" spans="1:29"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40"/>
      <c r="AA1425" s="40"/>
      <c r="AB1425" s="40"/>
      <c r="AC1425" s="40"/>
    </row>
    <row r="1426" spans="1:29"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40"/>
      <c r="AA1426" s="40"/>
      <c r="AB1426" s="40"/>
      <c r="AC1426" s="40"/>
    </row>
    <row r="1427" spans="1:29"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40"/>
      <c r="AA1427" s="40"/>
      <c r="AB1427" s="40"/>
      <c r="AC1427" s="40"/>
    </row>
    <row r="1428" spans="1:29"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40"/>
      <c r="AA1428" s="40"/>
      <c r="AB1428" s="40"/>
      <c r="AC1428" s="40"/>
    </row>
  </sheetData>
  <autoFilter ref="A9:WVB9" xr:uid="{00000000-0009-0000-0000-000000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5"/>
  <sheetViews>
    <sheetView zoomScale="80" zoomScaleNormal="80" workbookViewId="0">
      <selection activeCell="A9" sqref="A9:XFD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18.8554687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2" t="s">
        <v>507</v>
      </c>
      <c r="B5" s="42"/>
      <c r="C5" s="42"/>
      <c r="D5" s="42"/>
      <c r="E5" s="42"/>
      <c r="F5" s="42"/>
      <c r="G5" s="42"/>
      <c r="H5" s="42"/>
      <c r="I5" s="42"/>
      <c r="J5" s="42"/>
      <c r="K5" s="42"/>
      <c r="L5" s="42"/>
      <c r="M5" s="42"/>
      <c r="N5" s="42"/>
      <c r="O5" s="42"/>
      <c r="P5" s="42"/>
      <c r="Q5" s="42"/>
      <c r="R5" s="42"/>
      <c r="S5" s="42"/>
      <c r="T5" s="42"/>
      <c r="U5" s="42"/>
    </row>
    <row r="6" spans="1:30" ht="15.75" x14ac:dyDescent="0.25">
      <c r="A6" s="43" t="s">
        <v>1</v>
      </c>
      <c r="B6" s="43"/>
      <c r="C6" s="43"/>
      <c r="D6" s="43"/>
      <c r="E6" s="43"/>
      <c r="F6" s="43"/>
      <c r="G6" s="43"/>
      <c r="H6" s="43"/>
      <c r="I6" s="43"/>
      <c r="J6" s="43"/>
      <c r="K6" s="43"/>
      <c r="L6" s="43"/>
      <c r="M6" s="43"/>
      <c r="N6" s="43"/>
      <c r="O6" s="43"/>
      <c r="P6" s="43"/>
      <c r="Q6" s="43"/>
      <c r="R6" s="43"/>
      <c r="S6" s="43"/>
      <c r="T6" s="43"/>
      <c r="U6" s="43"/>
    </row>
    <row r="7" spans="1:30" x14ac:dyDescent="0.25">
      <c r="A7" s="44" t="s">
        <v>2</v>
      </c>
      <c r="B7" s="44"/>
      <c r="C7" s="44"/>
      <c r="D7" s="44"/>
      <c r="E7" s="44"/>
      <c r="F7" s="44"/>
      <c r="G7" s="44"/>
      <c r="H7" s="44"/>
      <c r="I7" s="44"/>
      <c r="J7" s="44"/>
      <c r="K7" s="44"/>
      <c r="L7" s="44"/>
      <c r="M7" s="44"/>
      <c r="N7" s="44"/>
      <c r="O7" s="44"/>
      <c r="P7" s="44"/>
      <c r="Q7" s="44"/>
      <c r="R7" s="44"/>
      <c r="S7" s="44"/>
      <c r="T7" s="44"/>
      <c r="U7" s="44"/>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2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2081570386.8</v>
      </c>
      <c r="U10" s="19">
        <v>2081570386.8</v>
      </c>
      <c r="V10" s="19">
        <v>1186287075.2</v>
      </c>
      <c r="W10" s="19">
        <v>1216037654.2</v>
      </c>
      <c r="X10" s="19">
        <v>0</v>
      </c>
      <c r="Y10" s="19">
        <v>1186287075.2</v>
      </c>
      <c r="Z10" s="20">
        <f t="shared" ref="Z10:Z73" si="0">T10/K10</f>
        <v>0.63123644803121093</v>
      </c>
      <c r="AA10" s="20">
        <f t="shared" ref="AA10:AA73" si="1">T10/P10</f>
        <v>0.63698322555538678</v>
      </c>
      <c r="AB10" s="20">
        <f t="shared" ref="AB10:AB73" si="2">(Q10+R10+S10)/P10</f>
        <v>0</v>
      </c>
      <c r="AC10" s="21">
        <f t="shared" ref="AC10:AC73" si="3">AA10+AB10</f>
        <v>0.63698322555538678</v>
      </c>
    </row>
    <row r="11" spans="1:30" outlineLevel="2" x14ac:dyDescent="0.2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13083680</v>
      </c>
      <c r="U11" s="19">
        <v>13083680</v>
      </c>
      <c r="V11" s="19">
        <v>1448910</v>
      </c>
      <c r="W11" s="19">
        <v>1448910</v>
      </c>
      <c r="X11" s="19">
        <v>0</v>
      </c>
      <c r="Y11" s="19">
        <v>1448910</v>
      </c>
      <c r="Z11" s="20">
        <f t="shared" si="0"/>
        <v>0.90029925842537362</v>
      </c>
      <c r="AA11" s="20">
        <f t="shared" si="1"/>
        <v>0.90029925842537362</v>
      </c>
      <c r="AB11" s="20">
        <f t="shared" si="2"/>
        <v>0</v>
      </c>
      <c r="AC11" s="21">
        <f t="shared" si="3"/>
        <v>0.90029925842537362</v>
      </c>
    </row>
    <row r="12" spans="1:30" outlineLevel="2" x14ac:dyDescent="0.2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12544072.789999999</v>
      </c>
      <c r="U12" s="19">
        <v>12544072.789999999</v>
      </c>
      <c r="V12" s="19">
        <v>36286856.210000001</v>
      </c>
      <c r="W12" s="19">
        <v>36286856.210000001</v>
      </c>
      <c r="X12" s="19">
        <v>0</v>
      </c>
      <c r="Y12" s="19">
        <v>36286856.210000001</v>
      </c>
      <c r="Z12" s="20">
        <f t="shared" si="0"/>
        <v>0.2568878587175763</v>
      </c>
      <c r="AA12" s="20">
        <f t="shared" si="1"/>
        <v>0.2568878587175763</v>
      </c>
      <c r="AB12" s="20">
        <f t="shared" si="2"/>
        <v>0</v>
      </c>
      <c r="AC12" s="21">
        <f t="shared" si="3"/>
        <v>0.2568878587175763</v>
      </c>
    </row>
    <row r="13" spans="1:30" outlineLevel="2" x14ac:dyDescent="0.2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22717756.800000001</v>
      </c>
      <c r="S13" s="19">
        <v>0</v>
      </c>
      <c r="T13" s="19">
        <v>17220081.199999999</v>
      </c>
      <c r="U13" s="19">
        <v>14914316.199999999</v>
      </c>
      <c r="V13" s="19">
        <v>0</v>
      </c>
      <c r="W13" s="19">
        <v>0</v>
      </c>
      <c r="X13" s="19">
        <v>0</v>
      </c>
      <c r="Y13" s="19">
        <v>0</v>
      </c>
      <c r="Z13" s="20">
        <f t="shared" si="0"/>
        <v>0.43117209299111281</v>
      </c>
      <c r="AA13" s="20">
        <f t="shared" si="1"/>
        <v>0.43117209299111281</v>
      </c>
      <c r="AB13" s="20">
        <f t="shared" si="2"/>
        <v>0.56882790700888719</v>
      </c>
      <c r="AC13" s="21">
        <f t="shared" si="3"/>
        <v>1</v>
      </c>
    </row>
    <row r="14" spans="1:30" outlineLevel="2" x14ac:dyDescent="0.2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583745838.64999998</v>
      </c>
      <c r="U14" s="19">
        <v>583745838.64999998</v>
      </c>
      <c r="V14" s="19">
        <v>392804988.35000002</v>
      </c>
      <c r="W14" s="19">
        <v>392804988.35000002</v>
      </c>
      <c r="X14" s="19">
        <v>0</v>
      </c>
      <c r="Y14" s="19">
        <v>392804988.35000002</v>
      </c>
      <c r="Z14" s="20">
        <f t="shared" si="0"/>
        <v>0.59776288392821153</v>
      </c>
      <c r="AA14" s="20">
        <f t="shared" si="1"/>
        <v>0.59776288392821153</v>
      </c>
      <c r="AB14" s="20">
        <f t="shared" si="2"/>
        <v>0</v>
      </c>
      <c r="AC14" s="21">
        <f t="shared" si="3"/>
        <v>0.59776288392821153</v>
      </c>
    </row>
    <row r="15" spans="1:30" ht="30" outlineLevel="2" x14ac:dyDescent="0.25">
      <c r="A15" s="15" t="s">
        <v>33</v>
      </c>
      <c r="B15" s="16" t="s">
        <v>34</v>
      </c>
      <c r="C15" s="16" t="s">
        <v>35</v>
      </c>
      <c r="D15" s="16" t="s">
        <v>47</v>
      </c>
      <c r="E15" s="16"/>
      <c r="F15" s="16" t="s">
        <v>37</v>
      </c>
      <c r="G15" s="16">
        <v>1111</v>
      </c>
      <c r="H15" s="16">
        <v>3480</v>
      </c>
      <c r="I15" s="17" t="s">
        <v>48</v>
      </c>
      <c r="J15" s="18">
        <v>1575507412</v>
      </c>
      <c r="K15" s="19">
        <v>1575507412</v>
      </c>
      <c r="L15" s="19">
        <v>0</v>
      </c>
      <c r="M15" s="19">
        <v>0</v>
      </c>
      <c r="N15" s="19">
        <v>-35000000</v>
      </c>
      <c r="O15" s="19">
        <v>0</v>
      </c>
      <c r="P15" s="19">
        <v>1540507412</v>
      </c>
      <c r="Q15" s="19">
        <v>0</v>
      </c>
      <c r="R15" s="19">
        <v>0</v>
      </c>
      <c r="S15" s="19">
        <v>0</v>
      </c>
      <c r="T15" s="19">
        <v>998315615.16999996</v>
      </c>
      <c r="U15" s="19">
        <v>998315615.16999996</v>
      </c>
      <c r="V15" s="19">
        <v>542191796.83000004</v>
      </c>
      <c r="W15" s="19">
        <v>577191796.83000004</v>
      </c>
      <c r="X15" s="19">
        <v>0</v>
      </c>
      <c r="Y15" s="19">
        <v>542191796.83000004</v>
      </c>
      <c r="Z15" s="20">
        <f t="shared" si="0"/>
        <v>0.63364704447991516</v>
      </c>
      <c r="AA15" s="20">
        <f t="shared" si="1"/>
        <v>0.64804337025156744</v>
      </c>
      <c r="AB15" s="20">
        <f t="shared" si="2"/>
        <v>0</v>
      </c>
      <c r="AC15" s="21">
        <f t="shared" si="3"/>
        <v>0.64804337025156744</v>
      </c>
    </row>
    <row r="16" spans="1:30" outlineLevel="2" x14ac:dyDescent="0.25">
      <c r="A16" s="15" t="s">
        <v>33</v>
      </c>
      <c r="B16" s="16" t="s">
        <v>34</v>
      </c>
      <c r="C16" s="16" t="s">
        <v>35</v>
      </c>
      <c r="D16" s="16" t="s">
        <v>49</v>
      </c>
      <c r="E16" s="16"/>
      <c r="F16" s="16" t="s">
        <v>37</v>
      </c>
      <c r="G16" s="16">
        <v>1111</v>
      </c>
      <c r="H16" s="16">
        <v>3480</v>
      </c>
      <c r="I16" s="17" t="s">
        <v>50</v>
      </c>
      <c r="J16" s="18">
        <v>572743814</v>
      </c>
      <c r="K16" s="19">
        <v>572743814</v>
      </c>
      <c r="L16" s="19">
        <v>0</v>
      </c>
      <c r="M16" s="19">
        <v>-2478224</v>
      </c>
      <c r="N16" s="19">
        <v>0</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outlineLevel="2" x14ac:dyDescent="0.2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471999465.18000001</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outlineLevel="2" x14ac:dyDescent="0.25">
      <c r="A18" s="15" t="s">
        <v>33</v>
      </c>
      <c r="B18" s="16" t="s">
        <v>34</v>
      </c>
      <c r="C18" s="16" t="s">
        <v>35</v>
      </c>
      <c r="D18" s="16" t="s">
        <v>53</v>
      </c>
      <c r="E18" s="16"/>
      <c r="F18" s="16" t="s">
        <v>37</v>
      </c>
      <c r="G18" s="16">
        <v>1111</v>
      </c>
      <c r="H18" s="16">
        <v>3480</v>
      </c>
      <c r="I18" s="17" t="s">
        <v>54</v>
      </c>
      <c r="J18" s="18">
        <v>388324343</v>
      </c>
      <c r="K18" s="19">
        <v>388324343</v>
      </c>
      <c r="L18" s="19">
        <v>0</v>
      </c>
      <c r="M18" s="19">
        <v>0</v>
      </c>
      <c r="N18" s="19">
        <v>-15000000</v>
      </c>
      <c r="O18" s="19">
        <v>0</v>
      </c>
      <c r="P18" s="19">
        <v>373324343</v>
      </c>
      <c r="Q18" s="19">
        <v>0</v>
      </c>
      <c r="R18" s="19">
        <v>0</v>
      </c>
      <c r="S18" s="19">
        <v>0</v>
      </c>
      <c r="T18" s="19">
        <v>227722484.88</v>
      </c>
      <c r="U18" s="19">
        <v>227722484.88</v>
      </c>
      <c r="V18" s="19">
        <v>145601858.12</v>
      </c>
      <c r="W18" s="19">
        <v>160601858.12</v>
      </c>
      <c r="X18" s="19">
        <v>0</v>
      </c>
      <c r="Y18" s="19">
        <v>145601858.12</v>
      </c>
      <c r="Z18" s="20">
        <f t="shared" si="0"/>
        <v>0.58642340864013254</v>
      </c>
      <c r="AA18" s="20">
        <f t="shared" si="1"/>
        <v>0.60998563085933022</v>
      </c>
      <c r="AB18" s="20">
        <f t="shared" si="2"/>
        <v>0</v>
      </c>
      <c r="AC18" s="21">
        <f t="shared" si="3"/>
        <v>0.60998563085933022</v>
      </c>
    </row>
    <row r="19" spans="1:29" ht="120" outlineLevel="2" x14ac:dyDescent="0.25">
      <c r="A19" s="15" t="s">
        <v>33</v>
      </c>
      <c r="B19" s="16" t="s">
        <v>34</v>
      </c>
      <c r="C19" s="16" t="s">
        <v>35</v>
      </c>
      <c r="D19" s="16" t="s">
        <v>55</v>
      </c>
      <c r="E19" s="16" t="s">
        <v>56</v>
      </c>
      <c r="F19" s="16" t="s">
        <v>37</v>
      </c>
      <c r="G19" s="16">
        <v>1112</v>
      </c>
      <c r="H19" s="16">
        <v>3480</v>
      </c>
      <c r="I19" s="17" t="s">
        <v>57</v>
      </c>
      <c r="J19" s="18">
        <v>628736833</v>
      </c>
      <c r="K19" s="19">
        <v>628736833</v>
      </c>
      <c r="L19" s="19">
        <v>0</v>
      </c>
      <c r="M19" s="19">
        <v>-2751931</v>
      </c>
      <c r="N19" s="19">
        <v>0</v>
      </c>
      <c r="O19" s="19">
        <v>0</v>
      </c>
      <c r="P19" s="19">
        <v>625984902</v>
      </c>
      <c r="Q19" s="19">
        <v>0</v>
      </c>
      <c r="R19" s="19">
        <v>218923935</v>
      </c>
      <c r="S19" s="19">
        <v>0</v>
      </c>
      <c r="T19" s="19">
        <v>407060967</v>
      </c>
      <c r="U19" s="19">
        <v>407060967</v>
      </c>
      <c r="V19" s="19">
        <v>0</v>
      </c>
      <c r="W19" s="19">
        <v>2751931</v>
      </c>
      <c r="X19" s="19">
        <v>0</v>
      </c>
      <c r="Y19" s="19">
        <v>0</v>
      </c>
      <c r="Z19" s="20">
        <f t="shared" si="0"/>
        <v>0.64742662690480546</v>
      </c>
      <c r="AA19" s="20">
        <f t="shared" si="1"/>
        <v>0.65027281919971924</v>
      </c>
      <c r="AB19" s="20">
        <f t="shared" si="2"/>
        <v>0.3497271808002807</v>
      </c>
      <c r="AC19" s="21">
        <f t="shared" si="3"/>
        <v>1</v>
      </c>
    </row>
    <row r="20" spans="1:29" ht="60" outlineLevel="2" x14ac:dyDescent="0.25">
      <c r="A20" s="15" t="s">
        <v>33</v>
      </c>
      <c r="B20" s="16" t="s">
        <v>34</v>
      </c>
      <c r="C20" s="16" t="s">
        <v>35</v>
      </c>
      <c r="D20" s="16" t="s">
        <v>58</v>
      </c>
      <c r="E20" s="16" t="s">
        <v>56</v>
      </c>
      <c r="F20" s="16" t="s">
        <v>37</v>
      </c>
      <c r="G20" s="16">
        <v>1112</v>
      </c>
      <c r="H20" s="16">
        <v>3480</v>
      </c>
      <c r="I20" s="17" t="s">
        <v>59</v>
      </c>
      <c r="J20" s="18">
        <v>33985775</v>
      </c>
      <c r="K20" s="19">
        <v>33985775</v>
      </c>
      <c r="L20" s="19">
        <v>0</v>
      </c>
      <c r="M20" s="19">
        <v>-148753</v>
      </c>
      <c r="N20" s="19">
        <v>0</v>
      </c>
      <c r="O20" s="19">
        <v>0</v>
      </c>
      <c r="P20" s="19">
        <v>33837022</v>
      </c>
      <c r="Q20" s="19">
        <v>0</v>
      </c>
      <c r="R20" s="19">
        <v>11781895</v>
      </c>
      <c r="S20" s="19">
        <v>0</v>
      </c>
      <c r="T20" s="19">
        <v>22055127</v>
      </c>
      <c r="U20" s="19">
        <v>22055127</v>
      </c>
      <c r="V20" s="19">
        <v>0</v>
      </c>
      <c r="W20" s="19">
        <v>148753</v>
      </c>
      <c r="X20" s="19">
        <v>0</v>
      </c>
      <c r="Y20" s="19">
        <v>0</v>
      </c>
      <c r="Z20" s="20">
        <f t="shared" si="0"/>
        <v>0.64895171582816635</v>
      </c>
      <c r="AA20" s="20">
        <f t="shared" si="1"/>
        <v>0.65180461211982543</v>
      </c>
      <c r="AB20" s="20">
        <f t="shared" si="2"/>
        <v>0.34819538788017457</v>
      </c>
      <c r="AC20" s="21">
        <f t="shared" si="3"/>
        <v>1</v>
      </c>
    </row>
    <row r="21" spans="1:29" ht="120" outlineLevel="2" x14ac:dyDescent="0.25">
      <c r="A21" s="15" t="s">
        <v>33</v>
      </c>
      <c r="B21" s="16" t="s">
        <v>34</v>
      </c>
      <c r="C21" s="16" t="s">
        <v>35</v>
      </c>
      <c r="D21" s="16" t="s">
        <v>60</v>
      </c>
      <c r="E21" s="16" t="s">
        <v>56</v>
      </c>
      <c r="F21" s="16" t="s">
        <v>37</v>
      </c>
      <c r="G21" s="16">
        <v>1112</v>
      </c>
      <c r="H21" s="16">
        <v>3480</v>
      </c>
      <c r="I21" s="17" t="s">
        <v>61</v>
      </c>
      <c r="J21" s="18">
        <v>131757406</v>
      </c>
      <c r="K21" s="19">
        <v>131757406</v>
      </c>
      <c r="L21" s="19">
        <v>0</v>
      </c>
      <c r="M21" s="19">
        <v>-539666</v>
      </c>
      <c r="N21" s="19">
        <v>0</v>
      </c>
      <c r="O21" s="19">
        <v>0</v>
      </c>
      <c r="P21" s="19">
        <v>131217740</v>
      </c>
      <c r="Q21" s="19">
        <v>0</v>
      </c>
      <c r="R21" s="19">
        <v>58743747</v>
      </c>
      <c r="S21" s="19">
        <v>0</v>
      </c>
      <c r="T21" s="19">
        <v>72473993</v>
      </c>
      <c r="U21" s="19">
        <v>72473993</v>
      </c>
      <c r="V21" s="19">
        <v>0</v>
      </c>
      <c r="W21" s="19">
        <v>539666</v>
      </c>
      <c r="X21" s="19">
        <v>0</v>
      </c>
      <c r="Y21" s="19">
        <v>0</v>
      </c>
      <c r="Z21" s="20">
        <f t="shared" si="0"/>
        <v>0.55005631334302374</v>
      </c>
      <c r="AA21" s="20">
        <f t="shared" si="1"/>
        <v>0.5523185584510143</v>
      </c>
      <c r="AB21" s="20">
        <f t="shared" si="2"/>
        <v>0.4476814415489857</v>
      </c>
      <c r="AC21" s="21">
        <f t="shared" si="3"/>
        <v>1</v>
      </c>
    </row>
    <row r="22" spans="1:29" ht="90" outlineLevel="2" x14ac:dyDescent="0.25">
      <c r="A22" s="15" t="s">
        <v>33</v>
      </c>
      <c r="B22" s="16" t="s">
        <v>34</v>
      </c>
      <c r="C22" s="16" t="s">
        <v>35</v>
      </c>
      <c r="D22" s="16" t="s">
        <v>62</v>
      </c>
      <c r="E22" s="16" t="s">
        <v>56</v>
      </c>
      <c r="F22" s="16" t="s">
        <v>37</v>
      </c>
      <c r="G22" s="16">
        <v>1112</v>
      </c>
      <c r="H22" s="16">
        <v>3480</v>
      </c>
      <c r="I22" s="17" t="s">
        <v>63</v>
      </c>
      <c r="J22" s="18">
        <v>203914649</v>
      </c>
      <c r="K22" s="19">
        <v>203914649</v>
      </c>
      <c r="L22" s="19">
        <v>0</v>
      </c>
      <c r="M22" s="19">
        <v>-892517</v>
      </c>
      <c r="N22" s="19">
        <v>0</v>
      </c>
      <c r="O22" s="19">
        <v>0</v>
      </c>
      <c r="P22" s="19">
        <v>203022132</v>
      </c>
      <c r="Q22" s="19">
        <v>0</v>
      </c>
      <c r="R22" s="19">
        <v>71682616</v>
      </c>
      <c r="S22" s="19">
        <v>0</v>
      </c>
      <c r="T22" s="19">
        <v>131339516</v>
      </c>
      <c r="U22" s="19">
        <v>131339516</v>
      </c>
      <c r="V22" s="19">
        <v>0</v>
      </c>
      <c r="W22" s="19">
        <v>892517</v>
      </c>
      <c r="X22" s="19">
        <v>0</v>
      </c>
      <c r="Y22" s="19">
        <v>0</v>
      </c>
      <c r="Z22" s="20">
        <f t="shared" si="0"/>
        <v>0.64409063617592277</v>
      </c>
      <c r="AA22" s="20">
        <f t="shared" si="1"/>
        <v>0.64692215920577567</v>
      </c>
      <c r="AB22" s="20">
        <f t="shared" si="2"/>
        <v>0.35307784079422433</v>
      </c>
      <c r="AC22" s="21">
        <f t="shared" si="3"/>
        <v>1</v>
      </c>
    </row>
    <row r="23" spans="1:29" ht="90" outlineLevel="2" x14ac:dyDescent="0.25">
      <c r="A23" s="15" t="s">
        <v>33</v>
      </c>
      <c r="B23" s="16" t="s">
        <v>34</v>
      </c>
      <c r="C23" s="16" t="s">
        <v>35</v>
      </c>
      <c r="D23" s="16" t="s">
        <v>64</v>
      </c>
      <c r="E23" s="16" t="s">
        <v>56</v>
      </c>
      <c r="F23" s="16" t="s">
        <v>37</v>
      </c>
      <c r="G23" s="16">
        <v>1112</v>
      </c>
      <c r="H23" s="16">
        <v>3480</v>
      </c>
      <c r="I23" s="17" t="s">
        <v>65</v>
      </c>
      <c r="J23" s="18">
        <v>101957324</v>
      </c>
      <c r="K23" s="19">
        <v>101957324</v>
      </c>
      <c r="L23" s="19">
        <v>0</v>
      </c>
      <c r="M23" s="19">
        <v>-446261</v>
      </c>
      <c r="N23" s="19">
        <v>0</v>
      </c>
      <c r="O23" s="19">
        <v>0</v>
      </c>
      <c r="P23" s="19">
        <v>101511063</v>
      </c>
      <c r="Q23" s="19">
        <v>0</v>
      </c>
      <c r="R23" s="19">
        <v>35145615</v>
      </c>
      <c r="S23" s="19">
        <v>0</v>
      </c>
      <c r="T23" s="19">
        <v>66365448</v>
      </c>
      <c r="U23" s="19">
        <v>66365448</v>
      </c>
      <c r="V23" s="19">
        <v>0</v>
      </c>
      <c r="W23" s="19">
        <v>446261</v>
      </c>
      <c r="X23" s="19">
        <v>0</v>
      </c>
      <c r="Y23" s="19">
        <v>0</v>
      </c>
      <c r="Z23" s="20">
        <f t="shared" si="0"/>
        <v>0.65091398436467396</v>
      </c>
      <c r="AA23" s="20">
        <f t="shared" si="1"/>
        <v>0.65377552001401074</v>
      </c>
      <c r="AB23" s="20">
        <f t="shared" si="2"/>
        <v>0.34622447998598932</v>
      </c>
      <c r="AC23" s="21">
        <f t="shared" si="3"/>
        <v>1</v>
      </c>
    </row>
    <row r="24" spans="1:29" ht="60" outlineLevel="2" x14ac:dyDescent="0.25">
      <c r="A24" s="15" t="s">
        <v>33</v>
      </c>
      <c r="B24" s="16" t="s">
        <v>34</v>
      </c>
      <c r="C24" s="16" t="s">
        <v>35</v>
      </c>
      <c r="D24" s="16" t="s">
        <v>66</v>
      </c>
      <c r="E24" s="16" t="s">
        <v>56</v>
      </c>
      <c r="F24" s="16" t="s">
        <v>37</v>
      </c>
      <c r="G24" s="16">
        <v>1112</v>
      </c>
      <c r="H24" s="16">
        <v>3480</v>
      </c>
      <c r="I24" s="17" t="s">
        <v>67</v>
      </c>
      <c r="J24" s="18">
        <v>295592180</v>
      </c>
      <c r="K24" s="19">
        <v>295592180</v>
      </c>
      <c r="L24" s="19">
        <v>0</v>
      </c>
      <c r="M24" s="19">
        <v>-1349768</v>
      </c>
      <c r="N24" s="19">
        <v>0</v>
      </c>
      <c r="O24" s="19">
        <v>0</v>
      </c>
      <c r="P24" s="19">
        <v>294242412</v>
      </c>
      <c r="Q24" s="19">
        <v>0</v>
      </c>
      <c r="R24" s="19">
        <v>98805019.150000006</v>
      </c>
      <c r="S24" s="19">
        <v>0</v>
      </c>
      <c r="T24" s="19">
        <v>195437392.84999999</v>
      </c>
      <c r="U24" s="19">
        <v>195437392.84999999</v>
      </c>
      <c r="V24" s="19">
        <v>0</v>
      </c>
      <c r="W24" s="19">
        <v>1349768</v>
      </c>
      <c r="X24" s="19">
        <v>0</v>
      </c>
      <c r="Y24" s="19">
        <v>0</v>
      </c>
      <c r="Z24" s="20">
        <f t="shared" si="0"/>
        <v>0.66117240601561245</v>
      </c>
      <c r="AA24" s="20">
        <f t="shared" si="1"/>
        <v>0.66420537923676348</v>
      </c>
      <c r="AB24" s="20">
        <f t="shared" si="2"/>
        <v>0.33579462076323657</v>
      </c>
      <c r="AC24" s="21">
        <f t="shared" si="3"/>
        <v>1</v>
      </c>
    </row>
    <row r="25" spans="1:29" outlineLevel="2" x14ac:dyDescent="0.25">
      <c r="A25" s="15" t="s">
        <v>200</v>
      </c>
      <c r="B25" s="16" t="s">
        <v>34</v>
      </c>
      <c r="C25" s="16" t="s">
        <v>35</v>
      </c>
      <c r="D25" s="16" t="s">
        <v>36</v>
      </c>
      <c r="E25" s="16"/>
      <c r="F25" s="16" t="s">
        <v>37</v>
      </c>
      <c r="G25" s="16">
        <v>1111</v>
      </c>
      <c r="H25" s="16">
        <v>3480</v>
      </c>
      <c r="I25" s="17" t="s">
        <v>38</v>
      </c>
      <c r="J25" s="18">
        <v>5036095615</v>
      </c>
      <c r="K25" s="19">
        <v>5036095615</v>
      </c>
      <c r="L25" s="19">
        <v>0</v>
      </c>
      <c r="M25" s="19">
        <v>-19466019</v>
      </c>
      <c r="N25" s="19">
        <v>0</v>
      </c>
      <c r="O25" s="19">
        <v>0</v>
      </c>
      <c r="P25" s="19">
        <v>5016629596</v>
      </c>
      <c r="Q25" s="19">
        <v>0</v>
      </c>
      <c r="R25" s="19">
        <v>0</v>
      </c>
      <c r="S25" s="19">
        <v>0</v>
      </c>
      <c r="T25" s="19">
        <v>3219865044.0900002</v>
      </c>
      <c r="U25" s="19">
        <v>3219865044.0900002</v>
      </c>
      <c r="V25" s="19">
        <v>1796764551.9100001</v>
      </c>
      <c r="W25" s="19">
        <v>1816230570.9100001</v>
      </c>
      <c r="X25" s="19">
        <v>0</v>
      </c>
      <c r="Y25" s="19">
        <v>1796764551.9099998</v>
      </c>
      <c r="Z25" s="20">
        <f t="shared" si="0"/>
        <v>0.63935740904117055</v>
      </c>
      <c r="AA25" s="20">
        <f t="shared" si="1"/>
        <v>0.64183830647121198</v>
      </c>
      <c r="AB25" s="20">
        <f t="shared" si="2"/>
        <v>0</v>
      </c>
      <c r="AC25" s="21">
        <f t="shared" si="3"/>
        <v>0.64183830647121198</v>
      </c>
    </row>
    <row r="26" spans="1:29" outlineLevel="2" x14ac:dyDescent="0.25">
      <c r="A26" s="15" t="s">
        <v>200</v>
      </c>
      <c r="B26" s="16" t="s">
        <v>34</v>
      </c>
      <c r="C26" s="16" t="s">
        <v>35</v>
      </c>
      <c r="D26" s="16" t="s">
        <v>39</v>
      </c>
      <c r="E26" s="16"/>
      <c r="F26" s="16" t="s">
        <v>37</v>
      </c>
      <c r="G26" s="16">
        <v>1111</v>
      </c>
      <c r="H26" s="16">
        <v>3480</v>
      </c>
      <c r="I26" s="17" t="s">
        <v>40</v>
      </c>
      <c r="J26" s="18">
        <v>15411178</v>
      </c>
      <c r="K26" s="19">
        <v>15411178</v>
      </c>
      <c r="L26" s="19">
        <v>0</v>
      </c>
      <c r="M26" s="19">
        <v>0</v>
      </c>
      <c r="N26" s="19">
        <v>0</v>
      </c>
      <c r="O26" s="19">
        <v>0</v>
      </c>
      <c r="P26" s="19">
        <v>15411178</v>
      </c>
      <c r="Q26" s="19">
        <v>0</v>
      </c>
      <c r="R26" s="19">
        <v>0</v>
      </c>
      <c r="S26" s="19">
        <v>0</v>
      </c>
      <c r="T26" s="19">
        <v>7389071.6699999999</v>
      </c>
      <c r="U26" s="19">
        <v>7389071.6699999999</v>
      </c>
      <c r="V26" s="19">
        <v>8022106.3300000001</v>
      </c>
      <c r="W26" s="19">
        <v>8022106.3300000001</v>
      </c>
      <c r="X26" s="19">
        <v>0</v>
      </c>
      <c r="Y26" s="19">
        <v>8022106.3300000001</v>
      </c>
      <c r="Z26" s="20">
        <f t="shared" si="0"/>
        <v>0.47946183413104437</v>
      </c>
      <c r="AA26" s="20">
        <f t="shared" si="1"/>
        <v>0.47946183413104437</v>
      </c>
      <c r="AB26" s="20">
        <f t="shared" si="2"/>
        <v>0</v>
      </c>
      <c r="AC26" s="21">
        <f t="shared" si="3"/>
        <v>0.47946183413104437</v>
      </c>
    </row>
    <row r="27" spans="1:29" outlineLevel="2" x14ac:dyDescent="0.25">
      <c r="A27" s="15" t="s">
        <v>200</v>
      </c>
      <c r="B27" s="16" t="s">
        <v>34</v>
      </c>
      <c r="C27" s="16" t="s">
        <v>35</v>
      </c>
      <c r="D27" s="16" t="s">
        <v>41</v>
      </c>
      <c r="E27" s="16"/>
      <c r="F27" s="16" t="s">
        <v>37</v>
      </c>
      <c r="G27" s="16">
        <v>1111</v>
      </c>
      <c r="H27" s="16">
        <v>3480</v>
      </c>
      <c r="I27" s="17" t="s">
        <v>42</v>
      </c>
      <c r="J27" s="18">
        <v>173936313</v>
      </c>
      <c r="K27" s="19">
        <v>173936313</v>
      </c>
      <c r="L27" s="19">
        <v>0</v>
      </c>
      <c r="M27" s="19">
        <v>0</v>
      </c>
      <c r="N27" s="19">
        <v>0</v>
      </c>
      <c r="O27" s="19">
        <v>0</v>
      </c>
      <c r="P27" s="19">
        <v>173936313</v>
      </c>
      <c r="Q27" s="19">
        <v>0</v>
      </c>
      <c r="R27" s="19">
        <v>0</v>
      </c>
      <c r="S27" s="19">
        <v>0</v>
      </c>
      <c r="T27" s="19">
        <v>99520762.969999999</v>
      </c>
      <c r="U27" s="19">
        <v>99520762.969999999</v>
      </c>
      <c r="V27" s="19">
        <v>74415550.030000001</v>
      </c>
      <c r="W27" s="19">
        <v>74415550.030000001</v>
      </c>
      <c r="X27" s="19">
        <v>0</v>
      </c>
      <c r="Y27" s="19">
        <v>74415550.030000001</v>
      </c>
      <c r="Z27" s="20">
        <f t="shared" si="0"/>
        <v>0.57216783116473213</v>
      </c>
      <c r="AA27" s="20">
        <f t="shared" si="1"/>
        <v>0.57216783116473213</v>
      </c>
      <c r="AB27" s="20">
        <f t="shared" si="2"/>
        <v>0</v>
      </c>
      <c r="AC27" s="21">
        <f t="shared" si="3"/>
        <v>0.57216783116473213</v>
      </c>
    </row>
    <row r="28" spans="1:29" outlineLevel="2" x14ac:dyDescent="0.25">
      <c r="A28" s="15" t="s">
        <v>200</v>
      </c>
      <c r="B28" s="16" t="s">
        <v>34</v>
      </c>
      <c r="C28" s="16" t="s">
        <v>35</v>
      </c>
      <c r="D28" s="16" t="s">
        <v>45</v>
      </c>
      <c r="E28" s="16"/>
      <c r="F28" s="16" t="s">
        <v>37</v>
      </c>
      <c r="G28" s="16">
        <v>1111</v>
      </c>
      <c r="H28" s="16">
        <v>3480</v>
      </c>
      <c r="I28" s="17" t="s">
        <v>46</v>
      </c>
      <c r="J28" s="18">
        <v>1407367658</v>
      </c>
      <c r="K28" s="19">
        <v>1407367658</v>
      </c>
      <c r="L28" s="19">
        <v>0</v>
      </c>
      <c r="M28" s="19">
        <v>0</v>
      </c>
      <c r="N28" s="19">
        <v>0</v>
      </c>
      <c r="O28" s="19">
        <v>0</v>
      </c>
      <c r="P28" s="19">
        <v>1407367658</v>
      </c>
      <c r="Q28" s="19">
        <v>0</v>
      </c>
      <c r="R28" s="19">
        <v>0</v>
      </c>
      <c r="S28" s="19">
        <v>0</v>
      </c>
      <c r="T28" s="19">
        <v>838947493.24000001</v>
      </c>
      <c r="U28" s="19">
        <v>838947493.24000001</v>
      </c>
      <c r="V28" s="19">
        <v>568420164.75999999</v>
      </c>
      <c r="W28" s="19">
        <v>568420164.75999999</v>
      </c>
      <c r="X28" s="19">
        <v>0</v>
      </c>
      <c r="Y28" s="19">
        <v>568420164.75999999</v>
      </c>
      <c r="Z28" s="20">
        <f t="shared" si="0"/>
        <v>0.59611110747864016</v>
      </c>
      <c r="AA28" s="20">
        <f t="shared" si="1"/>
        <v>0.59611110747864016</v>
      </c>
      <c r="AB28" s="20">
        <f t="shared" si="2"/>
        <v>0</v>
      </c>
      <c r="AC28" s="21">
        <f t="shared" si="3"/>
        <v>0.59611110747864016</v>
      </c>
    </row>
    <row r="29" spans="1:29" ht="30" outlineLevel="2" x14ac:dyDescent="0.25">
      <c r="A29" s="15" t="s">
        <v>200</v>
      </c>
      <c r="B29" s="16" t="s">
        <v>34</v>
      </c>
      <c r="C29" s="16" t="s">
        <v>35</v>
      </c>
      <c r="D29" s="16" t="s">
        <v>47</v>
      </c>
      <c r="E29" s="16"/>
      <c r="F29" s="16" t="s">
        <v>37</v>
      </c>
      <c r="G29" s="16">
        <v>1111</v>
      </c>
      <c r="H29" s="16">
        <v>3480</v>
      </c>
      <c r="I29" s="17" t="s">
        <v>48</v>
      </c>
      <c r="J29" s="18">
        <v>2005761888</v>
      </c>
      <c r="K29" s="19">
        <v>2005761888</v>
      </c>
      <c r="L29" s="19">
        <v>0</v>
      </c>
      <c r="M29" s="19">
        <v>0</v>
      </c>
      <c r="N29" s="19">
        <v>0</v>
      </c>
      <c r="O29" s="19">
        <v>0</v>
      </c>
      <c r="P29" s="19">
        <v>2005761888</v>
      </c>
      <c r="Q29" s="19">
        <v>0</v>
      </c>
      <c r="R29" s="19">
        <v>0</v>
      </c>
      <c r="S29" s="19">
        <v>0</v>
      </c>
      <c r="T29" s="19">
        <v>1310251387.9100001</v>
      </c>
      <c r="U29" s="19">
        <v>1310251387.9100001</v>
      </c>
      <c r="V29" s="19">
        <v>695510500.09000003</v>
      </c>
      <c r="W29" s="19">
        <v>695510500.09000003</v>
      </c>
      <c r="X29" s="19">
        <v>0</v>
      </c>
      <c r="Y29" s="19">
        <v>695510500.08999991</v>
      </c>
      <c r="Z29" s="20">
        <f t="shared" si="0"/>
        <v>0.65324373533514868</v>
      </c>
      <c r="AA29" s="20">
        <f t="shared" si="1"/>
        <v>0.65324373533514868</v>
      </c>
      <c r="AB29" s="20">
        <f t="shared" si="2"/>
        <v>0</v>
      </c>
      <c r="AC29" s="21">
        <f t="shared" si="3"/>
        <v>0.65324373533514868</v>
      </c>
    </row>
    <row r="30" spans="1:29" outlineLevel="2" x14ac:dyDescent="0.25">
      <c r="A30" s="15" t="s">
        <v>200</v>
      </c>
      <c r="B30" s="16" t="s">
        <v>34</v>
      </c>
      <c r="C30" s="16" t="s">
        <v>35</v>
      </c>
      <c r="D30" s="16" t="s">
        <v>49</v>
      </c>
      <c r="E30" s="16"/>
      <c r="F30" s="16" t="s">
        <v>37</v>
      </c>
      <c r="G30" s="16">
        <v>1111</v>
      </c>
      <c r="H30" s="16">
        <v>3480</v>
      </c>
      <c r="I30" s="17" t="s">
        <v>50</v>
      </c>
      <c r="J30" s="18">
        <v>820885488</v>
      </c>
      <c r="K30" s="19">
        <v>820885488</v>
      </c>
      <c r="L30" s="19">
        <v>0</v>
      </c>
      <c r="M30" s="19">
        <v>-1621521</v>
      </c>
      <c r="N30" s="19">
        <v>0</v>
      </c>
      <c r="O30" s="19">
        <v>0</v>
      </c>
      <c r="P30" s="19">
        <v>819263967</v>
      </c>
      <c r="Q30" s="19">
        <v>0</v>
      </c>
      <c r="R30" s="19">
        <v>0</v>
      </c>
      <c r="S30" s="19">
        <v>0</v>
      </c>
      <c r="T30" s="19">
        <v>65690.070000000007</v>
      </c>
      <c r="U30" s="19">
        <v>65690.070000000007</v>
      </c>
      <c r="V30" s="19">
        <v>819198276.92999995</v>
      </c>
      <c r="W30" s="19">
        <v>820819797.92999995</v>
      </c>
      <c r="X30" s="19">
        <v>0</v>
      </c>
      <c r="Y30" s="19">
        <v>819198276.92999995</v>
      </c>
      <c r="Z30" s="20">
        <f t="shared" si="0"/>
        <v>8.0023427092184145E-5</v>
      </c>
      <c r="AA30" s="20">
        <f t="shared" si="1"/>
        <v>8.0181812756327419E-5</v>
      </c>
      <c r="AB30" s="20">
        <f t="shared" si="2"/>
        <v>0</v>
      </c>
      <c r="AC30" s="21">
        <f t="shared" si="3"/>
        <v>8.0181812756327419E-5</v>
      </c>
    </row>
    <row r="31" spans="1:29" outlineLevel="2" x14ac:dyDescent="0.25">
      <c r="A31" s="15" t="s">
        <v>200</v>
      </c>
      <c r="B31" s="16" t="s">
        <v>34</v>
      </c>
      <c r="C31" s="16" t="s">
        <v>35</v>
      </c>
      <c r="D31" s="16" t="s">
        <v>51</v>
      </c>
      <c r="E31" s="16"/>
      <c r="F31" s="16" t="s">
        <v>37</v>
      </c>
      <c r="G31" s="16">
        <v>1111</v>
      </c>
      <c r="H31" s="16">
        <v>3480</v>
      </c>
      <c r="I31" s="17" t="s">
        <v>52</v>
      </c>
      <c r="J31" s="18">
        <v>749322542</v>
      </c>
      <c r="K31" s="19">
        <v>749322542</v>
      </c>
      <c r="L31" s="19">
        <v>0</v>
      </c>
      <c r="M31" s="19">
        <v>0</v>
      </c>
      <c r="N31" s="19">
        <v>0</v>
      </c>
      <c r="O31" s="19">
        <v>0</v>
      </c>
      <c r="P31" s="19">
        <v>749322542</v>
      </c>
      <c r="Q31" s="19">
        <v>0</v>
      </c>
      <c r="R31" s="19">
        <v>1956764.91</v>
      </c>
      <c r="S31" s="19">
        <v>0</v>
      </c>
      <c r="T31" s="19">
        <v>708248399.55999994</v>
      </c>
      <c r="U31" s="19">
        <v>708248399.55999994</v>
      </c>
      <c r="V31" s="19">
        <v>39117377.530000001</v>
      </c>
      <c r="W31" s="19">
        <v>39117377.530000001</v>
      </c>
      <c r="X31" s="19">
        <v>0</v>
      </c>
      <c r="Y31" s="19">
        <v>39117377.530000091</v>
      </c>
      <c r="Z31" s="20">
        <f t="shared" si="0"/>
        <v>0.94518496356673054</v>
      </c>
      <c r="AA31" s="20">
        <f t="shared" si="1"/>
        <v>0.94518496356673054</v>
      </c>
      <c r="AB31" s="20">
        <f t="shared" si="2"/>
        <v>2.6113786791696438E-3</v>
      </c>
      <c r="AC31" s="21">
        <f t="shared" si="3"/>
        <v>0.94779634224590015</v>
      </c>
    </row>
    <row r="32" spans="1:29" outlineLevel="2" x14ac:dyDescent="0.25">
      <c r="A32" s="15" t="s">
        <v>200</v>
      </c>
      <c r="B32" s="16" t="s">
        <v>34</v>
      </c>
      <c r="C32" s="16" t="s">
        <v>35</v>
      </c>
      <c r="D32" s="16" t="s">
        <v>53</v>
      </c>
      <c r="E32" s="16"/>
      <c r="F32" s="16" t="s">
        <v>37</v>
      </c>
      <c r="G32" s="16">
        <v>1111</v>
      </c>
      <c r="H32" s="16">
        <v>3480</v>
      </c>
      <c r="I32" s="17" t="s">
        <v>54</v>
      </c>
      <c r="J32" s="18">
        <v>384555606</v>
      </c>
      <c r="K32" s="19">
        <v>384555606</v>
      </c>
      <c r="L32" s="19">
        <v>0</v>
      </c>
      <c r="M32" s="19">
        <v>0</v>
      </c>
      <c r="N32" s="19">
        <v>0</v>
      </c>
      <c r="O32" s="19">
        <v>0</v>
      </c>
      <c r="P32" s="19">
        <v>384555606</v>
      </c>
      <c r="Q32" s="19">
        <v>0</v>
      </c>
      <c r="R32" s="19">
        <v>0</v>
      </c>
      <c r="S32" s="19">
        <v>0</v>
      </c>
      <c r="T32" s="19">
        <v>225407028.75999999</v>
      </c>
      <c r="U32" s="19">
        <v>225407028.75999999</v>
      </c>
      <c r="V32" s="19">
        <v>159148577.24000001</v>
      </c>
      <c r="W32" s="19">
        <v>159148577.24000001</v>
      </c>
      <c r="X32" s="19">
        <v>0</v>
      </c>
      <c r="Y32" s="19">
        <v>159148577.24000001</v>
      </c>
      <c r="Z32" s="20">
        <f t="shared" si="0"/>
        <v>0.58614937669118261</v>
      </c>
      <c r="AA32" s="20">
        <f t="shared" si="1"/>
        <v>0.58614937669118261</v>
      </c>
      <c r="AB32" s="20">
        <f t="shared" si="2"/>
        <v>0</v>
      </c>
      <c r="AC32" s="21">
        <f t="shared" si="3"/>
        <v>0.58614937669118261</v>
      </c>
    </row>
    <row r="33" spans="1:29" ht="120" outlineLevel="2" x14ac:dyDescent="0.25">
      <c r="A33" s="15" t="s">
        <v>200</v>
      </c>
      <c r="B33" s="16" t="s">
        <v>34</v>
      </c>
      <c r="C33" s="16" t="s">
        <v>35</v>
      </c>
      <c r="D33" s="16" t="s">
        <v>55</v>
      </c>
      <c r="E33" s="16" t="s">
        <v>56</v>
      </c>
      <c r="F33" s="16" t="s">
        <v>37</v>
      </c>
      <c r="G33" s="16">
        <v>1112</v>
      </c>
      <c r="H33" s="16">
        <v>3480</v>
      </c>
      <c r="I33" s="17" t="s">
        <v>57</v>
      </c>
      <c r="J33" s="18">
        <v>899711538</v>
      </c>
      <c r="K33" s="19">
        <v>899711538</v>
      </c>
      <c r="L33" s="19">
        <v>0</v>
      </c>
      <c r="M33" s="19">
        <v>-1800608</v>
      </c>
      <c r="N33" s="19">
        <v>0</v>
      </c>
      <c r="O33" s="19">
        <v>0</v>
      </c>
      <c r="P33" s="19">
        <v>897910930</v>
      </c>
      <c r="Q33" s="19">
        <v>0</v>
      </c>
      <c r="R33" s="19">
        <v>308601269</v>
      </c>
      <c r="S33" s="19">
        <v>0</v>
      </c>
      <c r="T33" s="19">
        <v>589309661</v>
      </c>
      <c r="U33" s="19">
        <v>589309661</v>
      </c>
      <c r="V33" s="19">
        <v>0</v>
      </c>
      <c r="W33" s="19">
        <v>1800608</v>
      </c>
      <c r="X33" s="19">
        <v>0</v>
      </c>
      <c r="Y33" s="19">
        <v>0</v>
      </c>
      <c r="Z33" s="20">
        <f t="shared" si="0"/>
        <v>0.65499844795810547</v>
      </c>
      <c r="AA33" s="20">
        <f t="shared" si="1"/>
        <v>0.6563119361961659</v>
      </c>
      <c r="AB33" s="20">
        <f t="shared" si="2"/>
        <v>0.3436880638038341</v>
      </c>
      <c r="AC33" s="21">
        <f t="shared" si="3"/>
        <v>1</v>
      </c>
    </row>
    <row r="34" spans="1:29" ht="60" outlineLevel="2" x14ac:dyDescent="0.25">
      <c r="A34" s="15" t="s">
        <v>200</v>
      </c>
      <c r="B34" s="16" t="s">
        <v>34</v>
      </c>
      <c r="C34" s="16" t="s">
        <v>35</v>
      </c>
      <c r="D34" s="16" t="s">
        <v>58</v>
      </c>
      <c r="E34" s="16" t="s">
        <v>56</v>
      </c>
      <c r="F34" s="16" t="s">
        <v>37</v>
      </c>
      <c r="G34" s="16">
        <v>1112</v>
      </c>
      <c r="H34" s="16">
        <v>3480</v>
      </c>
      <c r="I34" s="17" t="s">
        <v>59</v>
      </c>
      <c r="J34" s="18">
        <v>48633056</v>
      </c>
      <c r="K34" s="19">
        <v>48633056</v>
      </c>
      <c r="L34" s="19">
        <v>0</v>
      </c>
      <c r="M34" s="19">
        <v>-97331</v>
      </c>
      <c r="N34" s="19">
        <v>0</v>
      </c>
      <c r="O34" s="19">
        <v>0</v>
      </c>
      <c r="P34" s="19">
        <v>48535725</v>
      </c>
      <c r="Q34" s="19">
        <v>0</v>
      </c>
      <c r="R34" s="19">
        <v>16680030</v>
      </c>
      <c r="S34" s="19">
        <v>0</v>
      </c>
      <c r="T34" s="19">
        <v>31855695</v>
      </c>
      <c r="U34" s="19">
        <v>31855695</v>
      </c>
      <c r="V34" s="19">
        <v>0</v>
      </c>
      <c r="W34" s="19">
        <v>97331</v>
      </c>
      <c r="X34" s="19">
        <v>0</v>
      </c>
      <c r="Y34" s="19">
        <v>0</v>
      </c>
      <c r="Z34" s="20">
        <f t="shared" si="0"/>
        <v>0.65502145289820979</v>
      </c>
      <c r="AA34" s="20">
        <f t="shared" si="1"/>
        <v>0.65633499860154554</v>
      </c>
      <c r="AB34" s="20">
        <f t="shared" si="2"/>
        <v>0.34366500139845446</v>
      </c>
      <c r="AC34" s="21">
        <f t="shared" si="3"/>
        <v>1</v>
      </c>
    </row>
    <row r="35" spans="1:29" ht="120" outlineLevel="2" x14ac:dyDescent="0.25">
      <c r="A35" s="15" t="s">
        <v>200</v>
      </c>
      <c r="B35" s="16" t="s">
        <v>34</v>
      </c>
      <c r="C35" s="16" t="s">
        <v>35</v>
      </c>
      <c r="D35" s="16" t="s">
        <v>60</v>
      </c>
      <c r="E35" s="16" t="s">
        <v>56</v>
      </c>
      <c r="F35" s="16" t="s">
        <v>37</v>
      </c>
      <c r="G35" s="16">
        <v>1112</v>
      </c>
      <c r="H35" s="16">
        <v>3480</v>
      </c>
      <c r="I35" s="17" t="s">
        <v>61</v>
      </c>
      <c r="J35" s="18">
        <v>194374970</v>
      </c>
      <c r="K35" s="19">
        <v>194374970</v>
      </c>
      <c r="L35" s="19">
        <v>0</v>
      </c>
      <c r="M35" s="19">
        <v>-351915</v>
      </c>
      <c r="N35" s="19">
        <v>0</v>
      </c>
      <c r="O35" s="19">
        <v>0</v>
      </c>
      <c r="P35" s="19">
        <v>194023055</v>
      </c>
      <c r="Q35" s="19">
        <v>0</v>
      </c>
      <c r="R35" s="19">
        <v>83935371</v>
      </c>
      <c r="S35" s="19">
        <v>0</v>
      </c>
      <c r="T35" s="19">
        <v>110087684</v>
      </c>
      <c r="U35" s="19">
        <v>110087684</v>
      </c>
      <c r="V35" s="19">
        <v>0</v>
      </c>
      <c r="W35" s="19">
        <v>351915</v>
      </c>
      <c r="X35" s="19">
        <v>0</v>
      </c>
      <c r="Y35" s="19">
        <v>0</v>
      </c>
      <c r="Z35" s="20">
        <f t="shared" si="0"/>
        <v>0.56636759352297261</v>
      </c>
      <c r="AA35" s="20">
        <f t="shared" si="1"/>
        <v>0.56739485933772149</v>
      </c>
      <c r="AB35" s="20">
        <f t="shared" si="2"/>
        <v>0.43260514066227851</v>
      </c>
      <c r="AC35" s="21">
        <f t="shared" si="3"/>
        <v>1</v>
      </c>
    </row>
    <row r="36" spans="1:29" ht="90" outlineLevel="2" x14ac:dyDescent="0.25">
      <c r="A36" s="15" t="s">
        <v>200</v>
      </c>
      <c r="B36" s="16" t="s">
        <v>34</v>
      </c>
      <c r="C36" s="16" t="s">
        <v>35</v>
      </c>
      <c r="D36" s="16" t="s">
        <v>62</v>
      </c>
      <c r="E36" s="16" t="s">
        <v>56</v>
      </c>
      <c r="F36" s="16" t="s">
        <v>37</v>
      </c>
      <c r="G36" s="16">
        <v>1112</v>
      </c>
      <c r="H36" s="16">
        <v>3480</v>
      </c>
      <c r="I36" s="17" t="s">
        <v>63</v>
      </c>
      <c r="J36" s="18">
        <v>291798337</v>
      </c>
      <c r="K36" s="19">
        <v>291798337</v>
      </c>
      <c r="L36" s="19">
        <v>0</v>
      </c>
      <c r="M36" s="19">
        <v>-583980</v>
      </c>
      <c r="N36" s="19">
        <v>0</v>
      </c>
      <c r="O36" s="19">
        <v>0</v>
      </c>
      <c r="P36" s="19">
        <v>291214357</v>
      </c>
      <c r="Q36" s="19">
        <v>0</v>
      </c>
      <c r="R36" s="19">
        <v>100167894</v>
      </c>
      <c r="S36" s="19">
        <v>0</v>
      </c>
      <c r="T36" s="19">
        <v>191046463</v>
      </c>
      <c r="U36" s="19">
        <v>191046463</v>
      </c>
      <c r="V36" s="19">
        <v>0</v>
      </c>
      <c r="W36" s="19">
        <v>583980</v>
      </c>
      <c r="X36" s="19">
        <v>0</v>
      </c>
      <c r="Y36" s="19">
        <v>0</v>
      </c>
      <c r="Z36" s="20">
        <f t="shared" si="0"/>
        <v>0.65472087663063006</v>
      </c>
      <c r="AA36" s="20">
        <f t="shared" si="1"/>
        <v>0.65603380605304429</v>
      </c>
      <c r="AB36" s="20">
        <f t="shared" si="2"/>
        <v>0.34396619394695571</v>
      </c>
      <c r="AC36" s="21">
        <f t="shared" si="3"/>
        <v>1</v>
      </c>
    </row>
    <row r="37" spans="1:29" ht="90" outlineLevel="2" x14ac:dyDescent="0.25">
      <c r="A37" s="15" t="s">
        <v>200</v>
      </c>
      <c r="B37" s="16" t="s">
        <v>34</v>
      </c>
      <c r="C37" s="16" t="s">
        <v>35</v>
      </c>
      <c r="D37" s="16" t="s">
        <v>64</v>
      </c>
      <c r="E37" s="16" t="s">
        <v>56</v>
      </c>
      <c r="F37" s="16" t="s">
        <v>37</v>
      </c>
      <c r="G37" s="16">
        <v>1112</v>
      </c>
      <c r="H37" s="16">
        <v>3480</v>
      </c>
      <c r="I37" s="17" t="s">
        <v>65</v>
      </c>
      <c r="J37" s="18">
        <v>145899168</v>
      </c>
      <c r="K37" s="19">
        <v>145899168</v>
      </c>
      <c r="L37" s="19">
        <v>0</v>
      </c>
      <c r="M37" s="19">
        <v>-291991</v>
      </c>
      <c r="N37" s="19">
        <v>0</v>
      </c>
      <c r="O37" s="19">
        <v>0</v>
      </c>
      <c r="P37" s="19">
        <v>145607177</v>
      </c>
      <c r="Q37" s="19">
        <v>0</v>
      </c>
      <c r="R37" s="19">
        <v>50038091</v>
      </c>
      <c r="S37" s="19">
        <v>0</v>
      </c>
      <c r="T37" s="19">
        <v>95569086</v>
      </c>
      <c r="U37" s="19">
        <v>95569086</v>
      </c>
      <c r="V37" s="19">
        <v>0</v>
      </c>
      <c r="W37" s="19">
        <v>291991</v>
      </c>
      <c r="X37" s="19">
        <v>0</v>
      </c>
      <c r="Y37" s="19">
        <v>0</v>
      </c>
      <c r="Z37" s="20">
        <f t="shared" si="0"/>
        <v>0.65503516784962068</v>
      </c>
      <c r="AA37" s="20">
        <f t="shared" si="1"/>
        <v>0.65634873204086641</v>
      </c>
      <c r="AB37" s="20">
        <f t="shared" si="2"/>
        <v>0.34365126795913364</v>
      </c>
      <c r="AC37" s="21">
        <f t="shared" si="3"/>
        <v>1</v>
      </c>
    </row>
    <row r="38" spans="1:29" ht="60" outlineLevel="2" x14ac:dyDescent="0.25">
      <c r="A38" s="15" t="s">
        <v>200</v>
      </c>
      <c r="B38" s="16" t="s">
        <v>34</v>
      </c>
      <c r="C38" s="16" t="s">
        <v>35</v>
      </c>
      <c r="D38" s="16" t="s">
        <v>66</v>
      </c>
      <c r="E38" s="16" t="s">
        <v>56</v>
      </c>
      <c r="F38" s="16" t="s">
        <v>37</v>
      </c>
      <c r="G38" s="16">
        <v>1112</v>
      </c>
      <c r="H38" s="16">
        <v>3480</v>
      </c>
      <c r="I38" s="17" t="s">
        <v>67</v>
      </c>
      <c r="J38" s="18">
        <v>415702180</v>
      </c>
      <c r="K38" s="19">
        <v>415702180</v>
      </c>
      <c r="L38" s="19">
        <v>0</v>
      </c>
      <c r="M38" s="19">
        <v>-877114</v>
      </c>
      <c r="N38" s="19">
        <v>0</v>
      </c>
      <c r="O38" s="19">
        <v>0</v>
      </c>
      <c r="P38" s="19">
        <v>414825066</v>
      </c>
      <c r="Q38" s="19">
        <v>0</v>
      </c>
      <c r="R38" s="19">
        <v>130106089.55</v>
      </c>
      <c r="S38" s="19">
        <v>0</v>
      </c>
      <c r="T38" s="19">
        <v>284718976.44999999</v>
      </c>
      <c r="U38" s="19">
        <v>284718976.44999999</v>
      </c>
      <c r="V38" s="19">
        <v>0</v>
      </c>
      <c r="W38" s="19">
        <v>877114</v>
      </c>
      <c r="X38" s="19">
        <v>0</v>
      </c>
      <c r="Y38" s="19">
        <v>0</v>
      </c>
      <c r="Z38" s="20">
        <f t="shared" si="0"/>
        <v>0.68491095343786745</v>
      </c>
      <c r="AA38" s="20">
        <f t="shared" si="1"/>
        <v>0.68635914216909932</v>
      </c>
      <c r="AB38" s="20">
        <f t="shared" si="2"/>
        <v>0.31364085783090068</v>
      </c>
      <c r="AC38" s="21">
        <f t="shared" si="3"/>
        <v>1</v>
      </c>
    </row>
    <row r="39" spans="1:29" outlineLevel="2" x14ac:dyDescent="0.25">
      <c r="A39" s="15" t="s">
        <v>277</v>
      </c>
      <c r="B39" s="16" t="s">
        <v>278</v>
      </c>
      <c r="C39" s="16" t="s">
        <v>35</v>
      </c>
      <c r="D39" s="16" t="s">
        <v>36</v>
      </c>
      <c r="E39" s="16"/>
      <c r="F39" s="16" t="s">
        <v>37</v>
      </c>
      <c r="G39" s="16">
        <v>1111</v>
      </c>
      <c r="H39" s="16">
        <v>3480</v>
      </c>
      <c r="I39" s="17" t="s">
        <v>38</v>
      </c>
      <c r="J39" s="18">
        <v>137097060</v>
      </c>
      <c r="K39" s="19">
        <v>137097060</v>
      </c>
      <c r="L39" s="19">
        <v>0</v>
      </c>
      <c r="M39" s="19">
        <v>-968000</v>
      </c>
      <c r="N39" s="19">
        <v>0</v>
      </c>
      <c r="O39" s="19">
        <v>0</v>
      </c>
      <c r="P39" s="19">
        <v>136129060</v>
      </c>
      <c r="Q39" s="19">
        <v>0</v>
      </c>
      <c r="R39" s="19">
        <v>0</v>
      </c>
      <c r="S39" s="19">
        <v>0</v>
      </c>
      <c r="T39" s="19">
        <v>83387800</v>
      </c>
      <c r="U39" s="19">
        <v>83387800</v>
      </c>
      <c r="V39" s="19">
        <v>52741260</v>
      </c>
      <c r="W39" s="19">
        <v>53709260</v>
      </c>
      <c r="X39" s="19">
        <v>0</v>
      </c>
      <c r="Y39" s="19">
        <v>52741260</v>
      </c>
      <c r="Z39" s="20">
        <f t="shared" si="0"/>
        <v>0.60823915552966634</v>
      </c>
      <c r="AA39" s="20">
        <f t="shared" si="1"/>
        <v>0.61256428274756325</v>
      </c>
      <c r="AB39" s="20">
        <f t="shared" si="2"/>
        <v>0</v>
      </c>
      <c r="AC39" s="21">
        <f t="shared" si="3"/>
        <v>0.61256428274756325</v>
      </c>
    </row>
    <row r="40" spans="1:29" outlineLevel="2" x14ac:dyDescent="0.25">
      <c r="A40" s="15" t="s">
        <v>277</v>
      </c>
      <c r="B40" s="16" t="s">
        <v>278</v>
      </c>
      <c r="C40" s="16" t="s">
        <v>35</v>
      </c>
      <c r="D40" s="16" t="s">
        <v>39</v>
      </c>
      <c r="E40" s="16"/>
      <c r="F40" s="16" t="s">
        <v>37</v>
      </c>
      <c r="G40" s="16">
        <v>1111</v>
      </c>
      <c r="H40" s="16">
        <v>3480</v>
      </c>
      <c r="I40" s="17" t="s">
        <v>40</v>
      </c>
      <c r="J40" s="18">
        <v>277010</v>
      </c>
      <c r="K40" s="19">
        <v>277010</v>
      </c>
      <c r="L40" s="19">
        <v>0</v>
      </c>
      <c r="M40" s="19">
        <v>0</v>
      </c>
      <c r="N40" s="19">
        <v>0</v>
      </c>
      <c r="O40" s="19">
        <v>0</v>
      </c>
      <c r="P40" s="19">
        <v>277010</v>
      </c>
      <c r="Q40" s="19">
        <v>0</v>
      </c>
      <c r="R40" s="19">
        <v>0</v>
      </c>
      <c r="S40" s="19">
        <v>0</v>
      </c>
      <c r="T40" s="19">
        <v>0</v>
      </c>
      <c r="U40" s="19">
        <v>0</v>
      </c>
      <c r="V40" s="19">
        <v>277010</v>
      </c>
      <c r="W40" s="19">
        <v>277010</v>
      </c>
      <c r="X40" s="19">
        <v>0</v>
      </c>
      <c r="Y40" s="19">
        <v>277010</v>
      </c>
      <c r="Z40" s="20">
        <f t="shared" si="0"/>
        <v>0</v>
      </c>
      <c r="AA40" s="20">
        <f t="shared" si="1"/>
        <v>0</v>
      </c>
      <c r="AB40" s="20">
        <f t="shared" si="2"/>
        <v>0</v>
      </c>
      <c r="AC40" s="21">
        <f t="shared" si="3"/>
        <v>0</v>
      </c>
    </row>
    <row r="41" spans="1:29" outlineLevel="2" x14ac:dyDescent="0.25">
      <c r="A41" s="15" t="s">
        <v>277</v>
      </c>
      <c r="B41" s="16" t="s">
        <v>278</v>
      </c>
      <c r="C41" s="16" t="s">
        <v>35</v>
      </c>
      <c r="D41" s="16" t="s">
        <v>41</v>
      </c>
      <c r="E41" s="16"/>
      <c r="F41" s="16" t="s">
        <v>37</v>
      </c>
      <c r="G41" s="16">
        <v>1111</v>
      </c>
      <c r="H41" s="16">
        <v>3480</v>
      </c>
      <c r="I41" s="17" t="s">
        <v>42</v>
      </c>
      <c r="J41" s="18">
        <v>1399160</v>
      </c>
      <c r="K41" s="19">
        <v>1399160</v>
      </c>
      <c r="L41" s="19">
        <v>0</v>
      </c>
      <c r="M41" s="19">
        <v>0</v>
      </c>
      <c r="N41" s="19">
        <v>0</v>
      </c>
      <c r="O41" s="19">
        <v>0</v>
      </c>
      <c r="P41" s="19">
        <v>1399160</v>
      </c>
      <c r="Q41" s="19">
        <v>0</v>
      </c>
      <c r="R41" s="19">
        <v>0</v>
      </c>
      <c r="S41" s="19">
        <v>0</v>
      </c>
      <c r="T41" s="19">
        <v>590568.43999999994</v>
      </c>
      <c r="U41" s="19">
        <v>590568.43999999994</v>
      </c>
      <c r="V41" s="19">
        <v>808591.56</v>
      </c>
      <c r="W41" s="19">
        <v>808591.56</v>
      </c>
      <c r="X41" s="19">
        <v>0</v>
      </c>
      <c r="Y41" s="19">
        <v>808591.56</v>
      </c>
      <c r="Z41" s="20">
        <f t="shared" si="0"/>
        <v>0.42208785271162691</v>
      </c>
      <c r="AA41" s="20">
        <f t="shared" si="1"/>
        <v>0.42208785271162691</v>
      </c>
      <c r="AB41" s="20">
        <f t="shared" si="2"/>
        <v>0</v>
      </c>
      <c r="AC41" s="21">
        <f t="shared" si="3"/>
        <v>0.42208785271162691</v>
      </c>
    </row>
    <row r="42" spans="1:29" outlineLevel="2" x14ac:dyDescent="0.25">
      <c r="A42" s="15" t="s">
        <v>277</v>
      </c>
      <c r="B42" s="16" t="s">
        <v>278</v>
      </c>
      <c r="C42" s="16" t="s">
        <v>35</v>
      </c>
      <c r="D42" s="16" t="s">
        <v>43</v>
      </c>
      <c r="E42" s="16"/>
      <c r="F42" s="16" t="s">
        <v>37</v>
      </c>
      <c r="G42" s="16">
        <v>1111</v>
      </c>
      <c r="H42" s="16">
        <v>3480</v>
      </c>
      <c r="I42" s="17" t="s">
        <v>44</v>
      </c>
      <c r="J42" s="18">
        <v>39987852</v>
      </c>
      <c r="K42" s="19">
        <v>39987852</v>
      </c>
      <c r="L42" s="19">
        <v>0</v>
      </c>
      <c r="M42" s="19">
        <v>0</v>
      </c>
      <c r="N42" s="19">
        <v>0</v>
      </c>
      <c r="O42" s="19">
        <v>26000000</v>
      </c>
      <c r="P42" s="19">
        <v>65987852</v>
      </c>
      <c r="Q42" s="19">
        <v>0</v>
      </c>
      <c r="R42" s="19">
        <v>0</v>
      </c>
      <c r="S42" s="19">
        <v>0</v>
      </c>
      <c r="T42" s="19">
        <v>23267264.75</v>
      </c>
      <c r="U42" s="19">
        <v>23267264.75</v>
      </c>
      <c r="V42" s="19">
        <v>16720587.25</v>
      </c>
      <c r="W42" s="19">
        <v>16720587.25</v>
      </c>
      <c r="X42" s="19">
        <v>0</v>
      </c>
      <c r="Y42" s="19">
        <v>42720587.25</v>
      </c>
      <c r="Z42" s="20">
        <f t="shared" si="0"/>
        <v>0.58185832912455515</v>
      </c>
      <c r="AA42" s="20">
        <f t="shared" si="1"/>
        <v>0.35259921401896821</v>
      </c>
      <c r="AB42" s="20">
        <f t="shared" si="2"/>
        <v>0</v>
      </c>
      <c r="AC42" s="21">
        <f t="shared" si="3"/>
        <v>0.35259921401896821</v>
      </c>
    </row>
    <row r="43" spans="1:29" outlineLevel="2" x14ac:dyDescent="0.25">
      <c r="A43" s="15" t="s">
        <v>277</v>
      </c>
      <c r="B43" s="16" t="s">
        <v>278</v>
      </c>
      <c r="C43" s="16" t="s">
        <v>35</v>
      </c>
      <c r="D43" s="16" t="s">
        <v>45</v>
      </c>
      <c r="E43" s="16"/>
      <c r="F43" s="16" t="s">
        <v>37</v>
      </c>
      <c r="G43" s="16">
        <v>1111</v>
      </c>
      <c r="H43" s="16">
        <v>3480</v>
      </c>
      <c r="I43" s="17" t="s">
        <v>46</v>
      </c>
      <c r="J43" s="18">
        <v>49727062</v>
      </c>
      <c r="K43" s="19">
        <v>49727062</v>
      </c>
      <c r="L43" s="19">
        <v>0</v>
      </c>
      <c r="M43" s="19">
        <v>0</v>
      </c>
      <c r="N43" s="19">
        <v>0</v>
      </c>
      <c r="O43" s="19">
        <v>0</v>
      </c>
      <c r="P43" s="19">
        <v>49727062</v>
      </c>
      <c r="Q43" s="19">
        <v>0</v>
      </c>
      <c r="R43" s="19">
        <v>0</v>
      </c>
      <c r="S43" s="19">
        <v>0</v>
      </c>
      <c r="T43" s="19">
        <v>27729092.460000001</v>
      </c>
      <c r="U43" s="19">
        <v>27729092.460000001</v>
      </c>
      <c r="V43" s="19">
        <v>21997969.539999999</v>
      </c>
      <c r="W43" s="19">
        <v>21997969.539999999</v>
      </c>
      <c r="X43" s="19">
        <v>0</v>
      </c>
      <c r="Y43" s="19">
        <v>21997969.539999999</v>
      </c>
      <c r="Z43" s="20">
        <f t="shared" si="0"/>
        <v>0.55762579458243478</v>
      </c>
      <c r="AA43" s="20">
        <f t="shared" si="1"/>
        <v>0.55762579458243478</v>
      </c>
      <c r="AB43" s="20">
        <f t="shared" si="2"/>
        <v>0</v>
      </c>
      <c r="AC43" s="21">
        <f t="shared" si="3"/>
        <v>0.55762579458243478</v>
      </c>
    </row>
    <row r="44" spans="1:29" ht="30" outlineLevel="2" x14ac:dyDescent="0.25">
      <c r="A44" s="15" t="s">
        <v>277</v>
      </c>
      <c r="B44" s="16" t="s">
        <v>278</v>
      </c>
      <c r="C44" s="16" t="s">
        <v>35</v>
      </c>
      <c r="D44" s="16" t="s">
        <v>47</v>
      </c>
      <c r="E44" s="16"/>
      <c r="F44" s="16" t="s">
        <v>37</v>
      </c>
      <c r="G44" s="16">
        <v>1111</v>
      </c>
      <c r="H44" s="16">
        <v>3480</v>
      </c>
      <c r="I44" s="17" t="s">
        <v>48</v>
      </c>
      <c r="J44" s="18">
        <v>65715167</v>
      </c>
      <c r="K44" s="19">
        <v>65715167</v>
      </c>
      <c r="L44" s="19">
        <v>0</v>
      </c>
      <c r="M44" s="19">
        <v>0</v>
      </c>
      <c r="N44" s="19">
        <v>0</v>
      </c>
      <c r="O44" s="19">
        <v>0</v>
      </c>
      <c r="P44" s="19">
        <v>65715167</v>
      </c>
      <c r="Q44" s="19">
        <v>0</v>
      </c>
      <c r="R44" s="19">
        <v>0</v>
      </c>
      <c r="S44" s="19">
        <v>0</v>
      </c>
      <c r="T44" s="19">
        <v>40512567</v>
      </c>
      <c r="U44" s="19">
        <v>40512567</v>
      </c>
      <c r="V44" s="19">
        <v>25202600</v>
      </c>
      <c r="W44" s="19">
        <v>25202600</v>
      </c>
      <c r="X44" s="19">
        <v>0</v>
      </c>
      <c r="Y44" s="19">
        <v>25202600</v>
      </c>
      <c r="Z44" s="20">
        <f t="shared" si="0"/>
        <v>0.61648731715160976</v>
      </c>
      <c r="AA44" s="20">
        <f t="shared" si="1"/>
        <v>0.61648731715160976</v>
      </c>
      <c r="AB44" s="20">
        <f t="shared" si="2"/>
        <v>0</v>
      </c>
      <c r="AC44" s="21">
        <f t="shared" si="3"/>
        <v>0.61648731715160976</v>
      </c>
    </row>
    <row r="45" spans="1:29" outlineLevel="2" x14ac:dyDescent="0.25">
      <c r="A45" s="15" t="s">
        <v>277</v>
      </c>
      <c r="B45" s="16" t="s">
        <v>278</v>
      </c>
      <c r="C45" s="16" t="s">
        <v>35</v>
      </c>
      <c r="D45" s="16" t="s">
        <v>49</v>
      </c>
      <c r="E45" s="16"/>
      <c r="F45" s="16" t="s">
        <v>37</v>
      </c>
      <c r="G45" s="16">
        <v>1111</v>
      </c>
      <c r="H45" s="16">
        <v>3480</v>
      </c>
      <c r="I45" s="17" t="s">
        <v>50</v>
      </c>
      <c r="J45" s="18">
        <v>25291263</v>
      </c>
      <c r="K45" s="19">
        <v>25291263</v>
      </c>
      <c r="L45" s="19">
        <v>0</v>
      </c>
      <c r="M45" s="19">
        <v>-80634</v>
      </c>
      <c r="N45" s="19">
        <v>0</v>
      </c>
      <c r="O45" s="19">
        <v>0</v>
      </c>
      <c r="P45" s="19">
        <v>25210629</v>
      </c>
      <c r="Q45" s="19">
        <v>0</v>
      </c>
      <c r="R45" s="19">
        <v>0</v>
      </c>
      <c r="S45" s="19">
        <v>0</v>
      </c>
      <c r="T45" s="19">
        <v>0</v>
      </c>
      <c r="U45" s="19">
        <v>0</v>
      </c>
      <c r="V45" s="19">
        <v>25210629</v>
      </c>
      <c r="W45" s="19">
        <v>25291263</v>
      </c>
      <c r="X45" s="19">
        <v>0</v>
      </c>
      <c r="Y45" s="19">
        <v>25210629</v>
      </c>
      <c r="Z45" s="20">
        <f t="shared" si="0"/>
        <v>0</v>
      </c>
      <c r="AA45" s="20">
        <f t="shared" si="1"/>
        <v>0</v>
      </c>
      <c r="AB45" s="20">
        <f t="shared" si="2"/>
        <v>0</v>
      </c>
      <c r="AC45" s="21">
        <f t="shared" si="3"/>
        <v>0</v>
      </c>
    </row>
    <row r="46" spans="1:29" outlineLevel="2" x14ac:dyDescent="0.25">
      <c r="A46" s="15" t="s">
        <v>277</v>
      </c>
      <c r="B46" s="16" t="s">
        <v>278</v>
      </c>
      <c r="C46" s="16" t="s">
        <v>35</v>
      </c>
      <c r="D46" s="16" t="s">
        <v>51</v>
      </c>
      <c r="E46" s="16"/>
      <c r="F46" s="16" t="s">
        <v>37</v>
      </c>
      <c r="G46" s="16">
        <v>1111</v>
      </c>
      <c r="H46" s="16">
        <v>3480</v>
      </c>
      <c r="I46" s="17" t="s">
        <v>52</v>
      </c>
      <c r="J46" s="18">
        <v>25874955</v>
      </c>
      <c r="K46" s="19">
        <v>25624955</v>
      </c>
      <c r="L46" s="19">
        <v>0</v>
      </c>
      <c r="M46" s="19">
        <v>0</v>
      </c>
      <c r="N46" s="19">
        <v>0</v>
      </c>
      <c r="O46" s="19">
        <v>-3000000</v>
      </c>
      <c r="P46" s="19">
        <v>22624955</v>
      </c>
      <c r="Q46" s="19">
        <v>0</v>
      </c>
      <c r="R46" s="19">
        <v>0</v>
      </c>
      <c r="S46" s="19">
        <v>0</v>
      </c>
      <c r="T46" s="19">
        <v>20623134.280000001</v>
      </c>
      <c r="U46" s="19">
        <v>20623134.280000001</v>
      </c>
      <c r="V46" s="19">
        <v>2001820.72</v>
      </c>
      <c r="W46" s="19">
        <v>5001820.72</v>
      </c>
      <c r="X46" s="19">
        <v>0</v>
      </c>
      <c r="Y46" s="19">
        <v>2001820.7199999988</v>
      </c>
      <c r="Z46" s="20">
        <f t="shared" si="0"/>
        <v>0.80480665351412328</v>
      </c>
      <c r="AA46" s="20">
        <f t="shared" si="1"/>
        <v>0.91152156015337937</v>
      </c>
      <c r="AB46" s="20">
        <f t="shared" si="2"/>
        <v>0</v>
      </c>
      <c r="AC46" s="21">
        <f t="shared" si="3"/>
        <v>0.91152156015337937</v>
      </c>
    </row>
    <row r="47" spans="1:29" outlineLevel="2" x14ac:dyDescent="0.25">
      <c r="A47" s="15" t="s">
        <v>277</v>
      </c>
      <c r="B47" s="16" t="s">
        <v>278</v>
      </c>
      <c r="C47" s="16" t="s">
        <v>35</v>
      </c>
      <c r="D47" s="16" t="s">
        <v>53</v>
      </c>
      <c r="E47" s="16"/>
      <c r="F47" s="16" t="s">
        <v>37</v>
      </c>
      <c r="G47" s="16">
        <v>1111</v>
      </c>
      <c r="H47" s="16">
        <v>3480</v>
      </c>
      <c r="I47" s="17" t="s">
        <v>54</v>
      </c>
      <c r="J47" s="18">
        <v>26204266</v>
      </c>
      <c r="K47" s="19">
        <v>26204266</v>
      </c>
      <c r="L47" s="19">
        <v>0</v>
      </c>
      <c r="M47" s="19">
        <v>0</v>
      </c>
      <c r="N47" s="19">
        <v>0</v>
      </c>
      <c r="O47" s="19">
        <v>0</v>
      </c>
      <c r="P47" s="19">
        <v>26204266</v>
      </c>
      <c r="Q47" s="19">
        <v>0</v>
      </c>
      <c r="R47" s="19">
        <v>0</v>
      </c>
      <c r="S47" s="19">
        <v>0</v>
      </c>
      <c r="T47" s="19">
        <v>15004557</v>
      </c>
      <c r="U47" s="19">
        <v>15004557</v>
      </c>
      <c r="V47" s="19">
        <v>11199709</v>
      </c>
      <c r="W47" s="19">
        <v>11199709</v>
      </c>
      <c r="X47" s="19">
        <v>0</v>
      </c>
      <c r="Y47" s="19">
        <v>11199709</v>
      </c>
      <c r="Z47" s="20">
        <f t="shared" si="0"/>
        <v>0.57259978203549</v>
      </c>
      <c r="AA47" s="20">
        <f t="shared" si="1"/>
        <v>0.57259978203549</v>
      </c>
      <c r="AB47" s="20">
        <f t="shared" si="2"/>
        <v>0</v>
      </c>
      <c r="AC47" s="21">
        <f t="shared" si="3"/>
        <v>0.57259978203549</v>
      </c>
    </row>
    <row r="48" spans="1:29" ht="120" outlineLevel="2" x14ac:dyDescent="0.25">
      <c r="A48" s="15" t="s">
        <v>277</v>
      </c>
      <c r="B48" s="16" t="s">
        <v>278</v>
      </c>
      <c r="C48" s="16" t="s">
        <v>35</v>
      </c>
      <c r="D48" s="16" t="s">
        <v>55</v>
      </c>
      <c r="E48" s="16" t="s">
        <v>56</v>
      </c>
      <c r="F48" s="16" t="s">
        <v>37</v>
      </c>
      <c r="G48" s="16">
        <v>1112</v>
      </c>
      <c r="H48" s="16">
        <v>3480</v>
      </c>
      <c r="I48" s="17" t="s">
        <v>57</v>
      </c>
      <c r="J48" s="18">
        <v>28202836</v>
      </c>
      <c r="K48" s="19">
        <v>28202836</v>
      </c>
      <c r="L48" s="19">
        <v>0</v>
      </c>
      <c r="M48" s="19">
        <v>-89540</v>
      </c>
      <c r="N48" s="19">
        <v>0</v>
      </c>
      <c r="O48" s="19">
        <v>0</v>
      </c>
      <c r="P48" s="19">
        <v>28113296</v>
      </c>
      <c r="Q48" s="19">
        <v>0</v>
      </c>
      <c r="R48" s="19">
        <v>11575536</v>
      </c>
      <c r="S48" s="19">
        <v>0</v>
      </c>
      <c r="T48" s="19">
        <v>16537760</v>
      </c>
      <c r="U48" s="19">
        <v>16537760</v>
      </c>
      <c r="V48" s="19">
        <v>0</v>
      </c>
      <c r="W48" s="19">
        <v>89540</v>
      </c>
      <c r="X48" s="19">
        <v>0</v>
      </c>
      <c r="Y48" s="19">
        <v>0</v>
      </c>
      <c r="Z48" s="20">
        <f t="shared" si="0"/>
        <v>0.58638641872753505</v>
      </c>
      <c r="AA48" s="20">
        <f t="shared" si="1"/>
        <v>0.58825404178862561</v>
      </c>
      <c r="AB48" s="20">
        <f t="shared" si="2"/>
        <v>0.41174595821137444</v>
      </c>
      <c r="AC48" s="21">
        <f t="shared" si="3"/>
        <v>1</v>
      </c>
    </row>
    <row r="49" spans="1:29" ht="60" outlineLevel="2" x14ac:dyDescent="0.25">
      <c r="A49" s="15" t="s">
        <v>277</v>
      </c>
      <c r="B49" s="16" t="s">
        <v>278</v>
      </c>
      <c r="C49" s="16" t="s">
        <v>35</v>
      </c>
      <c r="D49" s="16" t="s">
        <v>58</v>
      </c>
      <c r="E49" s="16" t="s">
        <v>56</v>
      </c>
      <c r="F49" s="16" t="s">
        <v>37</v>
      </c>
      <c r="G49" s="16">
        <v>1112</v>
      </c>
      <c r="H49" s="16">
        <v>3480</v>
      </c>
      <c r="I49" s="17" t="s">
        <v>59</v>
      </c>
      <c r="J49" s="18">
        <v>1524478</v>
      </c>
      <c r="K49" s="19">
        <v>1524478</v>
      </c>
      <c r="L49" s="19">
        <v>0</v>
      </c>
      <c r="M49" s="19">
        <v>-4840</v>
      </c>
      <c r="N49" s="19">
        <v>0</v>
      </c>
      <c r="O49" s="19">
        <v>0</v>
      </c>
      <c r="P49" s="19">
        <v>1519638</v>
      </c>
      <c r="Q49" s="19">
        <v>0</v>
      </c>
      <c r="R49" s="19">
        <v>626703</v>
      </c>
      <c r="S49" s="19">
        <v>0</v>
      </c>
      <c r="T49" s="19">
        <v>892935</v>
      </c>
      <c r="U49" s="19">
        <v>892935</v>
      </c>
      <c r="V49" s="19">
        <v>0</v>
      </c>
      <c r="W49" s="19">
        <v>4840</v>
      </c>
      <c r="X49" s="19">
        <v>0</v>
      </c>
      <c r="Y49" s="19">
        <v>0</v>
      </c>
      <c r="Z49" s="20">
        <f t="shared" si="0"/>
        <v>0.58573164060091387</v>
      </c>
      <c r="AA49" s="20">
        <f t="shared" si="1"/>
        <v>0.58759717774891129</v>
      </c>
      <c r="AB49" s="20">
        <f t="shared" si="2"/>
        <v>0.41240282225108876</v>
      </c>
      <c r="AC49" s="21">
        <f t="shared" si="3"/>
        <v>1</v>
      </c>
    </row>
    <row r="50" spans="1:29" ht="120" outlineLevel="2" x14ac:dyDescent="0.25">
      <c r="A50" s="15" t="s">
        <v>277</v>
      </c>
      <c r="B50" s="16" t="s">
        <v>278</v>
      </c>
      <c r="C50" s="16" t="s">
        <v>35</v>
      </c>
      <c r="D50" s="16" t="s">
        <v>60</v>
      </c>
      <c r="E50" s="16" t="s">
        <v>56</v>
      </c>
      <c r="F50" s="16" t="s">
        <v>37</v>
      </c>
      <c r="G50" s="16">
        <v>1112</v>
      </c>
      <c r="H50" s="16">
        <v>3480</v>
      </c>
      <c r="I50" s="17" t="s">
        <v>61</v>
      </c>
      <c r="J50" s="18">
        <v>5100875</v>
      </c>
      <c r="K50" s="19">
        <v>5100875</v>
      </c>
      <c r="L50" s="19">
        <v>0</v>
      </c>
      <c r="M50" s="19">
        <v>-15891</v>
      </c>
      <c r="N50" s="19">
        <v>0</v>
      </c>
      <c r="O50" s="19">
        <v>0</v>
      </c>
      <c r="P50" s="19">
        <v>5084984</v>
      </c>
      <c r="Q50" s="19">
        <v>0</v>
      </c>
      <c r="R50" s="19">
        <v>2112498</v>
      </c>
      <c r="S50" s="19">
        <v>0</v>
      </c>
      <c r="T50" s="19">
        <v>2972486</v>
      </c>
      <c r="U50" s="19">
        <v>2972486</v>
      </c>
      <c r="V50" s="19">
        <v>0</v>
      </c>
      <c r="W50" s="19">
        <v>15891</v>
      </c>
      <c r="X50" s="19">
        <v>0</v>
      </c>
      <c r="Y50" s="19">
        <v>0</v>
      </c>
      <c r="Z50" s="20">
        <f t="shared" si="0"/>
        <v>0.58274041218418404</v>
      </c>
      <c r="AA50" s="20">
        <f t="shared" si="1"/>
        <v>0.58456152467736378</v>
      </c>
      <c r="AB50" s="20">
        <f t="shared" si="2"/>
        <v>0.41543847532263622</v>
      </c>
      <c r="AC50" s="21">
        <f t="shared" si="3"/>
        <v>1</v>
      </c>
    </row>
    <row r="51" spans="1:29" ht="90" outlineLevel="2" x14ac:dyDescent="0.25">
      <c r="A51" s="15" t="s">
        <v>277</v>
      </c>
      <c r="B51" s="16" t="s">
        <v>278</v>
      </c>
      <c r="C51" s="16" t="s">
        <v>35</v>
      </c>
      <c r="D51" s="16" t="s">
        <v>62</v>
      </c>
      <c r="E51" s="16" t="s">
        <v>56</v>
      </c>
      <c r="F51" s="16" t="s">
        <v>37</v>
      </c>
      <c r="G51" s="16">
        <v>1112</v>
      </c>
      <c r="H51" s="16">
        <v>3480</v>
      </c>
      <c r="I51" s="17" t="s">
        <v>63</v>
      </c>
      <c r="J51" s="18">
        <v>9146866</v>
      </c>
      <c r="K51" s="19">
        <v>9146866</v>
      </c>
      <c r="L51" s="19">
        <v>0</v>
      </c>
      <c r="M51" s="19">
        <v>-29040</v>
      </c>
      <c r="N51" s="19">
        <v>0</v>
      </c>
      <c r="O51" s="19">
        <v>0</v>
      </c>
      <c r="P51" s="19">
        <v>9117826</v>
      </c>
      <c r="Q51" s="19">
        <v>0</v>
      </c>
      <c r="R51" s="19">
        <v>3760095</v>
      </c>
      <c r="S51" s="19">
        <v>0</v>
      </c>
      <c r="T51" s="19">
        <v>5357731</v>
      </c>
      <c r="U51" s="19">
        <v>5357731</v>
      </c>
      <c r="V51" s="19">
        <v>0</v>
      </c>
      <c r="W51" s="19">
        <v>29040</v>
      </c>
      <c r="X51" s="19">
        <v>0</v>
      </c>
      <c r="Y51" s="19">
        <v>0</v>
      </c>
      <c r="Z51" s="20">
        <f t="shared" si="0"/>
        <v>0.58574499724823781</v>
      </c>
      <c r="AA51" s="20">
        <f t="shared" si="1"/>
        <v>0.58761057734595945</v>
      </c>
      <c r="AB51" s="20">
        <f t="shared" si="2"/>
        <v>0.41238942265404055</v>
      </c>
      <c r="AC51" s="21">
        <f t="shared" si="3"/>
        <v>1</v>
      </c>
    </row>
    <row r="52" spans="1:29" ht="90" outlineLevel="2" x14ac:dyDescent="0.25">
      <c r="A52" s="15" t="s">
        <v>277</v>
      </c>
      <c r="B52" s="16" t="s">
        <v>278</v>
      </c>
      <c r="C52" s="16" t="s">
        <v>35</v>
      </c>
      <c r="D52" s="16" t="s">
        <v>64</v>
      </c>
      <c r="E52" s="16" t="s">
        <v>56</v>
      </c>
      <c r="F52" s="16" t="s">
        <v>37</v>
      </c>
      <c r="G52" s="16">
        <v>1112</v>
      </c>
      <c r="H52" s="16">
        <v>3480</v>
      </c>
      <c r="I52" s="17" t="s">
        <v>65</v>
      </c>
      <c r="J52" s="18">
        <v>4573433</v>
      </c>
      <c r="K52" s="19">
        <v>4573433</v>
      </c>
      <c r="L52" s="19">
        <v>0</v>
      </c>
      <c r="M52" s="19">
        <v>-14520</v>
      </c>
      <c r="N52" s="19">
        <v>0</v>
      </c>
      <c r="O52" s="19">
        <v>0</v>
      </c>
      <c r="P52" s="19">
        <v>4558913</v>
      </c>
      <c r="Q52" s="19">
        <v>0</v>
      </c>
      <c r="R52" s="19">
        <v>1880062</v>
      </c>
      <c r="S52" s="19">
        <v>0</v>
      </c>
      <c r="T52" s="19">
        <v>2678851</v>
      </c>
      <c r="U52" s="19">
        <v>2678851</v>
      </c>
      <c r="V52" s="19">
        <v>0</v>
      </c>
      <c r="W52" s="19">
        <v>14520</v>
      </c>
      <c r="X52" s="19">
        <v>0</v>
      </c>
      <c r="Y52" s="19">
        <v>0</v>
      </c>
      <c r="Z52" s="20">
        <f t="shared" si="0"/>
        <v>0.58574182676339637</v>
      </c>
      <c r="AA52" s="20">
        <f t="shared" si="1"/>
        <v>0.5876073967632196</v>
      </c>
      <c r="AB52" s="20">
        <f t="shared" si="2"/>
        <v>0.41239260323678034</v>
      </c>
      <c r="AC52" s="21">
        <f t="shared" si="3"/>
        <v>1</v>
      </c>
    </row>
    <row r="53" spans="1:29" ht="60" outlineLevel="2" x14ac:dyDescent="0.25">
      <c r="A53" s="15" t="s">
        <v>277</v>
      </c>
      <c r="B53" s="16" t="s">
        <v>278</v>
      </c>
      <c r="C53" s="16" t="s">
        <v>35</v>
      </c>
      <c r="D53" s="16" t="s">
        <v>66</v>
      </c>
      <c r="E53" s="16" t="s">
        <v>56</v>
      </c>
      <c r="F53" s="16" t="s">
        <v>37</v>
      </c>
      <c r="G53" s="16">
        <v>1112</v>
      </c>
      <c r="H53" s="16">
        <v>3480</v>
      </c>
      <c r="I53" s="17" t="s">
        <v>67</v>
      </c>
      <c r="J53" s="18">
        <v>14270038</v>
      </c>
      <c r="K53" s="19">
        <v>14270038</v>
      </c>
      <c r="L53" s="19">
        <v>0</v>
      </c>
      <c r="M53" s="19">
        <v>-38817</v>
      </c>
      <c r="N53" s="19">
        <v>0</v>
      </c>
      <c r="O53" s="19">
        <v>0</v>
      </c>
      <c r="P53" s="19">
        <v>14231221</v>
      </c>
      <c r="Q53" s="19">
        <v>0</v>
      </c>
      <c r="R53" s="19">
        <v>6648155.1200000001</v>
      </c>
      <c r="S53" s="19">
        <v>0</v>
      </c>
      <c r="T53" s="19">
        <v>7583065.8799999999</v>
      </c>
      <c r="U53" s="19">
        <v>7583065.8799999999</v>
      </c>
      <c r="V53" s="19">
        <v>0</v>
      </c>
      <c r="W53" s="19">
        <v>38817</v>
      </c>
      <c r="X53" s="19">
        <v>0</v>
      </c>
      <c r="Y53" s="19">
        <v>0</v>
      </c>
      <c r="Z53" s="20">
        <f t="shared" si="0"/>
        <v>0.53139773559117365</v>
      </c>
      <c r="AA53" s="20">
        <f t="shared" si="1"/>
        <v>0.53284717312730934</v>
      </c>
      <c r="AB53" s="20">
        <f t="shared" si="2"/>
        <v>0.46715282687269072</v>
      </c>
      <c r="AC53" s="21">
        <f t="shared" si="3"/>
        <v>1</v>
      </c>
    </row>
    <row r="54" spans="1:29" outlineLevel="2" x14ac:dyDescent="0.25">
      <c r="A54" s="15" t="s">
        <v>277</v>
      </c>
      <c r="B54" s="16" t="s">
        <v>282</v>
      </c>
      <c r="C54" s="16" t="s">
        <v>35</v>
      </c>
      <c r="D54" s="16" t="s">
        <v>36</v>
      </c>
      <c r="E54" s="16"/>
      <c r="F54" s="16" t="s">
        <v>37</v>
      </c>
      <c r="G54" s="16">
        <v>1111</v>
      </c>
      <c r="H54" s="16">
        <v>3480</v>
      </c>
      <c r="I54" s="17" t="s">
        <v>38</v>
      </c>
      <c r="J54" s="18">
        <v>2344547589</v>
      </c>
      <c r="K54" s="19">
        <v>2344547589</v>
      </c>
      <c r="L54" s="19">
        <v>0</v>
      </c>
      <c r="M54" s="19">
        <v>-7570939</v>
      </c>
      <c r="N54" s="19">
        <v>0</v>
      </c>
      <c r="O54" s="19">
        <v>0</v>
      </c>
      <c r="P54" s="19">
        <v>2336976650</v>
      </c>
      <c r="Q54" s="19">
        <v>0</v>
      </c>
      <c r="R54" s="19">
        <v>0</v>
      </c>
      <c r="S54" s="19">
        <v>0</v>
      </c>
      <c r="T54" s="19">
        <v>1459500130.8499999</v>
      </c>
      <c r="U54" s="19">
        <v>1459500130.8499999</v>
      </c>
      <c r="V54" s="19">
        <v>877476519.14999998</v>
      </c>
      <c r="W54" s="19">
        <v>885047458.14999998</v>
      </c>
      <c r="X54" s="19">
        <v>0</v>
      </c>
      <c r="Y54" s="19">
        <v>877476519.1500001</v>
      </c>
      <c r="Z54" s="20">
        <f t="shared" si="0"/>
        <v>0.62250821339587659</v>
      </c>
      <c r="AA54" s="20">
        <f t="shared" si="1"/>
        <v>0.62452490950219808</v>
      </c>
      <c r="AB54" s="20">
        <f t="shared" si="2"/>
        <v>0</v>
      </c>
      <c r="AC54" s="21">
        <f t="shared" si="3"/>
        <v>0.62452490950219808</v>
      </c>
    </row>
    <row r="55" spans="1:29" outlineLevel="2" x14ac:dyDescent="0.25">
      <c r="A55" s="15" t="s">
        <v>277</v>
      </c>
      <c r="B55" s="16" t="s">
        <v>282</v>
      </c>
      <c r="C55" s="16" t="s">
        <v>35</v>
      </c>
      <c r="D55" s="16" t="s">
        <v>39</v>
      </c>
      <c r="E55" s="16"/>
      <c r="F55" s="16" t="s">
        <v>37</v>
      </c>
      <c r="G55" s="16">
        <v>1111</v>
      </c>
      <c r="H55" s="16">
        <v>3480</v>
      </c>
      <c r="I55" s="17" t="s">
        <v>40</v>
      </c>
      <c r="J55" s="18">
        <v>2467911</v>
      </c>
      <c r="K55" s="19">
        <v>2467911</v>
      </c>
      <c r="L55" s="19">
        <v>0</v>
      </c>
      <c r="M55" s="19">
        <v>0</v>
      </c>
      <c r="N55" s="19">
        <v>0</v>
      </c>
      <c r="O55" s="19">
        <v>0</v>
      </c>
      <c r="P55" s="19">
        <v>2467911</v>
      </c>
      <c r="Q55" s="19">
        <v>0</v>
      </c>
      <c r="R55" s="19">
        <v>0</v>
      </c>
      <c r="S55" s="19">
        <v>0</v>
      </c>
      <c r="T55" s="19">
        <v>649825.19999999995</v>
      </c>
      <c r="U55" s="19">
        <v>649825.19999999995</v>
      </c>
      <c r="V55" s="19">
        <v>1818085.8</v>
      </c>
      <c r="W55" s="19">
        <v>1818085.8</v>
      </c>
      <c r="X55" s="19">
        <v>0</v>
      </c>
      <c r="Y55" s="19">
        <v>1818085.8</v>
      </c>
      <c r="Z55" s="20">
        <f t="shared" si="0"/>
        <v>0.2633098195194235</v>
      </c>
      <c r="AA55" s="20">
        <f t="shared" si="1"/>
        <v>0.2633098195194235</v>
      </c>
      <c r="AB55" s="20">
        <f t="shared" si="2"/>
        <v>0</v>
      </c>
      <c r="AC55" s="21">
        <f t="shared" si="3"/>
        <v>0.2633098195194235</v>
      </c>
    </row>
    <row r="56" spans="1:29" outlineLevel="2" x14ac:dyDescent="0.25">
      <c r="A56" s="15" t="s">
        <v>277</v>
      </c>
      <c r="B56" s="16" t="s">
        <v>282</v>
      </c>
      <c r="C56" s="16" t="s">
        <v>35</v>
      </c>
      <c r="D56" s="16" t="s">
        <v>41</v>
      </c>
      <c r="E56" s="16"/>
      <c r="F56" s="16" t="s">
        <v>37</v>
      </c>
      <c r="G56" s="16">
        <v>1111</v>
      </c>
      <c r="H56" s="16">
        <v>3480</v>
      </c>
      <c r="I56" s="17" t="s">
        <v>42</v>
      </c>
      <c r="J56" s="18">
        <v>16496723</v>
      </c>
      <c r="K56" s="19">
        <v>16496723</v>
      </c>
      <c r="L56" s="19">
        <v>0</v>
      </c>
      <c r="M56" s="19">
        <v>0</v>
      </c>
      <c r="N56" s="19">
        <v>0</v>
      </c>
      <c r="O56" s="19">
        <v>0</v>
      </c>
      <c r="P56" s="19">
        <v>16496723</v>
      </c>
      <c r="Q56" s="19">
        <v>0</v>
      </c>
      <c r="R56" s="19">
        <v>0</v>
      </c>
      <c r="S56" s="19">
        <v>0</v>
      </c>
      <c r="T56" s="19">
        <v>2371938.81</v>
      </c>
      <c r="U56" s="19">
        <v>2371938.81</v>
      </c>
      <c r="V56" s="19">
        <v>14124784.189999999</v>
      </c>
      <c r="W56" s="19">
        <v>14124784.189999999</v>
      </c>
      <c r="X56" s="19">
        <v>0</v>
      </c>
      <c r="Y56" s="19">
        <v>14124784.189999999</v>
      </c>
      <c r="Z56" s="20">
        <f t="shared" si="0"/>
        <v>0.14378242333340993</v>
      </c>
      <c r="AA56" s="20">
        <f t="shared" si="1"/>
        <v>0.14378242333340993</v>
      </c>
      <c r="AB56" s="20">
        <f t="shared" si="2"/>
        <v>0</v>
      </c>
      <c r="AC56" s="21">
        <f t="shared" si="3"/>
        <v>0.14378242333340993</v>
      </c>
    </row>
    <row r="57" spans="1:29" outlineLevel="2" x14ac:dyDescent="0.25">
      <c r="A57" s="15" t="s">
        <v>277</v>
      </c>
      <c r="B57" s="16" t="s">
        <v>282</v>
      </c>
      <c r="C57" s="16" t="s">
        <v>35</v>
      </c>
      <c r="D57" s="16" t="s">
        <v>45</v>
      </c>
      <c r="E57" s="16"/>
      <c r="F57" s="16" t="s">
        <v>37</v>
      </c>
      <c r="G57" s="16">
        <v>1111</v>
      </c>
      <c r="H57" s="16">
        <v>3480</v>
      </c>
      <c r="I57" s="17" t="s">
        <v>46</v>
      </c>
      <c r="J57" s="18">
        <v>937108485</v>
      </c>
      <c r="K57" s="19">
        <v>937108485</v>
      </c>
      <c r="L57" s="19">
        <v>0</v>
      </c>
      <c r="M57" s="19">
        <v>0</v>
      </c>
      <c r="N57" s="19">
        <v>0</v>
      </c>
      <c r="O57" s="19">
        <v>0</v>
      </c>
      <c r="P57" s="19">
        <v>937108485</v>
      </c>
      <c r="Q57" s="19">
        <v>0</v>
      </c>
      <c r="R57" s="19">
        <v>0</v>
      </c>
      <c r="S57" s="19">
        <v>0</v>
      </c>
      <c r="T57" s="19">
        <v>600550631.91999996</v>
      </c>
      <c r="U57" s="19">
        <v>600550631.91999996</v>
      </c>
      <c r="V57" s="19">
        <v>336557853.07999998</v>
      </c>
      <c r="W57" s="19">
        <v>336557853.07999998</v>
      </c>
      <c r="X57" s="19">
        <v>0</v>
      </c>
      <c r="Y57" s="19">
        <v>336557853.08000004</v>
      </c>
      <c r="Z57" s="20">
        <f t="shared" si="0"/>
        <v>0.64085497200465535</v>
      </c>
      <c r="AA57" s="20">
        <f t="shared" si="1"/>
        <v>0.64085497200465535</v>
      </c>
      <c r="AB57" s="20">
        <f t="shared" si="2"/>
        <v>0</v>
      </c>
      <c r="AC57" s="21">
        <f t="shared" si="3"/>
        <v>0.64085497200465535</v>
      </c>
    </row>
    <row r="58" spans="1:29" ht="30" outlineLevel="2" x14ac:dyDescent="0.25">
      <c r="A58" s="15" t="s">
        <v>277</v>
      </c>
      <c r="B58" s="16" t="s">
        <v>282</v>
      </c>
      <c r="C58" s="16" t="s">
        <v>35</v>
      </c>
      <c r="D58" s="16" t="s">
        <v>47</v>
      </c>
      <c r="E58" s="16"/>
      <c r="F58" s="16" t="s">
        <v>37</v>
      </c>
      <c r="G58" s="16">
        <v>1111</v>
      </c>
      <c r="H58" s="16">
        <v>3480</v>
      </c>
      <c r="I58" s="17" t="s">
        <v>48</v>
      </c>
      <c r="J58" s="18">
        <v>1156463964</v>
      </c>
      <c r="K58" s="19">
        <v>1156463964</v>
      </c>
      <c r="L58" s="19">
        <v>0</v>
      </c>
      <c r="M58" s="19">
        <v>0</v>
      </c>
      <c r="N58" s="19">
        <v>-15000000</v>
      </c>
      <c r="O58" s="19">
        <v>0</v>
      </c>
      <c r="P58" s="19">
        <v>1141463964</v>
      </c>
      <c r="Q58" s="19">
        <v>0</v>
      </c>
      <c r="R58" s="19">
        <v>0</v>
      </c>
      <c r="S58" s="19">
        <v>0</v>
      </c>
      <c r="T58" s="19">
        <v>739930327.97000003</v>
      </c>
      <c r="U58" s="19">
        <v>739930327.97000003</v>
      </c>
      <c r="V58" s="19">
        <v>401533636.02999997</v>
      </c>
      <c r="W58" s="19">
        <v>416533636.02999997</v>
      </c>
      <c r="X58" s="19">
        <v>0</v>
      </c>
      <c r="Y58" s="19">
        <v>401533636.02999997</v>
      </c>
      <c r="Z58" s="20">
        <f t="shared" si="0"/>
        <v>0.63982134420402914</v>
      </c>
      <c r="AA58" s="20">
        <f t="shared" si="1"/>
        <v>0.64822924884731625</v>
      </c>
      <c r="AB58" s="20">
        <f t="shared" si="2"/>
        <v>0</v>
      </c>
      <c r="AC58" s="21">
        <f t="shared" si="3"/>
        <v>0.64822924884731625</v>
      </c>
    </row>
    <row r="59" spans="1:29" outlineLevel="2" x14ac:dyDescent="0.25">
      <c r="A59" s="15" t="s">
        <v>277</v>
      </c>
      <c r="B59" s="16" t="s">
        <v>282</v>
      </c>
      <c r="C59" s="16" t="s">
        <v>35</v>
      </c>
      <c r="D59" s="16" t="s">
        <v>49</v>
      </c>
      <c r="E59" s="16"/>
      <c r="F59" s="16" t="s">
        <v>37</v>
      </c>
      <c r="G59" s="16">
        <v>1111</v>
      </c>
      <c r="H59" s="16">
        <v>3480</v>
      </c>
      <c r="I59" s="17" t="s">
        <v>50</v>
      </c>
      <c r="J59" s="18">
        <v>470811281</v>
      </c>
      <c r="K59" s="19">
        <v>470811281</v>
      </c>
      <c r="L59" s="19">
        <v>0</v>
      </c>
      <c r="M59" s="19">
        <v>-630660</v>
      </c>
      <c r="N59" s="19">
        <v>0</v>
      </c>
      <c r="O59" s="19">
        <v>0</v>
      </c>
      <c r="P59" s="19">
        <v>470180621</v>
      </c>
      <c r="Q59" s="19">
        <v>0</v>
      </c>
      <c r="R59" s="19">
        <v>0</v>
      </c>
      <c r="S59" s="19">
        <v>0</v>
      </c>
      <c r="T59" s="19">
        <v>140165.66</v>
      </c>
      <c r="U59" s="19">
        <v>140165.66</v>
      </c>
      <c r="V59" s="19">
        <v>470040455.33999997</v>
      </c>
      <c r="W59" s="19">
        <v>470671115.33999997</v>
      </c>
      <c r="X59" s="19">
        <v>0</v>
      </c>
      <c r="Y59" s="19">
        <v>470040455.33999997</v>
      </c>
      <c r="Z59" s="20">
        <f t="shared" si="0"/>
        <v>2.977109208222222E-4</v>
      </c>
      <c r="AA59" s="20">
        <f t="shared" si="1"/>
        <v>2.9811024474358334E-4</v>
      </c>
      <c r="AB59" s="20">
        <f t="shared" si="2"/>
        <v>0</v>
      </c>
      <c r="AC59" s="21">
        <f t="shared" si="3"/>
        <v>2.9811024474358334E-4</v>
      </c>
    </row>
    <row r="60" spans="1:29" outlineLevel="2" x14ac:dyDescent="0.25">
      <c r="A60" s="15" t="s">
        <v>277</v>
      </c>
      <c r="B60" s="16" t="s">
        <v>282</v>
      </c>
      <c r="C60" s="16" t="s">
        <v>35</v>
      </c>
      <c r="D60" s="16" t="s">
        <v>51</v>
      </c>
      <c r="E60" s="16"/>
      <c r="F60" s="16" t="s">
        <v>37</v>
      </c>
      <c r="G60" s="16">
        <v>1111</v>
      </c>
      <c r="H60" s="16">
        <v>3480</v>
      </c>
      <c r="I60" s="17" t="s">
        <v>52</v>
      </c>
      <c r="J60" s="18">
        <v>422465917</v>
      </c>
      <c r="K60" s="19">
        <v>422465917</v>
      </c>
      <c r="L60" s="19">
        <v>0</v>
      </c>
      <c r="M60" s="19">
        <v>0</v>
      </c>
      <c r="N60" s="19">
        <v>0</v>
      </c>
      <c r="O60" s="19">
        <v>-15500000</v>
      </c>
      <c r="P60" s="19">
        <v>406965917</v>
      </c>
      <c r="Q60" s="19">
        <v>0</v>
      </c>
      <c r="R60" s="19">
        <v>2051877.37</v>
      </c>
      <c r="S60" s="19">
        <v>0</v>
      </c>
      <c r="T60" s="19">
        <v>400870876.74000001</v>
      </c>
      <c r="U60" s="19">
        <v>400870876.74000001</v>
      </c>
      <c r="V60" s="19">
        <v>4043162.89</v>
      </c>
      <c r="W60" s="19">
        <v>19543162.890000001</v>
      </c>
      <c r="X60" s="19">
        <v>0</v>
      </c>
      <c r="Y60" s="19">
        <v>4043162.8899999857</v>
      </c>
      <c r="Z60" s="20">
        <f t="shared" si="0"/>
        <v>0.94888335510388644</v>
      </c>
      <c r="AA60" s="20">
        <f t="shared" si="1"/>
        <v>0.98502321691966166</v>
      </c>
      <c r="AB60" s="20">
        <f t="shared" si="2"/>
        <v>5.0418899575808956E-3</v>
      </c>
      <c r="AC60" s="21">
        <f t="shared" si="3"/>
        <v>0.99006510687724258</v>
      </c>
    </row>
    <row r="61" spans="1:29" outlineLevel="2" x14ac:dyDescent="0.25">
      <c r="A61" s="15" t="s">
        <v>277</v>
      </c>
      <c r="B61" s="16" t="s">
        <v>282</v>
      </c>
      <c r="C61" s="16" t="s">
        <v>35</v>
      </c>
      <c r="D61" s="16" t="s">
        <v>53</v>
      </c>
      <c r="E61" s="16"/>
      <c r="F61" s="16" t="s">
        <v>37</v>
      </c>
      <c r="G61" s="16">
        <v>1111</v>
      </c>
      <c r="H61" s="16">
        <v>3480</v>
      </c>
      <c r="I61" s="17" t="s">
        <v>54</v>
      </c>
      <c r="J61" s="18">
        <v>617282981</v>
      </c>
      <c r="K61" s="19">
        <v>617282981</v>
      </c>
      <c r="L61" s="19">
        <v>0</v>
      </c>
      <c r="M61" s="19">
        <v>0</v>
      </c>
      <c r="N61" s="19">
        <v>-15000000</v>
      </c>
      <c r="O61" s="19">
        <v>0</v>
      </c>
      <c r="P61" s="19">
        <v>602282981</v>
      </c>
      <c r="Q61" s="19">
        <v>0</v>
      </c>
      <c r="R61" s="19">
        <v>0</v>
      </c>
      <c r="S61" s="19">
        <v>0</v>
      </c>
      <c r="T61" s="19">
        <v>387320406.06</v>
      </c>
      <c r="U61" s="19">
        <v>387320406.06</v>
      </c>
      <c r="V61" s="19">
        <v>214962574.94</v>
      </c>
      <c r="W61" s="19">
        <v>229962574.94</v>
      </c>
      <c r="X61" s="19">
        <v>0</v>
      </c>
      <c r="Y61" s="19">
        <v>214962574.94</v>
      </c>
      <c r="Z61" s="20">
        <f t="shared" si="0"/>
        <v>0.62746004341888706</v>
      </c>
      <c r="AA61" s="20">
        <f t="shared" si="1"/>
        <v>0.64308708410938809</v>
      </c>
      <c r="AB61" s="20">
        <f t="shared" si="2"/>
        <v>0</v>
      </c>
      <c r="AC61" s="21">
        <f t="shared" si="3"/>
        <v>0.64308708410938809</v>
      </c>
    </row>
    <row r="62" spans="1:29" ht="120" outlineLevel="2" x14ac:dyDescent="0.25">
      <c r="A62" s="15" t="s">
        <v>277</v>
      </c>
      <c r="B62" s="16" t="s">
        <v>282</v>
      </c>
      <c r="C62" s="16" t="s">
        <v>35</v>
      </c>
      <c r="D62" s="16" t="s">
        <v>55</v>
      </c>
      <c r="E62" s="16" t="s">
        <v>56</v>
      </c>
      <c r="F62" s="16" t="s">
        <v>37</v>
      </c>
      <c r="G62" s="16">
        <v>1112</v>
      </c>
      <c r="H62" s="16">
        <v>3480</v>
      </c>
      <c r="I62" s="17" t="s">
        <v>57</v>
      </c>
      <c r="J62" s="18">
        <v>508202915</v>
      </c>
      <c r="K62" s="19">
        <v>508202915</v>
      </c>
      <c r="L62" s="19">
        <v>0</v>
      </c>
      <c r="M62" s="19">
        <v>-700312</v>
      </c>
      <c r="N62" s="19">
        <v>0</v>
      </c>
      <c r="O62" s="19">
        <v>0</v>
      </c>
      <c r="P62" s="19">
        <v>507502603</v>
      </c>
      <c r="Q62" s="19">
        <v>0</v>
      </c>
      <c r="R62" s="19">
        <v>175877701</v>
      </c>
      <c r="S62" s="19">
        <v>0</v>
      </c>
      <c r="T62" s="19">
        <v>331624902</v>
      </c>
      <c r="U62" s="19">
        <v>331624902</v>
      </c>
      <c r="V62" s="19">
        <v>0</v>
      </c>
      <c r="W62" s="19">
        <v>700312</v>
      </c>
      <c r="X62" s="19">
        <v>0</v>
      </c>
      <c r="Y62" s="19">
        <v>0</v>
      </c>
      <c r="Z62" s="20">
        <f t="shared" si="0"/>
        <v>0.6525442735801702</v>
      </c>
      <c r="AA62" s="20">
        <f t="shared" si="1"/>
        <v>0.65344473119874813</v>
      </c>
      <c r="AB62" s="20">
        <f t="shared" si="2"/>
        <v>0.34655526880125187</v>
      </c>
      <c r="AC62" s="21">
        <f t="shared" si="3"/>
        <v>1</v>
      </c>
    </row>
    <row r="63" spans="1:29" ht="60" outlineLevel="2" x14ac:dyDescent="0.25">
      <c r="A63" s="15" t="s">
        <v>277</v>
      </c>
      <c r="B63" s="16" t="s">
        <v>282</v>
      </c>
      <c r="C63" s="16" t="s">
        <v>35</v>
      </c>
      <c r="D63" s="16" t="s">
        <v>58</v>
      </c>
      <c r="E63" s="16" t="s">
        <v>56</v>
      </c>
      <c r="F63" s="16" t="s">
        <v>37</v>
      </c>
      <c r="G63" s="16">
        <v>1112</v>
      </c>
      <c r="H63" s="16">
        <v>3480</v>
      </c>
      <c r="I63" s="17" t="s">
        <v>59</v>
      </c>
      <c r="J63" s="18">
        <v>27470428</v>
      </c>
      <c r="K63" s="19">
        <v>27470428</v>
      </c>
      <c r="L63" s="19">
        <v>0</v>
      </c>
      <c r="M63" s="19">
        <v>-37855</v>
      </c>
      <c r="N63" s="19">
        <v>0</v>
      </c>
      <c r="O63" s="19">
        <v>0</v>
      </c>
      <c r="P63" s="19">
        <v>27432573</v>
      </c>
      <c r="Q63" s="19">
        <v>0</v>
      </c>
      <c r="R63" s="19">
        <v>9484335</v>
      </c>
      <c r="S63" s="19">
        <v>0</v>
      </c>
      <c r="T63" s="19">
        <v>17948238</v>
      </c>
      <c r="U63" s="19">
        <v>17948238</v>
      </c>
      <c r="V63" s="19">
        <v>0</v>
      </c>
      <c r="W63" s="19">
        <v>37855</v>
      </c>
      <c r="X63" s="19">
        <v>0</v>
      </c>
      <c r="Y63" s="19">
        <v>0</v>
      </c>
      <c r="Z63" s="20">
        <f t="shared" si="0"/>
        <v>0.65336579393666527</v>
      </c>
      <c r="AA63" s="20">
        <f t="shared" si="1"/>
        <v>0.65426739227122443</v>
      </c>
      <c r="AB63" s="20">
        <f t="shared" si="2"/>
        <v>0.34573260772877557</v>
      </c>
      <c r="AC63" s="21">
        <f t="shared" si="3"/>
        <v>1</v>
      </c>
    </row>
    <row r="64" spans="1:29" ht="120" outlineLevel="2" x14ac:dyDescent="0.25">
      <c r="A64" s="15" t="s">
        <v>277</v>
      </c>
      <c r="B64" s="16" t="s">
        <v>282</v>
      </c>
      <c r="C64" s="16" t="s">
        <v>35</v>
      </c>
      <c r="D64" s="16" t="s">
        <v>60</v>
      </c>
      <c r="E64" s="16" t="s">
        <v>56</v>
      </c>
      <c r="F64" s="16" t="s">
        <v>37</v>
      </c>
      <c r="G64" s="16">
        <v>1112</v>
      </c>
      <c r="H64" s="16">
        <v>3480</v>
      </c>
      <c r="I64" s="17" t="s">
        <v>61</v>
      </c>
      <c r="J64" s="18">
        <v>91915569</v>
      </c>
      <c r="K64" s="19">
        <v>91915569</v>
      </c>
      <c r="L64" s="19">
        <v>0</v>
      </c>
      <c r="M64" s="19">
        <v>-108260</v>
      </c>
      <c r="N64" s="19">
        <v>0</v>
      </c>
      <c r="O64" s="19">
        <v>0</v>
      </c>
      <c r="P64" s="19">
        <v>91807309</v>
      </c>
      <c r="Q64" s="19">
        <v>0</v>
      </c>
      <c r="R64" s="19">
        <v>43200770</v>
      </c>
      <c r="S64" s="19">
        <v>0</v>
      </c>
      <c r="T64" s="19">
        <v>48606539</v>
      </c>
      <c r="U64" s="19">
        <v>48606539</v>
      </c>
      <c r="V64" s="19">
        <v>0</v>
      </c>
      <c r="W64" s="19">
        <v>108260</v>
      </c>
      <c r="X64" s="19">
        <v>0</v>
      </c>
      <c r="Y64" s="19">
        <v>0</v>
      </c>
      <c r="Z64" s="20">
        <f t="shared" si="0"/>
        <v>0.52881725619301778</v>
      </c>
      <c r="AA64" s="20">
        <f t="shared" si="1"/>
        <v>0.52944084223185328</v>
      </c>
      <c r="AB64" s="20">
        <f t="shared" si="2"/>
        <v>0.47055915776814677</v>
      </c>
      <c r="AC64" s="21">
        <f t="shared" si="3"/>
        <v>1</v>
      </c>
    </row>
    <row r="65" spans="1:29" ht="90" outlineLevel="2" x14ac:dyDescent="0.25">
      <c r="A65" s="15" t="s">
        <v>277</v>
      </c>
      <c r="B65" s="16" t="s">
        <v>282</v>
      </c>
      <c r="C65" s="16" t="s">
        <v>35</v>
      </c>
      <c r="D65" s="16" t="s">
        <v>62</v>
      </c>
      <c r="E65" s="16" t="s">
        <v>56</v>
      </c>
      <c r="F65" s="16" t="s">
        <v>37</v>
      </c>
      <c r="G65" s="16">
        <v>1112</v>
      </c>
      <c r="H65" s="16">
        <v>3480</v>
      </c>
      <c r="I65" s="17" t="s">
        <v>63</v>
      </c>
      <c r="J65" s="18">
        <v>164822567</v>
      </c>
      <c r="K65" s="19">
        <v>164822567</v>
      </c>
      <c r="L65" s="19">
        <v>0</v>
      </c>
      <c r="M65" s="19">
        <v>-227128</v>
      </c>
      <c r="N65" s="19">
        <v>0</v>
      </c>
      <c r="O65" s="19">
        <v>0</v>
      </c>
      <c r="P65" s="19">
        <v>164595439</v>
      </c>
      <c r="Q65" s="19">
        <v>0</v>
      </c>
      <c r="R65" s="19">
        <v>57333014</v>
      </c>
      <c r="S65" s="19">
        <v>0</v>
      </c>
      <c r="T65" s="19">
        <v>107262425</v>
      </c>
      <c r="U65" s="19">
        <v>107262425</v>
      </c>
      <c r="V65" s="19">
        <v>0</v>
      </c>
      <c r="W65" s="19">
        <v>227128</v>
      </c>
      <c r="X65" s="19">
        <v>0</v>
      </c>
      <c r="Y65" s="19">
        <v>0</v>
      </c>
      <c r="Z65" s="20">
        <f t="shared" si="0"/>
        <v>0.65077511503628016</v>
      </c>
      <c r="AA65" s="20">
        <f t="shared" si="1"/>
        <v>0.6516731305051533</v>
      </c>
      <c r="AB65" s="20">
        <f t="shared" si="2"/>
        <v>0.3483268694948467</v>
      </c>
      <c r="AC65" s="21">
        <f t="shared" si="3"/>
        <v>1</v>
      </c>
    </row>
    <row r="66" spans="1:29" ht="90" outlineLevel="2" x14ac:dyDescent="0.25">
      <c r="A66" s="15" t="s">
        <v>277</v>
      </c>
      <c r="B66" s="16" t="s">
        <v>282</v>
      </c>
      <c r="C66" s="16" t="s">
        <v>35</v>
      </c>
      <c r="D66" s="16" t="s">
        <v>64</v>
      </c>
      <c r="E66" s="16" t="s">
        <v>56</v>
      </c>
      <c r="F66" s="16" t="s">
        <v>37</v>
      </c>
      <c r="G66" s="16">
        <v>1112</v>
      </c>
      <c r="H66" s="16">
        <v>3480</v>
      </c>
      <c r="I66" s="17" t="s">
        <v>65</v>
      </c>
      <c r="J66" s="18">
        <v>82411284</v>
      </c>
      <c r="K66" s="19">
        <v>82411284</v>
      </c>
      <c r="L66" s="19">
        <v>0</v>
      </c>
      <c r="M66" s="19">
        <v>-113564</v>
      </c>
      <c r="N66" s="19">
        <v>0</v>
      </c>
      <c r="O66" s="19">
        <v>0</v>
      </c>
      <c r="P66" s="19">
        <v>82297720</v>
      </c>
      <c r="Q66" s="19">
        <v>0</v>
      </c>
      <c r="R66" s="19">
        <v>28300370</v>
      </c>
      <c r="S66" s="19">
        <v>0</v>
      </c>
      <c r="T66" s="19">
        <v>53997350</v>
      </c>
      <c r="U66" s="19">
        <v>53997350</v>
      </c>
      <c r="V66" s="19">
        <v>0</v>
      </c>
      <c r="W66" s="19">
        <v>113564</v>
      </c>
      <c r="X66" s="19">
        <v>0</v>
      </c>
      <c r="Y66" s="19">
        <v>0</v>
      </c>
      <c r="Z66" s="20">
        <f t="shared" si="0"/>
        <v>0.65521791894420667</v>
      </c>
      <c r="AA66" s="20">
        <f t="shared" si="1"/>
        <v>0.65612206510702853</v>
      </c>
      <c r="AB66" s="20">
        <f t="shared" si="2"/>
        <v>0.34387793489297153</v>
      </c>
      <c r="AC66" s="21">
        <f t="shared" si="3"/>
        <v>1</v>
      </c>
    </row>
    <row r="67" spans="1:29" ht="60" outlineLevel="2" x14ac:dyDescent="0.25">
      <c r="A67" s="15" t="s">
        <v>277</v>
      </c>
      <c r="B67" s="16" t="s">
        <v>282</v>
      </c>
      <c r="C67" s="16" t="s">
        <v>35</v>
      </c>
      <c r="D67" s="16" t="s">
        <v>66</v>
      </c>
      <c r="E67" s="16" t="s">
        <v>56</v>
      </c>
      <c r="F67" s="16" t="s">
        <v>37</v>
      </c>
      <c r="G67" s="16">
        <v>1112</v>
      </c>
      <c r="H67" s="16">
        <v>3480</v>
      </c>
      <c r="I67" s="17" t="s">
        <v>67</v>
      </c>
      <c r="J67" s="18">
        <v>257139925</v>
      </c>
      <c r="K67" s="19">
        <v>257139925</v>
      </c>
      <c r="L67" s="19">
        <v>0</v>
      </c>
      <c r="M67" s="19">
        <v>-356671</v>
      </c>
      <c r="N67" s="19">
        <v>0</v>
      </c>
      <c r="O67" s="19">
        <v>-11000000</v>
      </c>
      <c r="P67" s="19">
        <v>245783254</v>
      </c>
      <c r="Q67" s="19">
        <v>0</v>
      </c>
      <c r="R67" s="19">
        <v>92725173.780000001</v>
      </c>
      <c r="S67" s="19">
        <v>0</v>
      </c>
      <c r="T67" s="19">
        <v>153058080.22</v>
      </c>
      <c r="U67" s="19">
        <v>153058080.22</v>
      </c>
      <c r="V67" s="19">
        <v>0</v>
      </c>
      <c r="W67" s="19">
        <v>11356671</v>
      </c>
      <c r="X67" s="19">
        <v>0</v>
      </c>
      <c r="Y67" s="19">
        <v>0</v>
      </c>
      <c r="Z67" s="20">
        <f t="shared" si="0"/>
        <v>0.59523265482791132</v>
      </c>
      <c r="AA67" s="20">
        <f t="shared" si="1"/>
        <v>0.62273599901155186</v>
      </c>
      <c r="AB67" s="20">
        <f t="shared" si="2"/>
        <v>0.37726400098844814</v>
      </c>
      <c r="AC67" s="21">
        <f t="shared" si="3"/>
        <v>1</v>
      </c>
    </row>
    <row r="68" spans="1:29" outlineLevel="2" x14ac:dyDescent="0.25">
      <c r="A68" s="15" t="s">
        <v>277</v>
      </c>
      <c r="B68" s="16" t="s">
        <v>309</v>
      </c>
      <c r="C68" s="16" t="s">
        <v>35</v>
      </c>
      <c r="D68" s="16" t="s">
        <v>36</v>
      </c>
      <c r="E68" s="16"/>
      <c r="F68" s="16" t="s">
        <v>37</v>
      </c>
      <c r="G68" s="16">
        <v>1111</v>
      </c>
      <c r="H68" s="16">
        <v>3480</v>
      </c>
      <c r="I68" s="17" t="s">
        <v>38</v>
      </c>
      <c r="J68" s="18">
        <v>470702520</v>
      </c>
      <c r="K68" s="19">
        <v>470702520</v>
      </c>
      <c r="L68" s="19">
        <v>0</v>
      </c>
      <c r="M68" s="19">
        <v>-4785536</v>
      </c>
      <c r="N68" s="19">
        <v>0</v>
      </c>
      <c r="O68" s="19">
        <v>0</v>
      </c>
      <c r="P68" s="19">
        <v>465916984</v>
      </c>
      <c r="Q68" s="19">
        <v>0</v>
      </c>
      <c r="R68" s="19">
        <v>0</v>
      </c>
      <c r="S68" s="19">
        <v>0</v>
      </c>
      <c r="T68" s="19">
        <v>281178483.17000002</v>
      </c>
      <c r="U68" s="19">
        <v>281178483.17000002</v>
      </c>
      <c r="V68" s="19">
        <v>184738500.83000001</v>
      </c>
      <c r="W68" s="19">
        <v>189524036.83000001</v>
      </c>
      <c r="X68" s="19">
        <v>0</v>
      </c>
      <c r="Y68" s="19">
        <v>184738500.82999998</v>
      </c>
      <c r="Z68" s="20">
        <f t="shared" si="0"/>
        <v>0.59735920506650364</v>
      </c>
      <c r="AA68" s="20">
        <f t="shared" si="1"/>
        <v>0.60349481308026331</v>
      </c>
      <c r="AB68" s="20">
        <f t="shared" si="2"/>
        <v>0</v>
      </c>
      <c r="AC68" s="21">
        <f t="shared" si="3"/>
        <v>0.60349481308026331</v>
      </c>
    </row>
    <row r="69" spans="1:29" outlineLevel="2" x14ac:dyDescent="0.25">
      <c r="A69" s="15" t="s">
        <v>277</v>
      </c>
      <c r="B69" s="16" t="s">
        <v>309</v>
      </c>
      <c r="C69" s="16" t="s">
        <v>35</v>
      </c>
      <c r="D69" s="16" t="s">
        <v>39</v>
      </c>
      <c r="E69" s="16"/>
      <c r="F69" s="16" t="s">
        <v>37</v>
      </c>
      <c r="G69" s="16">
        <v>1111</v>
      </c>
      <c r="H69" s="16">
        <v>3480</v>
      </c>
      <c r="I69" s="17" t="s">
        <v>40</v>
      </c>
      <c r="J69" s="18">
        <v>518949</v>
      </c>
      <c r="K69" s="19">
        <v>518949</v>
      </c>
      <c r="L69" s="19">
        <v>0</v>
      </c>
      <c r="M69" s="19">
        <v>0</v>
      </c>
      <c r="N69" s="19">
        <v>0</v>
      </c>
      <c r="O69" s="19">
        <v>3500000</v>
      </c>
      <c r="P69" s="19">
        <v>4018949</v>
      </c>
      <c r="Q69" s="19">
        <v>0</v>
      </c>
      <c r="R69" s="19">
        <v>0</v>
      </c>
      <c r="S69" s="19">
        <v>0</v>
      </c>
      <c r="T69" s="19">
        <v>0</v>
      </c>
      <c r="U69" s="19">
        <v>0</v>
      </c>
      <c r="V69" s="19">
        <v>518949</v>
      </c>
      <c r="W69" s="19">
        <v>518949</v>
      </c>
      <c r="X69" s="19">
        <v>0</v>
      </c>
      <c r="Y69" s="19">
        <v>4018949</v>
      </c>
      <c r="Z69" s="20">
        <f t="shared" si="0"/>
        <v>0</v>
      </c>
      <c r="AA69" s="20">
        <f t="shared" si="1"/>
        <v>0</v>
      </c>
      <c r="AB69" s="20">
        <f t="shared" si="2"/>
        <v>0</v>
      </c>
      <c r="AC69" s="21">
        <f t="shared" si="3"/>
        <v>0</v>
      </c>
    </row>
    <row r="70" spans="1:29" outlineLevel="2" x14ac:dyDescent="0.25">
      <c r="A70" s="15" t="s">
        <v>277</v>
      </c>
      <c r="B70" s="16" t="s">
        <v>309</v>
      </c>
      <c r="C70" s="16" t="s">
        <v>35</v>
      </c>
      <c r="D70" s="16" t="s">
        <v>41</v>
      </c>
      <c r="E70" s="16"/>
      <c r="F70" s="16" t="s">
        <v>37</v>
      </c>
      <c r="G70" s="16">
        <v>1111</v>
      </c>
      <c r="H70" s="16">
        <v>3480</v>
      </c>
      <c r="I70" s="17" t="s">
        <v>42</v>
      </c>
      <c r="J70" s="18">
        <v>3399060</v>
      </c>
      <c r="K70" s="19">
        <v>3399060</v>
      </c>
      <c r="L70" s="19">
        <v>0</v>
      </c>
      <c r="M70" s="19">
        <v>0</v>
      </c>
      <c r="N70" s="19">
        <v>0</v>
      </c>
      <c r="O70" s="19">
        <v>0</v>
      </c>
      <c r="P70" s="19">
        <v>3399060</v>
      </c>
      <c r="Q70" s="19">
        <v>0</v>
      </c>
      <c r="R70" s="19">
        <v>0</v>
      </c>
      <c r="S70" s="19">
        <v>0</v>
      </c>
      <c r="T70" s="19">
        <v>298227.51</v>
      </c>
      <c r="U70" s="19">
        <v>298227.51</v>
      </c>
      <c r="V70" s="19">
        <v>3100832.49</v>
      </c>
      <c r="W70" s="19">
        <v>3100832.49</v>
      </c>
      <c r="X70" s="19">
        <v>0</v>
      </c>
      <c r="Y70" s="19">
        <v>3100832.49</v>
      </c>
      <c r="Z70" s="20">
        <f t="shared" si="0"/>
        <v>8.7738230569628081E-2</v>
      </c>
      <c r="AA70" s="20">
        <f t="shared" si="1"/>
        <v>8.7738230569628081E-2</v>
      </c>
      <c r="AB70" s="20">
        <f t="shared" si="2"/>
        <v>0</v>
      </c>
      <c r="AC70" s="21">
        <f t="shared" si="3"/>
        <v>8.7738230569628081E-2</v>
      </c>
    </row>
    <row r="71" spans="1:29" outlineLevel="2" x14ac:dyDescent="0.25">
      <c r="A71" s="15" t="s">
        <v>277</v>
      </c>
      <c r="B71" s="16" t="s">
        <v>309</v>
      </c>
      <c r="C71" s="16" t="s">
        <v>35</v>
      </c>
      <c r="D71" s="16" t="s">
        <v>45</v>
      </c>
      <c r="E71" s="16"/>
      <c r="F71" s="16" t="s">
        <v>37</v>
      </c>
      <c r="G71" s="16">
        <v>1111</v>
      </c>
      <c r="H71" s="16">
        <v>3480</v>
      </c>
      <c r="I71" s="17" t="s">
        <v>46</v>
      </c>
      <c r="J71" s="18">
        <v>196004353</v>
      </c>
      <c r="K71" s="19">
        <v>196004353</v>
      </c>
      <c r="L71" s="19">
        <v>0</v>
      </c>
      <c r="M71" s="19">
        <v>0</v>
      </c>
      <c r="N71" s="19">
        <v>0</v>
      </c>
      <c r="O71" s="19">
        <v>0</v>
      </c>
      <c r="P71" s="19">
        <v>196004353</v>
      </c>
      <c r="Q71" s="19">
        <v>0</v>
      </c>
      <c r="R71" s="19">
        <v>0</v>
      </c>
      <c r="S71" s="19">
        <v>0</v>
      </c>
      <c r="T71" s="19">
        <v>114925447.51000001</v>
      </c>
      <c r="U71" s="19">
        <v>114925447.51000001</v>
      </c>
      <c r="V71" s="19">
        <v>81078905.489999995</v>
      </c>
      <c r="W71" s="19">
        <v>81078905.489999995</v>
      </c>
      <c r="X71" s="19">
        <v>0</v>
      </c>
      <c r="Y71" s="19">
        <v>81078905.489999995</v>
      </c>
      <c r="Z71" s="20">
        <f t="shared" si="0"/>
        <v>0.58634130186894373</v>
      </c>
      <c r="AA71" s="20">
        <f t="shared" si="1"/>
        <v>0.58634130186894373</v>
      </c>
      <c r="AB71" s="20">
        <f t="shared" si="2"/>
        <v>0</v>
      </c>
      <c r="AC71" s="21">
        <f t="shared" si="3"/>
        <v>0.58634130186894373</v>
      </c>
    </row>
    <row r="72" spans="1:29" ht="30" outlineLevel="2" x14ac:dyDescent="0.25">
      <c r="A72" s="15" t="s">
        <v>277</v>
      </c>
      <c r="B72" s="16" t="s">
        <v>309</v>
      </c>
      <c r="C72" s="16" t="s">
        <v>35</v>
      </c>
      <c r="D72" s="16" t="s">
        <v>47</v>
      </c>
      <c r="E72" s="16"/>
      <c r="F72" s="16" t="s">
        <v>37</v>
      </c>
      <c r="G72" s="16">
        <v>1111</v>
      </c>
      <c r="H72" s="16">
        <v>3480</v>
      </c>
      <c r="I72" s="17" t="s">
        <v>48</v>
      </c>
      <c r="J72" s="18">
        <v>229895435</v>
      </c>
      <c r="K72" s="19">
        <v>221395435</v>
      </c>
      <c r="L72" s="19">
        <v>0</v>
      </c>
      <c r="M72" s="19">
        <v>0</v>
      </c>
      <c r="N72" s="19">
        <v>0</v>
      </c>
      <c r="O72" s="19">
        <v>0</v>
      </c>
      <c r="P72" s="19">
        <v>221395435</v>
      </c>
      <c r="Q72" s="19">
        <v>0</v>
      </c>
      <c r="R72" s="19">
        <v>0</v>
      </c>
      <c r="S72" s="19">
        <v>0</v>
      </c>
      <c r="T72" s="19">
        <v>137325041.15000001</v>
      </c>
      <c r="U72" s="19">
        <v>137325041.15000001</v>
      </c>
      <c r="V72" s="19">
        <v>84070393.849999994</v>
      </c>
      <c r="W72" s="19">
        <v>84070393.849999994</v>
      </c>
      <c r="X72" s="19">
        <v>0</v>
      </c>
      <c r="Y72" s="19">
        <v>84070393.849999994</v>
      </c>
      <c r="Z72" s="20">
        <f t="shared" si="0"/>
        <v>0.62027042766261198</v>
      </c>
      <c r="AA72" s="20">
        <f t="shared" si="1"/>
        <v>0.62027042766261198</v>
      </c>
      <c r="AB72" s="20">
        <f t="shared" si="2"/>
        <v>0</v>
      </c>
      <c r="AC72" s="21">
        <f t="shared" si="3"/>
        <v>0.62027042766261198</v>
      </c>
    </row>
    <row r="73" spans="1:29" outlineLevel="2" x14ac:dyDescent="0.25">
      <c r="A73" s="15" t="s">
        <v>277</v>
      </c>
      <c r="B73" s="16" t="s">
        <v>309</v>
      </c>
      <c r="C73" s="16" t="s">
        <v>35</v>
      </c>
      <c r="D73" s="16" t="s">
        <v>49</v>
      </c>
      <c r="E73" s="16"/>
      <c r="F73" s="16" t="s">
        <v>37</v>
      </c>
      <c r="G73" s="16">
        <v>1111</v>
      </c>
      <c r="H73" s="16">
        <v>3480</v>
      </c>
      <c r="I73" s="17" t="s">
        <v>50</v>
      </c>
      <c r="J73" s="18">
        <v>93619669</v>
      </c>
      <c r="K73" s="19">
        <v>93619669</v>
      </c>
      <c r="L73" s="19">
        <v>0</v>
      </c>
      <c r="M73" s="19">
        <v>-398635</v>
      </c>
      <c r="N73" s="19">
        <v>0</v>
      </c>
      <c r="O73" s="19">
        <v>0</v>
      </c>
      <c r="P73" s="19">
        <v>93221034</v>
      </c>
      <c r="Q73" s="19">
        <v>0</v>
      </c>
      <c r="R73" s="19">
        <v>0</v>
      </c>
      <c r="S73" s="19">
        <v>0</v>
      </c>
      <c r="T73" s="19">
        <v>125673.88</v>
      </c>
      <c r="U73" s="19">
        <v>125673.88</v>
      </c>
      <c r="V73" s="19">
        <v>93095360.120000005</v>
      </c>
      <c r="W73" s="19">
        <v>93493995.120000005</v>
      </c>
      <c r="X73" s="19">
        <v>0</v>
      </c>
      <c r="Y73" s="19">
        <v>93095360.120000005</v>
      </c>
      <c r="Z73" s="20">
        <f t="shared" si="0"/>
        <v>1.3423875702871797E-3</v>
      </c>
      <c r="AA73" s="20">
        <f t="shared" si="1"/>
        <v>1.3481279343028956E-3</v>
      </c>
      <c r="AB73" s="20">
        <f t="shared" si="2"/>
        <v>0</v>
      </c>
      <c r="AC73" s="21">
        <f t="shared" si="3"/>
        <v>1.3481279343028956E-3</v>
      </c>
    </row>
    <row r="74" spans="1:29" outlineLevel="2" x14ac:dyDescent="0.25">
      <c r="A74" s="15" t="s">
        <v>277</v>
      </c>
      <c r="B74" s="16" t="s">
        <v>309</v>
      </c>
      <c r="C74" s="16" t="s">
        <v>35</v>
      </c>
      <c r="D74" s="16" t="s">
        <v>51</v>
      </c>
      <c r="E74" s="16"/>
      <c r="F74" s="16" t="s">
        <v>37</v>
      </c>
      <c r="G74" s="16">
        <v>1111</v>
      </c>
      <c r="H74" s="16">
        <v>3480</v>
      </c>
      <c r="I74" s="17" t="s">
        <v>52</v>
      </c>
      <c r="J74" s="18">
        <v>85497692</v>
      </c>
      <c r="K74" s="19">
        <v>78997692</v>
      </c>
      <c r="L74" s="19">
        <v>0</v>
      </c>
      <c r="M74" s="19">
        <v>0</v>
      </c>
      <c r="N74" s="19">
        <v>0</v>
      </c>
      <c r="O74" s="19">
        <v>0</v>
      </c>
      <c r="P74" s="19">
        <v>78997692</v>
      </c>
      <c r="Q74" s="19">
        <v>0</v>
      </c>
      <c r="R74" s="19">
        <v>0</v>
      </c>
      <c r="S74" s="19">
        <v>0</v>
      </c>
      <c r="T74" s="19">
        <v>78949575.760000005</v>
      </c>
      <c r="U74" s="19">
        <v>78949575.760000005</v>
      </c>
      <c r="V74" s="19">
        <v>48116.24</v>
      </c>
      <c r="W74" s="19">
        <v>48116.24</v>
      </c>
      <c r="X74" s="19">
        <v>0</v>
      </c>
      <c r="Y74" s="19">
        <v>48116.239999994636</v>
      </c>
      <c r="Z74" s="20">
        <f t="shared" ref="Z74:Z137" si="4">T74/K74</f>
        <v>0.99939091587637785</v>
      </c>
      <c r="AA74" s="20">
        <f t="shared" ref="AA74:AA137" si="5">T74/P74</f>
        <v>0.99939091587637785</v>
      </c>
      <c r="AB74" s="20">
        <f t="shared" ref="AB74:AB137" si="6">(Q74+R74+S74)/P74</f>
        <v>0</v>
      </c>
      <c r="AC74" s="21">
        <f t="shared" ref="AC74:AC137" si="7">AA74+AB74</f>
        <v>0.99939091587637785</v>
      </c>
    </row>
    <row r="75" spans="1:29" outlineLevel="2" x14ac:dyDescent="0.25">
      <c r="A75" s="15" t="s">
        <v>277</v>
      </c>
      <c r="B75" s="16" t="s">
        <v>309</v>
      </c>
      <c r="C75" s="16" t="s">
        <v>35</v>
      </c>
      <c r="D75" s="16" t="s">
        <v>53</v>
      </c>
      <c r="E75" s="16"/>
      <c r="F75" s="16" t="s">
        <v>37</v>
      </c>
      <c r="G75" s="16">
        <v>1111</v>
      </c>
      <c r="H75" s="16">
        <v>3480</v>
      </c>
      <c r="I75" s="17" t="s">
        <v>54</v>
      </c>
      <c r="J75" s="18">
        <v>125701553</v>
      </c>
      <c r="K75" s="19">
        <v>125701553</v>
      </c>
      <c r="L75" s="19">
        <v>0</v>
      </c>
      <c r="M75" s="19">
        <v>0</v>
      </c>
      <c r="N75" s="19">
        <v>0</v>
      </c>
      <c r="O75" s="19">
        <v>0</v>
      </c>
      <c r="P75" s="19">
        <v>125701553</v>
      </c>
      <c r="Q75" s="19">
        <v>0</v>
      </c>
      <c r="R75" s="19">
        <v>0</v>
      </c>
      <c r="S75" s="19">
        <v>0</v>
      </c>
      <c r="T75" s="19">
        <v>75988213.599999994</v>
      </c>
      <c r="U75" s="19">
        <v>75988213.599999994</v>
      </c>
      <c r="V75" s="19">
        <v>49713339.399999999</v>
      </c>
      <c r="W75" s="19">
        <v>49713339.399999999</v>
      </c>
      <c r="X75" s="19">
        <v>0</v>
      </c>
      <c r="Y75" s="19">
        <v>49713339.400000006</v>
      </c>
      <c r="Z75" s="20">
        <f t="shared" si="4"/>
        <v>0.60451292594610984</v>
      </c>
      <c r="AA75" s="20">
        <f t="shared" si="5"/>
        <v>0.60451292594610984</v>
      </c>
      <c r="AB75" s="20">
        <f t="shared" si="6"/>
        <v>0</v>
      </c>
      <c r="AC75" s="21">
        <f t="shared" si="7"/>
        <v>0.60451292594610984</v>
      </c>
    </row>
    <row r="76" spans="1:29" ht="120" outlineLevel="2" x14ac:dyDescent="0.25">
      <c r="A76" s="15" t="s">
        <v>277</v>
      </c>
      <c r="B76" s="16" t="s">
        <v>309</v>
      </c>
      <c r="C76" s="16" t="s">
        <v>35</v>
      </c>
      <c r="D76" s="16" t="s">
        <v>55</v>
      </c>
      <c r="E76" s="16" t="s">
        <v>56</v>
      </c>
      <c r="F76" s="16" t="s">
        <v>37</v>
      </c>
      <c r="G76" s="16">
        <v>1112</v>
      </c>
      <c r="H76" s="16">
        <v>3480</v>
      </c>
      <c r="I76" s="17" t="s">
        <v>57</v>
      </c>
      <c r="J76" s="18">
        <v>102848951</v>
      </c>
      <c r="K76" s="19">
        <v>102848951</v>
      </c>
      <c r="L76" s="19">
        <v>0</v>
      </c>
      <c r="M76" s="19">
        <v>-442662</v>
      </c>
      <c r="N76" s="19">
        <v>0</v>
      </c>
      <c r="O76" s="19">
        <v>0</v>
      </c>
      <c r="P76" s="19">
        <v>102406289</v>
      </c>
      <c r="Q76" s="19">
        <v>0</v>
      </c>
      <c r="R76" s="19">
        <v>38714112</v>
      </c>
      <c r="S76" s="19">
        <v>0</v>
      </c>
      <c r="T76" s="19">
        <v>63692177</v>
      </c>
      <c r="U76" s="19">
        <v>63692177</v>
      </c>
      <c r="V76" s="19">
        <v>0</v>
      </c>
      <c r="W76" s="19">
        <v>442662</v>
      </c>
      <c r="X76" s="19">
        <v>0</v>
      </c>
      <c r="Y76" s="19">
        <v>0</v>
      </c>
      <c r="Z76" s="20">
        <f t="shared" si="4"/>
        <v>0.61927881986856625</v>
      </c>
      <c r="AA76" s="20">
        <f t="shared" si="5"/>
        <v>0.62195571797353189</v>
      </c>
      <c r="AB76" s="20">
        <f t="shared" si="6"/>
        <v>0.37804428202646811</v>
      </c>
      <c r="AC76" s="21">
        <f t="shared" si="7"/>
        <v>1</v>
      </c>
    </row>
    <row r="77" spans="1:29" ht="60" outlineLevel="2" x14ac:dyDescent="0.25">
      <c r="A77" s="15" t="s">
        <v>277</v>
      </c>
      <c r="B77" s="16" t="s">
        <v>309</v>
      </c>
      <c r="C77" s="16" t="s">
        <v>35</v>
      </c>
      <c r="D77" s="16" t="s">
        <v>58</v>
      </c>
      <c r="E77" s="16" t="s">
        <v>56</v>
      </c>
      <c r="F77" s="16" t="s">
        <v>37</v>
      </c>
      <c r="G77" s="16">
        <v>1112</v>
      </c>
      <c r="H77" s="16">
        <v>3480</v>
      </c>
      <c r="I77" s="17" t="s">
        <v>59</v>
      </c>
      <c r="J77" s="18">
        <v>5559403</v>
      </c>
      <c r="K77" s="19">
        <v>5559403</v>
      </c>
      <c r="L77" s="19">
        <v>0</v>
      </c>
      <c r="M77" s="19">
        <v>-23928</v>
      </c>
      <c r="N77" s="19">
        <v>0</v>
      </c>
      <c r="O77" s="19">
        <v>0</v>
      </c>
      <c r="P77" s="19">
        <v>5535475</v>
      </c>
      <c r="Q77" s="19">
        <v>0</v>
      </c>
      <c r="R77" s="19">
        <v>2092675</v>
      </c>
      <c r="S77" s="19">
        <v>0</v>
      </c>
      <c r="T77" s="19">
        <v>3442800</v>
      </c>
      <c r="U77" s="19">
        <v>3442800</v>
      </c>
      <c r="V77" s="19">
        <v>0</v>
      </c>
      <c r="W77" s="19">
        <v>23928</v>
      </c>
      <c r="X77" s="19">
        <v>0</v>
      </c>
      <c r="Y77" s="19">
        <v>0</v>
      </c>
      <c r="Z77" s="20">
        <f t="shared" si="4"/>
        <v>0.61927512720340661</v>
      </c>
      <c r="AA77" s="20">
        <f t="shared" si="5"/>
        <v>0.62195204566907081</v>
      </c>
      <c r="AB77" s="20">
        <f t="shared" si="6"/>
        <v>0.37804795433092914</v>
      </c>
      <c r="AC77" s="21">
        <f t="shared" si="7"/>
        <v>1</v>
      </c>
    </row>
    <row r="78" spans="1:29" ht="120" outlineLevel="2" x14ac:dyDescent="0.25">
      <c r="A78" s="15" t="s">
        <v>277</v>
      </c>
      <c r="B78" s="16" t="s">
        <v>309</v>
      </c>
      <c r="C78" s="16" t="s">
        <v>35</v>
      </c>
      <c r="D78" s="16" t="s">
        <v>60</v>
      </c>
      <c r="E78" s="16" t="s">
        <v>56</v>
      </c>
      <c r="F78" s="16" t="s">
        <v>37</v>
      </c>
      <c r="G78" s="16">
        <v>1112</v>
      </c>
      <c r="H78" s="16">
        <v>3480</v>
      </c>
      <c r="I78" s="17" t="s">
        <v>61</v>
      </c>
      <c r="J78" s="18">
        <v>18601664</v>
      </c>
      <c r="K78" s="19">
        <v>18601664</v>
      </c>
      <c r="L78" s="19">
        <v>0</v>
      </c>
      <c r="M78" s="19">
        <v>-83852</v>
      </c>
      <c r="N78" s="19">
        <v>0</v>
      </c>
      <c r="O78" s="19">
        <v>0</v>
      </c>
      <c r="P78" s="19">
        <v>18517812</v>
      </c>
      <c r="Q78" s="19">
        <v>0</v>
      </c>
      <c r="R78" s="19">
        <v>8216219</v>
      </c>
      <c r="S78" s="19">
        <v>0</v>
      </c>
      <c r="T78" s="19">
        <v>10301593</v>
      </c>
      <c r="U78" s="19">
        <v>10301593</v>
      </c>
      <c r="V78" s="19">
        <v>0</v>
      </c>
      <c r="W78" s="19">
        <v>83852</v>
      </c>
      <c r="X78" s="19">
        <v>0</v>
      </c>
      <c r="Y78" s="19">
        <v>0</v>
      </c>
      <c r="Z78" s="20">
        <f t="shared" si="4"/>
        <v>0.55379954180443214</v>
      </c>
      <c r="AA78" s="20">
        <f t="shared" si="5"/>
        <v>0.55630724623405836</v>
      </c>
      <c r="AB78" s="20">
        <f t="shared" si="6"/>
        <v>0.44369275376594169</v>
      </c>
      <c r="AC78" s="21">
        <f t="shared" si="7"/>
        <v>1</v>
      </c>
    </row>
    <row r="79" spans="1:29" ht="90" outlineLevel="2" x14ac:dyDescent="0.25">
      <c r="A79" s="15" t="s">
        <v>277</v>
      </c>
      <c r="B79" s="16" t="s">
        <v>309</v>
      </c>
      <c r="C79" s="16" t="s">
        <v>35</v>
      </c>
      <c r="D79" s="16" t="s">
        <v>62</v>
      </c>
      <c r="E79" s="16" t="s">
        <v>56</v>
      </c>
      <c r="F79" s="16" t="s">
        <v>37</v>
      </c>
      <c r="G79" s="16">
        <v>1112</v>
      </c>
      <c r="H79" s="16">
        <v>3480</v>
      </c>
      <c r="I79" s="17" t="s">
        <v>63</v>
      </c>
      <c r="J79" s="18">
        <v>33356416</v>
      </c>
      <c r="K79" s="19">
        <v>33356416</v>
      </c>
      <c r="L79" s="19">
        <v>0</v>
      </c>
      <c r="M79" s="19">
        <v>-143566</v>
      </c>
      <c r="N79" s="19">
        <v>0</v>
      </c>
      <c r="O79" s="19">
        <v>0</v>
      </c>
      <c r="P79" s="19">
        <v>33212850</v>
      </c>
      <c r="Q79" s="19">
        <v>0</v>
      </c>
      <c r="R79" s="19">
        <v>12556000</v>
      </c>
      <c r="S79" s="19">
        <v>0</v>
      </c>
      <c r="T79" s="19">
        <v>20656850</v>
      </c>
      <c r="U79" s="19">
        <v>20656850</v>
      </c>
      <c r="V79" s="19">
        <v>0</v>
      </c>
      <c r="W79" s="19">
        <v>143566</v>
      </c>
      <c r="X79" s="19">
        <v>0</v>
      </c>
      <c r="Y79" s="19">
        <v>0</v>
      </c>
      <c r="Z79" s="20">
        <f t="shared" si="4"/>
        <v>0.61927666329620068</v>
      </c>
      <c r="AA79" s="20">
        <f t="shared" si="5"/>
        <v>0.62195355111048889</v>
      </c>
      <c r="AB79" s="20">
        <f t="shared" si="6"/>
        <v>0.37804644888951111</v>
      </c>
      <c r="AC79" s="21">
        <f t="shared" si="7"/>
        <v>1</v>
      </c>
    </row>
    <row r="80" spans="1:29" ht="90" outlineLevel="2" x14ac:dyDescent="0.25">
      <c r="A80" s="15" t="s">
        <v>277</v>
      </c>
      <c r="B80" s="16" t="s">
        <v>309</v>
      </c>
      <c r="C80" s="16" t="s">
        <v>35</v>
      </c>
      <c r="D80" s="16" t="s">
        <v>64</v>
      </c>
      <c r="E80" s="16" t="s">
        <v>56</v>
      </c>
      <c r="F80" s="16" t="s">
        <v>37</v>
      </c>
      <c r="G80" s="16">
        <v>1112</v>
      </c>
      <c r="H80" s="16">
        <v>3480</v>
      </c>
      <c r="I80" s="17" t="s">
        <v>65</v>
      </c>
      <c r="J80" s="18">
        <v>16678208</v>
      </c>
      <c r="K80" s="19">
        <v>16678208</v>
      </c>
      <c r="L80" s="19">
        <v>0</v>
      </c>
      <c r="M80" s="19">
        <v>-71783</v>
      </c>
      <c r="N80" s="19">
        <v>0</v>
      </c>
      <c r="O80" s="19">
        <v>0</v>
      </c>
      <c r="P80" s="19">
        <v>16606425</v>
      </c>
      <c r="Q80" s="19">
        <v>0</v>
      </c>
      <c r="R80" s="19">
        <v>6277987</v>
      </c>
      <c r="S80" s="19">
        <v>0</v>
      </c>
      <c r="T80" s="19">
        <v>10328438</v>
      </c>
      <c r="U80" s="19">
        <v>10328438</v>
      </c>
      <c r="V80" s="19">
        <v>0</v>
      </c>
      <c r="W80" s="19">
        <v>71783</v>
      </c>
      <c r="X80" s="19">
        <v>0</v>
      </c>
      <c r="Y80" s="19">
        <v>0</v>
      </c>
      <c r="Z80" s="20">
        <f t="shared" si="4"/>
        <v>0.61927744275644003</v>
      </c>
      <c r="AA80" s="20">
        <f t="shared" si="5"/>
        <v>0.62195433394002619</v>
      </c>
      <c r="AB80" s="20">
        <f t="shared" si="6"/>
        <v>0.37804566605997375</v>
      </c>
      <c r="AC80" s="21">
        <f t="shared" si="7"/>
        <v>1</v>
      </c>
    </row>
    <row r="81" spans="1:29" ht="60" outlineLevel="2" x14ac:dyDescent="0.25">
      <c r="A81" s="15" t="s">
        <v>277</v>
      </c>
      <c r="B81" s="16" t="s">
        <v>309</v>
      </c>
      <c r="C81" s="16" t="s">
        <v>35</v>
      </c>
      <c r="D81" s="16" t="s">
        <v>66</v>
      </c>
      <c r="E81" s="16" t="s">
        <v>56</v>
      </c>
      <c r="F81" s="16" t="s">
        <v>37</v>
      </c>
      <c r="G81" s="16">
        <v>1112</v>
      </c>
      <c r="H81" s="16">
        <v>3480</v>
      </c>
      <c r="I81" s="17" t="s">
        <v>67</v>
      </c>
      <c r="J81" s="18">
        <v>52039393</v>
      </c>
      <c r="K81" s="19">
        <v>52039393</v>
      </c>
      <c r="L81" s="19">
        <v>0</v>
      </c>
      <c r="M81" s="19">
        <v>-225449</v>
      </c>
      <c r="N81" s="19">
        <v>0</v>
      </c>
      <c r="O81" s="19">
        <v>0</v>
      </c>
      <c r="P81" s="19">
        <v>51813944</v>
      </c>
      <c r="Q81" s="19">
        <v>0</v>
      </c>
      <c r="R81" s="19">
        <v>22684257.109999999</v>
      </c>
      <c r="S81" s="19">
        <v>0</v>
      </c>
      <c r="T81" s="19">
        <v>29129686.890000001</v>
      </c>
      <c r="U81" s="19">
        <v>29129686.890000001</v>
      </c>
      <c r="V81" s="19">
        <v>0</v>
      </c>
      <c r="W81" s="19">
        <v>225449</v>
      </c>
      <c r="X81" s="19">
        <v>0</v>
      </c>
      <c r="Y81" s="19">
        <v>0</v>
      </c>
      <c r="Z81" s="20">
        <f t="shared" si="4"/>
        <v>0.55976223415980275</v>
      </c>
      <c r="AA81" s="20">
        <f t="shared" si="5"/>
        <v>0.56219783018254699</v>
      </c>
      <c r="AB81" s="20">
        <f t="shared" si="6"/>
        <v>0.43780216981745301</v>
      </c>
      <c r="AC81" s="21">
        <f t="shared" si="7"/>
        <v>1</v>
      </c>
    </row>
    <row r="82" spans="1:29" outlineLevel="2" x14ac:dyDescent="0.25">
      <c r="A82" s="15" t="s">
        <v>317</v>
      </c>
      <c r="B82" s="16" t="s">
        <v>34</v>
      </c>
      <c r="C82" s="16" t="s">
        <v>35</v>
      </c>
      <c r="D82" s="16" t="s">
        <v>36</v>
      </c>
      <c r="E82" s="16"/>
      <c r="F82" s="16" t="s">
        <v>37</v>
      </c>
      <c r="G82" s="16">
        <v>1111</v>
      </c>
      <c r="H82" s="16">
        <v>3480</v>
      </c>
      <c r="I82" s="17" t="s">
        <v>38</v>
      </c>
      <c r="J82" s="18">
        <v>756358134</v>
      </c>
      <c r="K82" s="19">
        <v>756358134</v>
      </c>
      <c r="L82" s="19">
        <v>0</v>
      </c>
      <c r="M82" s="19">
        <v>-5883247</v>
      </c>
      <c r="N82" s="19">
        <v>0</v>
      </c>
      <c r="O82" s="19">
        <v>0</v>
      </c>
      <c r="P82" s="19">
        <v>750474887</v>
      </c>
      <c r="Q82" s="19">
        <v>0</v>
      </c>
      <c r="R82" s="19">
        <v>0</v>
      </c>
      <c r="S82" s="19">
        <v>0</v>
      </c>
      <c r="T82" s="19">
        <v>465070163.24000001</v>
      </c>
      <c r="U82" s="19">
        <v>465070163.24000001</v>
      </c>
      <c r="V82" s="19">
        <v>276637561.75999999</v>
      </c>
      <c r="W82" s="19">
        <v>291287970.75999999</v>
      </c>
      <c r="X82" s="19">
        <v>0</v>
      </c>
      <c r="Y82" s="19">
        <v>285404723.75999999</v>
      </c>
      <c r="Z82" s="20">
        <f t="shared" si="4"/>
        <v>0.61488089085586539</v>
      </c>
      <c r="AA82" s="20">
        <f t="shared" si="5"/>
        <v>0.61970116694924127</v>
      </c>
      <c r="AB82" s="20">
        <f t="shared" si="6"/>
        <v>0</v>
      </c>
      <c r="AC82" s="21">
        <f t="shared" si="7"/>
        <v>0.61970116694924127</v>
      </c>
    </row>
    <row r="83" spans="1:29" outlineLevel="2" x14ac:dyDescent="0.25">
      <c r="A83" s="15" t="s">
        <v>317</v>
      </c>
      <c r="B83" s="16" t="s">
        <v>34</v>
      </c>
      <c r="C83" s="16" t="s">
        <v>35</v>
      </c>
      <c r="D83" s="16" t="s">
        <v>318</v>
      </c>
      <c r="E83" s="16"/>
      <c r="F83" s="16" t="s">
        <v>37</v>
      </c>
      <c r="G83" s="16">
        <v>1111</v>
      </c>
      <c r="H83" s="16">
        <v>3480</v>
      </c>
      <c r="I83" s="17" t="s">
        <v>319</v>
      </c>
      <c r="J83" s="18">
        <v>125910000</v>
      </c>
      <c r="K83" s="19">
        <v>125910000</v>
      </c>
      <c r="L83" s="19">
        <v>0</v>
      </c>
      <c r="M83" s="19">
        <v>-13290540</v>
      </c>
      <c r="N83" s="19">
        <v>0</v>
      </c>
      <c r="O83" s="19">
        <v>0</v>
      </c>
      <c r="P83" s="19">
        <v>112619460</v>
      </c>
      <c r="Q83" s="19">
        <v>0</v>
      </c>
      <c r="R83" s="19">
        <v>0</v>
      </c>
      <c r="S83" s="19">
        <v>0</v>
      </c>
      <c r="T83" s="19">
        <v>74937120.849999994</v>
      </c>
      <c r="U83" s="19">
        <v>74937120.849999994</v>
      </c>
      <c r="V83" s="19">
        <v>37682339.149999999</v>
      </c>
      <c r="W83" s="19">
        <v>50972879.149999999</v>
      </c>
      <c r="X83" s="19">
        <v>0</v>
      </c>
      <c r="Y83" s="19">
        <v>37682339.150000006</v>
      </c>
      <c r="Z83" s="20">
        <f t="shared" si="4"/>
        <v>0.5951641716305297</v>
      </c>
      <c r="AA83" s="20">
        <f t="shared" si="5"/>
        <v>0.66540117356272166</v>
      </c>
      <c r="AB83" s="20">
        <f t="shared" si="6"/>
        <v>0</v>
      </c>
      <c r="AC83" s="21">
        <f t="shared" si="7"/>
        <v>0.66540117356272166</v>
      </c>
    </row>
    <row r="84" spans="1:29" outlineLevel="2" x14ac:dyDescent="0.25">
      <c r="A84" s="15" t="s">
        <v>317</v>
      </c>
      <c r="B84" s="16" t="s">
        <v>34</v>
      </c>
      <c r="C84" s="16" t="s">
        <v>35</v>
      </c>
      <c r="D84" s="16" t="s">
        <v>39</v>
      </c>
      <c r="E84" s="16"/>
      <c r="F84" s="16" t="s">
        <v>37</v>
      </c>
      <c r="G84" s="16">
        <v>1111</v>
      </c>
      <c r="H84" s="16">
        <v>3480</v>
      </c>
      <c r="I84" s="17" t="s">
        <v>40</v>
      </c>
      <c r="J84" s="18">
        <v>3736760</v>
      </c>
      <c r="K84" s="19">
        <v>3736760</v>
      </c>
      <c r="L84" s="19">
        <v>0</v>
      </c>
      <c r="M84" s="19">
        <v>0</v>
      </c>
      <c r="N84" s="19">
        <v>0</v>
      </c>
      <c r="O84" s="19">
        <v>3500000</v>
      </c>
      <c r="P84" s="19">
        <v>7236760</v>
      </c>
      <c r="Q84" s="19">
        <v>0</v>
      </c>
      <c r="R84" s="19">
        <v>0</v>
      </c>
      <c r="S84" s="19">
        <v>0</v>
      </c>
      <c r="T84" s="19">
        <v>2273152.5099999998</v>
      </c>
      <c r="U84" s="19">
        <v>2273152.5099999998</v>
      </c>
      <c r="V84" s="19">
        <v>1463607.49</v>
      </c>
      <c r="W84" s="19">
        <v>1463607.49</v>
      </c>
      <c r="X84" s="19">
        <v>0</v>
      </c>
      <c r="Y84" s="19">
        <v>4963607.49</v>
      </c>
      <c r="Z84" s="20">
        <f t="shared" si="4"/>
        <v>0.60832178411243965</v>
      </c>
      <c r="AA84" s="20">
        <f t="shared" si="5"/>
        <v>0.31411191057876725</v>
      </c>
      <c r="AB84" s="20">
        <f t="shared" si="6"/>
        <v>0</v>
      </c>
      <c r="AC84" s="21">
        <f t="shared" si="7"/>
        <v>0.31411191057876725</v>
      </c>
    </row>
    <row r="85" spans="1:29" outlineLevel="2" x14ac:dyDescent="0.25">
      <c r="A85" s="15" t="s">
        <v>317</v>
      </c>
      <c r="B85" s="16" t="s">
        <v>34</v>
      </c>
      <c r="C85" s="16" t="s">
        <v>35</v>
      </c>
      <c r="D85" s="16" t="s">
        <v>41</v>
      </c>
      <c r="E85" s="16"/>
      <c r="F85" s="16" t="s">
        <v>37</v>
      </c>
      <c r="G85" s="16">
        <v>1111</v>
      </c>
      <c r="H85" s="16">
        <v>3480</v>
      </c>
      <c r="I85" s="17" t="s">
        <v>42</v>
      </c>
      <c r="J85" s="18">
        <v>13462298</v>
      </c>
      <c r="K85" s="19">
        <v>13462298</v>
      </c>
      <c r="L85" s="19">
        <v>0</v>
      </c>
      <c r="M85" s="19">
        <v>0</v>
      </c>
      <c r="N85" s="19">
        <v>0</v>
      </c>
      <c r="O85" s="19">
        <v>0</v>
      </c>
      <c r="P85" s="19">
        <v>13462298</v>
      </c>
      <c r="Q85" s="19">
        <v>0</v>
      </c>
      <c r="R85" s="19">
        <v>0</v>
      </c>
      <c r="S85" s="19">
        <v>0</v>
      </c>
      <c r="T85" s="19">
        <v>4410490.24</v>
      </c>
      <c r="U85" s="19">
        <v>4410490.24</v>
      </c>
      <c r="V85" s="19">
        <v>9051807.7599999998</v>
      </c>
      <c r="W85" s="19">
        <v>9051807.7599999998</v>
      </c>
      <c r="X85" s="19">
        <v>0</v>
      </c>
      <c r="Y85" s="19">
        <v>9051807.7599999998</v>
      </c>
      <c r="Z85" s="20">
        <f t="shared" si="4"/>
        <v>0.32761793268875788</v>
      </c>
      <c r="AA85" s="20">
        <f t="shared" si="5"/>
        <v>0.32761793268875788</v>
      </c>
      <c r="AB85" s="20">
        <f t="shared" si="6"/>
        <v>0</v>
      </c>
      <c r="AC85" s="21">
        <f t="shared" si="7"/>
        <v>0.32761793268875788</v>
      </c>
    </row>
    <row r="86" spans="1:29" outlineLevel="2" x14ac:dyDescent="0.25">
      <c r="A86" s="15" t="s">
        <v>317</v>
      </c>
      <c r="B86" s="16" t="s">
        <v>34</v>
      </c>
      <c r="C86" s="16" t="s">
        <v>35</v>
      </c>
      <c r="D86" s="16" t="s">
        <v>45</v>
      </c>
      <c r="E86" s="16"/>
      <c r="F86" s="16" t="s">
        <v>37</v>
      </c>
      <c r="G86" s="16">
        <v>1111</v>
      </c>
      <c r="H86" s="16">
        <v>3480</v>
      </c>
      <c r="I86" s="17" t="s">
        <v>46</v>
      </c>
      <c r="J86" s="18">
        <v>202495013</v>
      </c>
      <c r="K86" s="19">
        <v>202495013</v>
      </c>
      <c r="L86" s="19">
        <v>0</v>
      </c>
      <c r="M86" s="19">
        <v>0</v>
      </c>
      <c r="N86" s="19">
        <v>0</v>
      </c>
      <c r="O86" s="19">
        <v>0</v>
      </c>
      <c r="P86" s="19">
        <v>202495013</v>
      </c>
      <c r="Q86" s="19">
        <v>0</v>
      </c>
      <c r="R86" s="19">
        <v>0</v>
      </c>
      <c r="S86" s="19">
        <v>0</v>
      </c>
      <c r="T86" s="19">
        <v>127022918</v>
      </c>
      <c r="U86" s="19">
        <v>127022918</v>
      </c>
      <c r="V86" s="19">
        <v>75472095</v>
      </c>
      <c r="W86" s="19">
        <v>75472095</v>
      </c>
      <c r="X86" s="19">
        <v>0</v>
      </c>
      <c r="Y86" s="19">
        <v>75472095</v>
      </c>
      <c r="Z86" s="20">
        <f t="shared" si="4"/>
        <v>0.62728911748557481</v>
      </c>
      <c r="AA86" s="20">
        <f t="shared" si="5"/>
        <v>0.62728911748557481</v>
      </c>
      <c r="AB86" s="20">
        <f t="shared" si="6"/>
        <v>0</v>
      </c>
      <c r="AC86" s="21">
        <f t="shared" si="7"/>
        <v>0.62728911748557481</v>
      </c>
    </row>
    <row r="87" spans="1:29" ht="30" outlineLevel="2" x14ac:dyDescent="0.25">
      <c r="A87" s="15" t="s">
        <v>317</v>
      </c>
      <c r="B87" s="16" t="s">
        <v>34</v>
      </c>
      <c r="C87" s="16" t="s">
        <v>35</v>
      </c>
      <c r="D87" s="16" t="s">
        <v>47</v>
      </c>
      <c r="E87" s="16"/>
      <c r="F87" s="16" t="s">
        <v>37</v>
      </c>
      <c r="G87" s="16">
        <v>1111</v>
      </c>
      <c r="H87" s="16">
        <v>3480</v>
      </c>
      <c r="I87" s="17" t="s">
        <v>48</v>
      </c>
      <c r="J87" s="18">
        <v>434087621</v>
      </c>
      <c r="K87" s="19">
        <v>434087621</v>
      </c>
      <c r="L87" s="19">
        <v>0</v>
      </c>
      <c r="M87" s="19">
        <v>0</v>
      </c>
      <c r="N87" s="19">
        <v>-25000000</v>
      </c>
      <c r="O87" s="19">
        <v>0</v>
      </c>
      <c r="P87" s="19">
        <v>409087621</v>
      </c>
      <c r="Q87" s="19">
        <v>0</v>
      </c>
      <c r="R87" s="19">
        <v>0</v>
      </c>
      <c r="S87" s="19">
        <v>0</v>
      </c>
      <c r="T87" s="19">
        <v>245848690.15000001</v>
      </c>
      <c r="U87" s="19">
        <v>245848690.15000001</v>
      </c>
      <c r="V87" s="19">
        <v>163238930.84999999</v>
      </c>
      <c r="W87" s="19">
        <v>188238930.84999999</v>
      </c>
      <c r="X87" s="19">
        <v>0</v>
      </c>
      <c r="Y87" s="19">
        <v>163238930.84999999</v>
      </c>
      <c r="Z87" s="20">
        <f t="shared" si="4"/>
        <v>0.56635729345066954</v>
      </c>
      <c r="AA87" s="20">
        <f t="shared" si="5"/>
        <v>0.60096829512717032</v>
      </c>
      <c r="AB87" s="20">
        <f t="shared" si="6"/>
        <v>0</v>
      </c>
      <c r="AC87" s="21">
        <f t="shared" si="7"/>
        <v>0.60096829512717032</v>
      </c>
    </row>
    <row r="88" spans="1:29" outlineLevel="2" x14ac:dyDescent="0.25">
      <c r="A88" s="15" t="s">
        <v>317</v>
      </c>
      <c r="B88" s="16" t="s">
        <v>34</v>
      </c>
      <c r="C88" s="16" t="s">
        <v>35</v>
      </c>
      <c r="D88" s="16" t="s">
        <v>49</v>
      </c>
      <c r="E88" s="16"/>
      <c r="F88" s="16" t="s">
        <v>37</v>
      </c>
      <c r="G88" s="16">
        <v>1111</v>
      </c>
      <c r="H88" s="16">
        <v>3480</v>
      </c>
      <c r="I88" s="17" t="s">
        <v>50</v>
      </c>
      <c r="J88" s="18">
        <v>151577633</v>
      </c>
      <c r="K88" s="19">
        <v>151577633</v>
      </c>
      <c r="L88" s="19">
        <v>0</v>
      </c>
      <c r="M88" s="19">
        <v>-1597177</v>
      </c>
      <c r="N88" s="19">
        <v>0</v>
      </c>
      <c r="O88" s="19">
        <v>0</v>
      </c>
      <c r="P88" s="19">
        <v>149980456</v>
      </c>
      <c r="Q88" s="19">
        <v>0</v>
      </c>
      <c r="R88" s="19">
        <v>0</v>
      </c>
      <c r="S88" s="19">
        <v>0</v>
      </c>
      <c r="T88" s="19">
        <v>139804.01999999999</v>
      </c>
      <c r="U88" s="19">
        <v>139804.01999999999</v>
      </c>
      <c r="V88" s="19">
        <v>149840651.97999999</v>
      </c>
      <c r="W88" s="19">
        <v>151437828.97999999</v>
      </c>
      <c r="X88" s="19">
        <v>0</v>
      </c>
      <c r="Y88" s="19">
        <v>149840651.97999999</v>
      </c>
      <c r="Z88" s="20">
        <f t="shared" si="4"/>
        <v>9.2232618515688256E-4</v>
      </c>
      <c r="AA88" s="20">
        <f t="shared" si="5"/>
        <v>9.3214825270300549E-4</v>
      </c>
      <c r="AB88" s="20">
        <f t="shared" si="6"/>
        <v>0</v>
      </c>
      <c r="AC88" s="21">
        <f t="shared" si="7"/>
        <v>9.3214825270300549E-4</v>
      </c>
    </row>
    <row r="89" spans="1:29" outlineLevel="2" x14ac:dyDescent="0.25">
      <c r="A89" s="15" t="s">
        <v>317</v>
      </c>
      <c r="B89" s="16" t="s">
        <v>34</v>
      </c>
      <c r="C89" s="16" t="s">
        <v>35</v>
      </c>
      <c r="D89" s="16" t="s">
        <v>51</v>
      </c>
      <c r="E89" s="16"/>
      <c r="F89" s="16" t="s">
        <v>37</v>
      </c>
      <c r="G89" s="16">
        <v>1111</v>
      </c>
      <c r="H89" s="16">
        <v>3480</v>
      </c>
      <c r="I89" s="17" t="s">
        <v>52</v>
      </c>
      <c r="J89" s="18">
        <v>137131062</v>
      </c>
      <c r="K89" s="19">
        <v>137131062</v>
      </c>
      <c r="L89" s="19">
        <v>0</v>
      </c>
      <c r="M89" s="19">
        <v>0</v>
      </c>
      <c r="N89" s="19">
        <v>0</v>
      </c>
      <c r="O89" s="19">
        <v>-3500000</v>
      </c>
      <c r="P89" s="19">
        <v>133631062</v>
      </c>
      <c r="Q89" s="19">
        <v>0</v>
      </c>
      <c r="R89" s="19">
        <v>413701.72</v>
      </c>
      <c r="S89" s="19">
        <v>0</v>
      </c>
      <c r="T89" s="19">
        <v>120821881.88</v>
      </c>
      <c r="U89" s="19">
        <v>120821881.88</v>
      </c>
      <c r="V89" s="19">
        <v>12395478.4</v>
      </c>
      <c r="W89" s="19">
        <v>15895478.4</v>
      </c>
      <c r="X89" s="19">
        <v>0</v>
      </c>
      <c r="Y89" s="19">
        <v>12395478.400000006</v>
      </c>
      <c r="Z89" s="20">
        <f t="shared" si="4"/>
        <v>0.88106866612029877</v>
      </c>
      <c r="AA89" s="20">
        <f t="shared" si="5"/>
        <v>0.90414518953684586</v>
      </c>
      <c r="AB89" s="20">
        <f t="shared" si="6"/>
        <v>3.0958499753597707E-3</v>
      </c>
      <c r="AC89" s="21">
        <f t="shared" si="7"/>
        <v>0.90724103951220558</v>
      </c>
    </row>
    <row r="90" spans="1:29" outlineLevel="2" x14ac:dyDescent="0.25">
      <c r="A90" s="15" t="s">
        <v>317</v>
      </c>
      <c r="B90" s="16" t="s">
        <v>34</v>
      </c>
      <c r="C90" s="16" t="s">
        <v>35</v>
      </c>
      <c r="D90" s="16" t="s">
        <v>53</v>
      </c>
      <c r="E90" s="16"/>
      <c r="F90" s="16" t="s">
        <v>37</v>
      </c>
      <c r="G90" s="16">
        <v>1111</v>
      </c>
      <c r="H90" s="16">
        <v>3480</v>
      </c>
      <c r="I90" s="17" t="s">
        <v>54</v>
      </c>
      <c r="J90" s="18">
        <v>81235833</v>
      </c>
      <c r="K90" s="19">
        <v>81235833</v>
      </c>
      <c r="L90" s="19">
        <v>0</v>
      </c>
      <c r="M90" s="19">
        <v>0</v>
      </c>
      <c r="N90" s="19">
        <v>0</v>
      </c>
      <c r="O90" s="19">
        <v>0</v>
      </c>
      <c r="P90" s="19">
        <v>81235833</v>
      </c>
      <c r="Q90" s="19">
        <v>0</v>
      </c>
      <c r="R90" s="19">
        <v>0</v>
      </c>
      <c r="S90" s="19">
        <v>0</v>
      </c>
      <c r="T90" s="19">
        <v>43170951.93</v>
      </c>
      <c r="U90" s="19">
        <v>43170951.93</v>
      </c>
      <c r="V90" s="19">
        <v>38064881.07</v>
      </c>
      <c r="W90" s="19">
        <v>38064881.07</v>
      </c>
      <c r="X90" s="19">
        <v>0</v>
      </c>
      <c r="Y90" s="19">
        <v>38064881.07</v>
      </c>
      <c r="Z90" s="20">
        <f t="shared" si="4"/>
        <v>0.53142745431071037</v>
      </c>
      <c r="AA90" s="20">
        <f t="shared" si="5"/>
        <v>0.53142745431071037</v>
      </c>
      <c r="AB90" s="20">
        <f t="shared" si="6"/>
        <v>0</v>
      </c>
      <c r="AC90" s="21">
        <f t="shared" si="7"/>
        <v>0.53142745431071037</v>
      </c>
    </row>
    <row r="91" spans="1:29" ht="120" outlineLevel="2" x14ac:dyDescent="0.25">
      <c r="A91" s="15" t="s">
        <v>317</v>
      </c>
      <c r="B91" s="16" t="s">
        <v>34</v>
      </c>
      <c r="C91" s="16" t="s">
        <v>35</v>
      </c>
      <c r="D91" s="16" t="s">
        <v>55</v>
      </c>
      <c r="E91" s="16" t="s">
        <v>56</v>
      </c>
      <c r="F91" s="16" t="s">
        <v>37</v>
      </c>
      <c r="G91" s="16">
        <v>1112</v>
      </c>
      <c r="H91" s="16">
        <v>3480</v>
      </c>
      <c r="I91" s="17" t="s">
        <v>57</v>
      </c>
      <c r="J91" s="18">
        <v>164492754</v>
      </c>
      <c r="K91" s="19">
        <v>164492754</v>
      </c>
      <c r="L91" s="19">
        <v>0</v>
      </c>
      <c r="M91" s="19">
        <v>-1773576</v>
      </c>
      <c r="N91" s="19">
        <v>0</v>
      </c>
      <c r="O91" s="19">
        <v>0</v>
      </c>
      <c r="P91" s="19">
        <v>162719178</v>
      </c>
      <c r="Q91" s="19">
        <v>0</v>
      </c>
      <c r="R91" s="19">
        <v>62735292</v>
      </c>
      <c r="S91" s="19">
        <v>0</v>
      </c>
      <c r="T91" s="19">
        <v>99983886</v>
      </c>
      <c r="U91" s="19">
        <v>99983886</v>
      </c>
      <c r="V91" s="19">
        <v>0</v>
      </c>
      <c r="W91" s="19">
        <v>1773576</v>
      </c>
      <c r="X91" s="19">
        <v>0</v>
      </c>
      <c r="Y91" s="19">
        <v>0</v>
      </c>
      <c r="Z91" s="20">
        <f t="shared" si="4"/>
        <v>0.60783155226399821</v>
      </c>
      <c r="AA91" s="20">
        <f t="shared" si="5"/>
        <v>0.61445668069930881</v>
      </c>
      <c r="AB91" s="20">
        <f t="shared" si="6"/>
        <v>0.38554331930069113</v>
      </c>
      <c r="AC91" s="21">
        <f t="shared" si="7"/>
        <v>1</v>
      </c>
    </row>
    <row r="92" spans="1:29" ht="60" outlineLevel="2" x14ac:dyDescent="0.25">
      <c r="A92" s="15" t="s">
        <v>317</v>
      </c>
      <c r="B92" s="16" t="s">
        <v>34</v>
      </c>
      <c r="C92" s="16" t="s">
        <v>35</v>
      </c>
      <c r="D92" s="16" t="s">
        <v>58</v>
      </c>
      <c r="E92" s="16" t="s">
        <v>56</v>
      </c>
      <c r="F92" s="16" t="s">
        <v>37</v>
      </c>
      <c r="G92" s="16">
        <v>1112</v>
      </c>
      <c r="H92" s="16">
        <v>3480</v>
      </c>
      <c r="I92" s="17" t="s">
        <v>59</v>
      </c>
      <c r="J92" s="18">
        <v>8891500</v>
      </c>
      <c r="K92" s="19">
        <v>8891500</v>
      </c>
      <c r="L92" s="19">
        <v>0</v>
      </c>
      <c r="M92" s="19">
        <v>-95869</v>
      </c>
      <c r="N92" s="19">
        <v>0</v>
      </c>
      <c r="O92" s="19">
        <v>0</v>
      </c>
      <c r="P92" s="19">
        <v>8795631</v>
      </c>
      <c r="Q92" s="19">
        <v>0</v>
      </c>
      <c r="R92" s="19">
        <v>3388440</v>
      </c>
      <c r="S92" s="19">
        <v>0</v>
      </c>
      <c r="T92" s="19">
        <v>5407191</v>
      </c>
      <c r="U92" s="19">
        <v>5407191</v>
      </c>
      <c r="V92" s="19">
        <v>0</v>
      </c>
      <c r="W92" s="19">
        <v>95869</v>
      </c>
      <c r="X92" s="19">
        <v>0</v>
      </c>
      <c r="Y92" s="19">
        <v>0</v>
      </c>
      <c r="Z92" s="20">
        <f t="shared" si="4"/>
        <v>0.6081303492099196</v>
      </c>
      <c r="AA92" s="20">
        <f t="shared" si="5"/>
        <v>0.61475873646813972</v>
      </c>
      <c r="AB92" s="20">
        <f t="shared" si="6"/>
        <v>0.38524126353186033</v>
      </c>
      <c r="AC92" s="21">
        <f t="shared" si="7"/>
        <v>1</v>
      </c>
    </row>
    <row r="93" spans="1:29" ht="120" outlineLevel="2" x14ac:dyDescent="0.25">
      <c r="A93" s="15" t="s">
        <v>317</v>
      </c>
      <c r="B93" s="16" t="s">
        <v>34</v>
      </c>
      <c r="C93" s="16" t="s">
        <v>35</v>
      </c>
      <c r="D93" s="16" t="s">
        <v>60</v>
      </c>
      <c r="E93" s="16" t="s">
        <v>56</v>
      </c>
      <c r="F93" s="16" t="s">
        <v>37</v>
      </c>
      <c r="G93" s="16">
        <v>1112</v>
      </c>
      <c r="H93" s="16">
        <v>3480</v>
      </c>
      <c r="I93" s="17" t="s">
        <v>61</v>
      </c>
      <c r="J93" s="18">
        <v>37352246</v>
      </c>
      <c r="K93" s="19">
        <v>37352246</v>
      </c>
      <c r="L93" s="19">
        <v>0</v>
      </c>
      <c r="M93" s="19">
        <v>-424812</v>
      </c>
      <c r="N93" s="19">
        <v>0</v>
      </c>
      <c r="O93" s="19">
        <v>0</v>
      </c>
      <c r="P93" s="19">
        <v>36927434</v>
      </c>
      <c r="Q93" s="19">
        <v>0</v>
      </c>
      <c r="R93" s="19">
        <v>13786665</v>
      </c>
      <c r="S93" s="19">
        <v>0</v>
      </c>
      <c r="T93" s="19">
        <v>23140769</v>
      </c>
      <c r="U93" s="19">
        <v>23140769</v>
      </c>
      <c r="V93" s="19">
        <v>0</v>
      </c>
      <c r="W93" s="19">
        <v>424812</v>
      </c>
      <c r="X93" s="19">
        <v>0</v>
      </c>
      <c r="Y93" s="19">
        <v>0</v>
      </c>
      <c r="Z93" s="20">
        <f t="shared" si="4"/>
        <v>0.61952818044730162</v>
      </c>
      <c r="AA93" s="20">
        <f t="shared" si="5"/>
        <v>0.62665521249052936</v>
      </c>
      <c r="AB93" s="20">
        <f t="shared" si="6"/>
        <v>0.37334478750947059</v>
      </c>
      <c r="AC93" s="21">
        <f t="shared" si="7"/>
        <v>1</v>
      </c>
    </row>
    <row r="94" spans="1:29" ht="90" outlineLevel="2" x14ac:dyDescent="0.25">
      <c r="A94" s="15" t="s">
        <v>317</v>
      </c>
      <c r="B94" s="16" t="s">
        <v>34</v>
      </c>
      <c r="C94" s="16" t="s">
        <v>35</v>
      </c>
      <c r="D94" s="16" t="s">
        <v>62</v>
      </c>
      <c r="E94" s="16" t="s">
        <v>56</v>
      </c>
      <c r="F94" s="16" t="s">
        <v>37</v>
      </c>
      <c r="G94" s="16">
        <v>1112</v>
      </c>
      <c r="H94" s="16">
        <v>3480</v>
      </c>
      <c r="I94" s="17" t="s">
        <v>63</v>
      </c>
      <c r="J94" s="18">
        <v>53349001</v>
      </c>
      <c r="K94" s="19">
        <v>53349001</v>
      </c>
      <c r="L94" s="19">
        <v>0</v>
      </c>
      <c r="M94" s="19">
        <v>-575215</v>
      </c>
      <c r="N94" s="19">
        <v>0</v>
      </c>
      <c r="O94" s="19">
        <v>0</v>
      </c>
      <c r="P94" s="19">
        <v>52773786</v>
      </c>
      <c r="Q94" s="19">
        <v>0</v>
      </c>
      <c r="R94" s="19">
        <v>20370768</v>
      </c>
      <c r="S94" s="19">
        <v>0</v>
      </c>
      <c r="T94" s="19">
        <v>32403018</v>
      </c>
      <c r="U94" s="19">
        <v>32403018</v>
      </c>
      <c r="V94" s="19">
        <v>0</v>
      </c>
      <c r="W94" s="19">
        <v>575215</v>
      </c>
      <c r="X94" s="19">
        <v>0</v>
      </c>
      <c r="Y94" s="19">
        <v>0</v>
      </c>
      <c r="Z94" s="20">
        <f t="shared" si="4"/>
        <v>0.60737815877751866</v>
      </c>
      <c r="AA94" s="20">
        <f t="shared" si="5"/>
        <v>0.61399835895798716</v>
      </c>
      <c r="AB94" s="20">
        <f t="shared" si="6"/>
        <v>0.38600164104201279</v>
      </c>
      <c r="AC94" s="21">
        <f t="shared" si="7"/>
        <v>1</v>
      </c>
    </row>
    <row r="95" spans="1:29" ht="90" outlineLevel="2" x14ac:dyDescent="0.25">
      <c r="A95" s="15" t="s">
        <v>317</v>
      </c>
      <c r="B95" s="16" t="s">
        <v>34</v>
      </c>
      <c r="C95" s="16" t="s">
        <v>35</v>
      </c>
      <c r="D95" s="16" t="s">
        <v>64</v>
      </c>
      <c r="E95" s="16" t="s">
        <v>56</v>
      </c>
      <c r="F95" s="16" t="s">
        <v>37</v>
      </c>
      <c r="G95" s="16">
        <v>1112</v>
      </c>
      <c r="H95" s="16">
        <v>3480</v>
      </c>
      <c r="I95" s="17" t="s">
        <v>65</v>
      </c>
      <c r="J95" s="18">
        <v>26674501</v>
      </c>
      <c r="K95" s="19">
        <v>26674501</v>
      </c>
      <c r="L95" s="19">
        <v>0</v>
      </c>
      <c r="M95" s="19">
        <v>-287607</v>
      </c>
      <c r="N95" s="19">
        <v>0</v>
      </c>
      <c r="O95" s="19">
        <v>0</v>
      </c>
      <c r="P95" s="19">
        <v>26386894</v>
      </c>
      <c r="Q95" s="19">
        <v>0</v>
      </c>
      <c r="R95" s="19">
        <v>10158782</v>
      </c>
      <c r="S95" s="19">
        <v>0</v>
      </c>
      <c r="T95" s="19">
        <v>16228112</v>
      </c>
      <c r="U95" s="19">
        <v>16228112</v>
      </c>
      <c r="V95" s="19">
        <v>0</v>
      </c>
      <c r="W95" s="19">
        <v>287607</v>
      </c>
      <c r="X95" s="19">
        <v>0</v>
      </c>
      <c r="Y95" s="19">
        <v>0</v>
      </c>
      <c r="Z95" s="20">
        <f t="shared" si="4"/>
        <v>0.60837546689252031</v>
      </c>
      <c r="AA95" s="20">
        <f t="shared" si="5"/>
        <v>0.61500652558804381</v>
      </c>
      <c r="AB95" s="20">
        <f t="shared" si="6"/>
        <v>0.38499347441195619</v>
      </c>
      <c r="AC95" s="21">
        <f t="shared" si="7"/>
        <v>1</v>
      </c>
    </row>
    <row r="96" spans="1:29" ht="60" outlineLevel="2" x14ac:dyDescent="0.25">
      <c r="A96" s="15" t="s">
        <v>317</v>
      </c>
      <c r="B96" s="16" t="s">
        <v>34</v>
      </c>
      <c r="C96" s="16" t="s">
        <v>35</v>
      </c>
      <c r="D96" s="16" t="s">
        <v>66</v>
      </c>
      <c r="E96" s="16" t="s">
        <v>56</v>
      </c>
      <c r="F96" s="16" t="s">
        <v>37</v>
      </c>
      <c r="G96" s="16">
        <v>1112</v>
      </c>
      <c r="H96" s="16">
        <v>3480</v>
      </c>
      <c r="I96" s="17" t="s">
        <v>67</v>
      </c>
      <c r="J96" s="18">
        <v>73735063</v>
      </c>
      <c r="K96" s="19">
        <v>73735063</v>
      </c>
      <c r="L96" s="19">
        <v>0</v>
      </c>
      <c r="M96" s="19">
        <v>-812362</v>
      </c>
      <c r="N96" s="19">
        <v>0</v>
      </c>
      <c r="O96" s="19">
        <v>0</v>
      </c>
      <c r="P96" s="19">
        <v>72922701</v>
      </c>
      <c r="Q96" s="19">
        <v>0</v>
      </c>
      <c r="R96" s="19">
        <v>28972727.879999999</v>
      </c>
      <c r="S96" s="19">
        <v>0</v>
      </c>
      <c r="T96" s="19">
        <v>43949973.119999997</v>
      </c>
      <c r="U96" s="19">
        <v>43949973.119999997</v>
      </c>
      <c r="V96" s="19">
        <v>0</v>
      </c>
      <c r="W96" s="19">
        <v>812362</v>
      </c>
      <c r="X96" s="19">
        <v>0</v>
      </c>
      <c r="Y96" s="19">
        <v>7.4505805969238281E-9</v>
      </c>
      <c r="Z96" s="20">
        <f t="shared" si="4"/>
        <v>0.59605256077424107</v>
      </c>
      <c r="AA96" s="20">
        <f t="shared" si="5"/>
        <v>0.60269261172868516</v>
      </c>
      <c r="AB96" s="20">
        <f t="shared" si="6"/>
        <v>0.39730738827131484</v>
      </c>
      <c r="AC96" s="21">
        <f t="shared" si="7"/>
        <v>1</v>
      </c>
    </row>
    <row r="97" spans="1:29" outlineLevel="2" x14ac:dyDescent="0.25">
      <c r="A97" s="15" t="s">
        <v>326</v>
      </c>
      <c r="B97" s="16" t="s">
        <v>34</v>
      </c>
      <c r="C97" s="16" t="s">
        <v>35</v>
      </c>
      <c r="D97" s="16" t="s">
        <v>36</v>
      </c>
      <c r="E97" s="16"/>
      <c r="F97" s="16" t="s">
        <v>37</v>
      </c>
      <c r="G97" s="16">
        <v>1111</v>
      </c>
      <c r="H97" s="16">
        <v>3480</v>
      </c>
      <c r="I97" s="17" t="s">
        <v>38</v>
      </c>
      <c r="J97" s="18">
        <v>2405329615</v>
      </c>
      <c r="K97" s="19">
        <v>2414851415</v>
      </c>
      <c r="L97" s="19">
        <v>0</v>
      </c>
      <c r="M97" s="19">
        <v>-8113524</v>
      </c>
      <c r="N97" s="19">
        <v>0</v>
      </c>
      <c r="O97" s="19">
        <v>0</v>
      </c>
      <c r="P97" s="19">
        <v>2406737891</v>
      </c>
      <c r="Q97" s="19">
        <v>0</v>
      </c>
      <c r="R97" s="19">
        <v>0</v>
      </c>
      <c r="S97" s="19">
        <v>0</v>
      </c>
      <c r="T97" s="19">
        <v>1484807044.45</v>
      </c>
      <c r="U97" s="19">
        <v>1484807044.45</v>
      </c>
      <c r="V97" s="19">
        <v>921930846.54999995</v>
      </c>
      <c r="W97" s="19">
        <v>930044370.54999995</v>
      </c>
      <c r="X97" s="19">
        <v>0</v>
      </c>
      <c r="Y97" s="19">
        <v>921930846.54999995</v>
      </c>
      <c r="Z97" s="20">
        <f t="shared" si="4"/>
        <v>0.61486476361528031</v>
      </c>
      <c r="AA97" s="20">
        <f t="shared" si="5"/>
        <v>0.61693757762423496</v>
      </c>
      <c r="AB97" s="20">
        <f t="shared" si="6"/>
        <v>0</v>
      </c>
      <c r="AC97" s="21">
        <f t="shared" si="7"/>
        <v>0.61693757762423496</v>
      </c>
    </row>
    <row r="98" spans="1:29" outlineLevel="2" x14ac:dyDescent="0.25">
      <c r="A98" s="15" t="s">
        <v>326</v>
      </c>
      <c r="B98" s="16" t="s">
        <v>34</v>
      </c>
      <c r="C98" s="16" t="s">
        <v>35</v>
      </c>
      <c r="D98" s="16" t="s">
        <v>39</v>
      </c>
      <c r="E98" s="16"/>
      <c r="F98" s="16" t="s">
        <v>37</v>
      </c>
      <c r="G98" s="16">
        <v>1111</v>
      </c>
      <c r="H98" s="16">
        <v>3480</v>
      </c>
      <c r="I98" s="17" t="s">
        <v>40</v>
      </c>
      <c r="J98" s="18">
        <v>1489850</v>
      </c>
      <c r="K98" s="19">
        <v>6489850</v>
      </c>
      <c r="L98" s="19">
        <v>0</v>
      </c>
      <c r="M98" s="19">
        <v>0</v>
      </c>
      <c r="N98" s="19">
        <v>0</v>
      </c>
      <c r="O98" s="19">
        <v>0</v>
      </c>
      <c r="P98" s="19">
        <v>6489850</v>
      </c>
      <c r="Q98" s="19">
        <v>0</v>
      </c>
      <c r="R98" s="19">
        <v>0</v>
      </c>
      <c r="S98" s="19">
        <v>0</v>
      </c>
      <c r="T98" s="19">
        <v>0</v>
      </c>
      <c r="U98" s="19">
        <v>0</v>
      </c>
      <c r="V98" s="19">
        <v>6489850</v>
      </c>
      <c r="W98" s="19">
        <v>6489850</v>
      </c>
      <c r="X98" s="19">
        <v>0</v>
      </c>
      <c r="Y98" s="19">
        <v>6489850</v>
      </c>
      <c r="Z98" s="20">
        <f t="shared" si="4"/>
        <v>0</v>
      </c>
      <c r="AA98" s="20">
        <f t="shared" si="5"/>
        <v>0</v>
      </c>
      <c r="AB98" s="20">
        <f t="shared" si="6"/>
        <v>0</v>
      </c>
      <c r="AC98" s="21">
        <f t="shared" si="7"/>
        <v>0</v>
      </c>
    </row>
    <row r="99" spans="1:29" outlineLevel="2" x14ac:dyDescent="0.25">
      <c r="A99" s="15" t="s">
        <v>326</v>
      </c>
      <c r="B99" s="16" t="s">
        <v>34</v>
      </c>
      <c r="C99" s="16" t="s">
        <v>35</v>
      </c>
      <c r="D99" s="16" t="s">
        <v>41</v>
      </c>
      <c r="E99" s="16"/>
      <c r="F99" s="16" t="s">
        <v>37</v>
      </c>
      <c r="G99" s="16">
        <v>1111</v>
      </c>
      <c r="H99" s="16">
        <v>3480</v>
      </c>
      <c r="I99" s="17" t="s">
        <v>42</v>
      </c>
      <c r="J99" s="18">
        <v>3780374</v>
      </c>
      <c r="K99" s="19">
        <v>3780374</v>
      </c>
      <c r="L99" s="19">
        <v>0</v>
      </c>
      <c r="M99" s="19">
        <v>0</v>
      </c>
      <c r="N99" s="19">
        <v>0</v>
      </c>
      <c r="O99" s="19">
        <v>7500000</v>
      </c>
      <c r="P99" s="19">
        <v>11280374</v>
      </c>
      <c r="Q99" s="19">
        <v>0</v>
      </c>
      <c r="R99" s="19">
        <v>0</v>
      </c>
      <c r="S99" s="19">
        <v>0</v>
      </c>
      <c r="T99" s="19">
        <v>1300984.58</v>
      </c>
      <c r="U99" s="19">
        <v>1300984.58</v>
      </c>
      <c r="V99" s="19">
        <v>2479389.42</v>
      </c>
      <c r="W99" s="19">
        <v>2479389.42</v>
      </c>
      <c r="X99" s="19">
        <v>0</v>
      </c>
      <c r="Y99" s="19">
        <v>9979389.4199999999</v>
      </c>
      <c r="Z99" s="20">
        <f t="shared" si="4"/>
        <v>0.34414176480951358</v>
      </c>
      <c r="AA99" s="20">
        <f t="shared" si="5"/>
        <v>0.11533168847061277</v>
      </c>
      <c r="AB99" s="20">
        <f t="shared" si="6"/>
        <v>0</v>
      </c>
      <c r="AC99" s="21">
        <f t="shared" si="7"/>
        <v>0.11533168847061277</v>
      </c>
    </row>
    <row r="100" spans="1:29" outlineLevel="2" x14ac:dyDescent="0.25">
      <c r="A100" s="15" t="s">
        <v>326</v>
      </c>
      <c r="B100" s="16" t="s">
        <v>34</v>
      </c>
      <c r="C100" s="16" t="s">
        <v>35</v>
      </c>
      <c r="D100" s="16" t="s">
        <v>45</v>
      </c>
      <c r="E100" s="16"/>
      <c r="F100" s="16" t="s">
        <v>37</v>
      </c>
      <c r="G100" s="16">
        <v>1111</v>
      </c>
      <c r="H100" s="16">
        <v>3480</v>
      </c>
      <c r="I100" s="17" t="s">
        <v>46</v>
      </c>
      <c r="J100" s="18">
        <v>822748532</v>
      </c>
      <c r="K100" s="19">
        <v>822748532</v>
      </c>
      <c r="L100" s="19">
        <v>0</v>
      </c>
      <c r="M100" s="19">
        <v>0</v>
      </c>
      <c r="N100" s="19">
        <v>0</v>
      </c>
      <c r="O100" s="19">
        <v>0</v>
      </c>
      <c r="P100" s="19">
        <v>822748532</v>
      </c>
      <c r="Q100" s="19">
        <v>0</v>
      </c>
      <c r="R100" s="19">
        <v>0</v>
      </c>
      <c r="S100" s="19">
        <v>0</v>
      </c>
      <c r="T100" s="19">
        <v>520580318.25999999</v>
      </c>
      <c r="U100" s="19">
        <v>520580318.25999999</v>
      </c>
      <c r="V100" s="19">
        <v>302168213.74000001</v>
      </c>
      <c r="W100" s="19">
        <v>302168213.74000001</v>
      </c>
      <c r="X100" s="19">
        <v>0</v>
      </c>
      <c r="Y100" s="19">
        <v>302168213.74000001</v>
      </c>
      <c r="Z100" s="20">
        <f t="shared" si="4"/>
        <v>0.63273320827997537</v>
      </c>
      <c r="AA100" s="20">
        <f t="shared" si="5"/>
        <v>0.63273320827997537</v>
      </c>
      <c r="AB100" s="20">
        <f t="shared" si="6"/>
        <v>0</v>
      </c>
      <c r="AC100" s="21">
        <f t="shared" si="7"/>
        <v>0.63273320827997537</v>
      </c>
    </row>
    <row r="101" spans="1:29" ht="30" outlineLevel="2" x14ac:dyDescent="0.25">
      <c r="A101" s="15" t="s">
        <v>326</v>
      </c>
      <c r="B101" s="16" t="s">
        <v>34</v>
      </c>
      <c r="C101" s="16" t="s">
        <v>35</v>
      </c>
      <c r="D101" s="16" t="s">
        <v>47</v>
      </c>
      <c r="E101" s="16"/>
      <c r="F101" s="16" t="s">
        <v>37</v>
      </c>
      <c r="G101" s="16">
        <v>1111</v>
      </c>
      <c r="H101" s="16">
        <v>3480</v>
      </c>
      <c r="I101" s="17" t="s">
        <v>48</v>
      </c>
      <c r="J101" s="18">
        <v>1226011430</v>
      </c>
      <c r="K101" s="19">
        <v>1226011430</v>
      </c>
      <c r="L101" s="19">
        <v>0</v>
      </c>
      <c r="M101" s="19">
        <v>0</v>
      </c>
      <c r="N101" s="19">
        <v>-40000000</v>
      </c>
      <c r="O101" s="19">
        <v>-5500000</v>
      </c>
      <c r="P101" s="19">
        <v>1180511430</v>
      </c>
      <c r="Q101" s="19">
        <v>0</v>
      </c>
      <c r="R101" s="19">
        <v>0</v>
      </c>
      <c r="S101" s="19">
        <v>0</v>
      </c>
      <c r="T101" s="19">
        <v>753563236.67999995</v>
      </c>
      <c r="U101" s="19">
        <v>753563236.67999995</v>
      </c>
      <c r="V101" s="19">
        <v>426948193.31999999</v>
      </c>
      <c r="W101" s="19">
        <v>472448193.31999999</v>
      </c>
      <c r="X101" s="19">
        <v>0</v>
      </c>
      <c r="Y101" s="19">
        <v>426948193.32000005</v>
      </c>
      <c r="Z101" s="20">
        <f t="shared" si="4"/>
        <v>0.614646175590712</v>
      </c>
      <c r="AA101" s="20">
        <f t="shared" si="5"/>
        <v>0.63833624777356024</v>
      </c>
      <c r="AB101" s="20">
        <f t="shared" si="6"/>
        <v>0</v>
      </c>
      <c r="AC101" s="21">
        <f t="shared" si="7"/>
        <v>0.63833624777356024</v>
      </c>
    </row>
    <row r="102" spans="1:29" outlineLevel="2" x14ac:dyDescent="0.25">
      <c r="A102" s="15" t="s">
        <v>326</v>
      </c>
      <c r="B102" s="16" t="s">
        <v>34</v>
      </c>
      <c r="C102" s="16" t="s">
        <v>35</v>
      </c>
      <c r="D102" s="16" t="s">
        <v>49</v>
      </c>
      <c r="E102" s="16"/>
      <c r="F102" s="16" t="s">
        <v>37</v>
      </c>
      <c r="G102" s="16">
        <v>1111</v>
      </c>
      <c r="H102" s="16">
        <v>3480</v>
      </c>
      <c r="I102" s="17" t="s">
        <v>50</v>
      </c>
      <c r="J102" s="18">
        <v>456473856</v>
      </c>
      <c r="K102" s="19">
        <v>456473856</v>
      </c>
      <c r="L102" s="19">
        <v>0</v>
      </c>
      <c r="M102" s="19">
        <v>-675857</v>
      </c>
      <c r="N102" s="19">
        <v>0</v>
      </c>
      <c r="O102" s="19">
        <v>0</v>
      </c>
      <c r="P102" s="19">
        <v>455797999</v>
      </c>
      <c r="Q102" s="19">
        <v>0</v>
      </c>
      <c r="R102" s="19">
        <v>0</v>
      </c>
      <c r="S102" s="19">
        <v>0</v>
      </c>
      <c r="T102" s="19">
        <v>833512.64</v>
      </c>
      <c r="U102" s="19">
        <v>833512.64</v>
      </c>
      <c r="V102" s="19">
        <v>454964486.36000001</v>
      </c>
      <c r="W102" s="19">
        <v>455640343.36000001</v>
      </c>
      <c r="X102" s="19">
        <v>0</v>
      </c>
      <c r="Y102" s="19">
        <v>454964486.36000001</v>
      </c>
      <c r="Z102" s="20">
        <f t="shared" si="4"/>
        <v>1.8259811138011813E-3</v>
      </c>
      <c r="AA102" s="20">
        <f t="shared" si="5"/>
        <v>1.8286886775033867E-3</v>
      </c>
      <c r="AB102" s="20">
        <f t="shared" si="6"/>
        <v>0</v>
      </c>
      <c r="AC102" s="21">
        <f t="shared" si="7"/>
        <v>1.8286886775033867E-3</v>
      </c>
    </row>
    <row r="103" spans="1:29" outlineLevel="2" x14ac:dyDescent="0.25">
      <c r="A103" s="15" t="s">
        <v>326</v>
      </c>
      <c r="B103" s="16" t="s">
        <v>34</v>
      </c>
      <c r="C103" s="16" t="s">
        <v>35</v>
      </c>
      <c r="D103" s="16" t="s">
        <v>51</v>
      </c>
      <c r="E103" s="16"/>
      <c r="F103" s="16" t="s">
        <v>37</v>
      </c>
      <c r="G103" s="16">
        <v>1111</v>
      </c>
      <c r="H103" s="16">
        <v>3480</v>
      </c>
      <c r="I103" s="17" t="s">
        <v>52</v>
      </c>
      <c r="J103" s="18">
        <v>415784042</v>
      </c>
      <c r="K103" s="19">
        <v>401262242</v>
      </c>
      <c r="L103" s="19">
        <v>0</v>
      </c>
      <c r="M103" s="19">
        <v>0</v>
      </c>
      <c r="N103" s="19">
        <v>0</v>
      </c>
      <c r="O103" s="19">
        <v>-2000000</v>
      </c>
      <c r="P103" s="19">
        <v>399262242</v>
      </c>
      <c r="Q103" s="19">
        <v>0</v>
      </c>
      <c r="R103" s="19">
        <v>0</v>
      </c>
      <c r="S103" s="19">
        <v>0</v>
      </c>
      <c r="T103" s="19">
        <v>389340692.47000003</v>
      </c>
      <c r="U103" s="19">
        <v>389340692.47000003</v>
      </c>
      <c r="V103" s="19">
        <v>9921549.5299999993</v>
      </c>
      <c r="W103" s="19">
        <v>11921549.529999999</v>
      </c>
      <c r="X103" s="19">
        <v>0</v>
      </c>
      <c r="Y103" s="19">
        <v>9921549.5299999714</v>
      </c>
      <c r="Z103" s="20">
        <f t="shared" si="4"/>
        <v>0.97028987957954949</v>
      </c>
      <c r="AA103" s="20">
        <f t="shared" si="5"/>
        <v>0.97515029350058102</v>
      </c>
      <c r="AB103" s="20">
        <f t="shared" si="6"/>
        <v>0</v>
      </c>
      <c r="AC103" s="21">
        <f t="shared" si="7"/>
        <v>0.97515029350058102</v>
      </c>
    </row>
    <row r="104" spans="1:29" outlineLevel="2" x14ac:dyDescent="0.25">
      <c r="A104" s="15" t="s">
        <v>326</v>
      </c>
      <c r="B104" s="16" t="s">
        <v>34</v>
      </c>
      <c r="C104" s="16" t="s">
        <v>35</v>
      </c>
      <c r="D104" s="16" t="s">
        <v>53</v>
      </c>
      <c r="E104" s="16"/>
      <c r="F104" s="16" t="s">
        <v>37</v>
      </c>
      <c r="G104" s="16">
        <v>1111</v>
      </c>
      <c r="H104" s="16">
        <v>3480</v>
      </c>
      <c r="I104" s="17" t="s">
        <v>54</v>
      </c>
      <c r="J104" s="18">
        <v>520083665</v>
      </c>
      <c r="K104" s="19">
        <v>520083665</v>
      </c>
      <c r="L104" s="19">
        <v>0</v>
      </c>
      <c r="M104" s="19">
        <v>0</v>
      </c>
      <c r="N104" s="19">
        <v>-15000000</v>
      </c>
      <c r="O104" s="19">
        <v>0</v>
      </c>
      <c r="P104" s="19">
        <v>505083665</v>
      </c>
      <c r="Q104" s="19">
        <v>0</v>
      </c>
      <c r="R104" s="19">
        <v>0</v>
      </c>
      <c r="S104" s="19">
        <v>0</v>
      </c>
      <c r="T104" s="19">
        <v>310118240.66000003</v>
      </c>
      <c r="U104" s="19">
        <v>310118240.66000003</v>
      </c>
      <c r="V104" s="19">
        <v>194965424.34</v>
      </c>
      <c r="W104" s="19">
        <v>209965424.34</v>
      </c>
      <c r="X104" s="19">
        <v>0</v>
      </c>
      <c r="Y104" s="19">
        <v>194965424.33999997</v>
      </c>
      <c r="Z104" s="20">
        <f t="shared" si="4"/>
        <v>0.5962852931748972</v>
      </c>
      <c r="AA104" s="20">
        <f t="shared" si="5"/>
        <v>0.6139938036998287</v>
      </c>
      <c r="AB104" s="20">
        <f t="shared" si="6"/>
        <v>0</v>
      </c>
      <c r="AC104" s="21">
        <f t="shared" si="7"/>
        <v>0.6139938036998287</v>
      </c>
    </row>
    <row r="105" spans="1:29" ht="120" outlineLevel="2" x14ac:dyDescent="0.25">
      <c r="A105" s="15" t="s">
        <v>326</v>
      </c>
      <c r="B105" s="16" t="s">
        <v>34</v>
      </c>
      <c r="C105" s="16" t="s">
        <v>35</v>
      </c>
      <c r="D105" s="16" t="s">
        <v>55</v>
      </c>
      <c r="E105" s="16" t="s">
        <v>56</v>
      </c>
      <c r="F105" s="16" t="s">
        <v>37</v>
      </c>
      <c r="G105" s="16">
        <v>1112</v>
      </c>
      <c r="H105" s="16">
        <v>3480</v>
      </c>
      <c r="I105" s="17" t="s">
        <v>57</v>
      </c>
      <c r="J105" s="18">
        <v>498499327</v>
      </c>
      <c r="K105" s="19">
        <v>498499327</v>
      </c>
      <c r="L105" s="19">
        <v>0</v>
      </c>
      <c r="M105" s="19">
        <v>-750502</v>
      </c>
      <c r="N105" s="19">
        <v>0</v>
      </c>
      <c r="O105" s="19">
        <v>0</v>
      </c>
      <c r="P105" s="19">
        <v>497748825</v>
      </c>
      <c r="Q105" s="19">
        <v>0</v>
      </c>
      <c r="R105" s="19">
        <v>178632650</v>
      </c>
      <c r="S105" s="19">
        <v>0</v>
      </c>
      <c r="T105" s="19">
        <v>319116175</v>
      </c>
      <c r="U105" s="19">
        <v>319116175</v>
      </c>
      <c r="V105" s="19">
        <v>0</v>
      </c>
      <c r="W105" s="19">
        <v>750502</v>
      </c>
      <c r="X105" s="19">
        <v>0</v>
      </c>
      <c r="Y105" s="19">
        <v>0</v>
      </c>
      <c r="Z105" s="20">
        <f t="shared" si="4"/>
        <v>0.64015367266483791</v>
      </c>
      <c r="AA105" s="20">
        <f t="shared" si="5"/>
        <v>0.64111889164178337</v>
      </c>
      <c r="AB105" s="20">
        <f t="shared" si="6"/>
        <v>0.35888110835821663</v>
      </c>
      <c r="AC105" s="21">
        <f t="shared" si="7"/>
        <v>1</v>
      </c>
    </row>
    <row r="106" spans="1:29" ht="60" outlineLevel="2" x14ac:dyDescent="0.25">
      <c r="A106" s="15" t="s">
        <v>326</v>
      </c>
      <c r="B106" s="16" t="s">
        <v>34</v>
      </c>
      <c r="C106" s="16" t="s">
        <v>35</v>
      </c>
      <c r="D106" s="16" t="s">
        <v>58</v>
      </c>
      <c r="E106" s="16" t="s">
        <v>56</v>
      </c>
      <c r="F106" s="16" t="s">
        <v>37</v>
      </c>
      <c r="G106" s="16">
        <v>1112</v>
      </c>
      <c r="H106" s="16">
        <v>3480</v>
      </c>
      <c r="I106" s="17" t="s">
        <v>59</v>
      </c>
      <c r="J106" s="18">
        <v>26945910</v>
      </c>
      <c r="K106" s="19">
        <v>26945910</v>
      </c>
      <c r="L106" s="19">
        <v>0</v>
      </c>
      <c r="M106" s="19">
        <v>-40569</v>
      </c>
      <c r="N106" s="19">
        <v>0</v>
      </c>
      <c r="O106" s="19">
        <v>0</v>
      </c>
      <c r="P106" s="19">
        <v>26905341</v>
      </c>
      <c r="Q106" s="19">
        <v>0</v>
      </c>
      <c r="R106" s="19">
        <v>9643848</v>
      </c>
      <c r="S106" s="19">
        <v>0</v>
      </c>
      <c r="T106" s="19">
        <v>17261493</v>
      </c>
      <c r="U106" s="19">
        <v>17261493</v>
      </c>
      <c r="V106" s="19">
        <v>0</v>
      </c>
      <c r="W106" s="19">
        <v>40569</v>
      </c>
      <c r="X106" s="19">
        <v>0</v>
      </c>
      <c r="Y106" s="19">
        <v>0</v>
      </c>
      <c r="Z106" s="20">
        <f t="shared" si="4"/>
        <v>0.64059788665515471</v>
      </c>
      <c r="AA106" s="20">
        <f t="shared" si="5"/>
        <v>0.64156380697795279</v>
      </c>
      <c r="AB106" s="20">
        <f t="shared" si="6"/>
        <v>0.35843619302204721</v>
      </c>
      <c r="AC106" s="21">
        <f t="shared" si="7"/>
        <v>1</v>
      </c>
    </row>
    <row r="107" spans="1:29" ht="120" outlineLevel="2" x14ac:dyDescent="0.25">
      <c r="A107" s="15" t="s">
        <v>326</v>
      </c>
      <c r="B107" s="16" t="s">
        <v>34</v>
      </c>
      <c r="C107" s="16" t="s">
        <v>35</v>
      </c>
      <c r="D107" s="16" t="s">
        <v>60</v>
      </c>
      <c r="E107" s="16" t="s">
        <v>56</v>
      </c>
      <c r="F107" s="16" t="s">
        <v>37</v>
      </c>
      <c r="G107" s="16">
        <v>1112</v>
      </c>
      <c r="H107" s="16">
        <v>3480</v>
      </c>
      <c r="I107" s="17" t="s">
        <v>61</v>
      </c>
      <c r="J107" s="18">
        <v>94837062</v>
      </c>
      <c r="K107" s="19">
        <v>94837062</v>
      </c>
      <c r="L107" s="19">
        <v>0</v>
      </c>
      <c r="M107" s="19">
        <v>-148418</v>
      </c>
      <c r="N107" s="19">
        <v>0</v>
      </c>
      <c r="O107" s="19">
        <v>0</v>
      </c>
      <c r="P107" s="19">
        <v>94688644</v>
      </c>
      <c r="Q107" s="19">
        <v>0</v>
      </c>
      <c r="R107" s="19">
        <v>37541980</v>
      </c>
      <c r="S107" s="19">
        <v>0</v>
      </c>
      <c r="T107" s="19">
        <v>57146664</v>
      </c>
      <c r="U107" s="19">
        <v>57146664</v>
      </c>
      <c r="V107" s="19">
        <v>0</v>
      </c>
      <c r="W107" s="19">
        <v>148418</v>
      </c>
      <c r="X107" s="19">
        <v>0</v>
      </c>
      <c r="Y107" s="19">
        <v>0</v>
      </c>
      <c r="Z107" s="20">
        <f t="shared" si="4"/>
        <v>0.60257733416499137</v>
      </c>
      <c r="AA107" s="20">
        <f t="shared" si="5"/>
        <v>0.60352183309331164</v>
      </c>
      <c r="AB107" s="20">
        <f t="shared" si="6"/>
        <v>0.39647816690668841</v>
      </c>
      <c r="AC107" s="21">
        <f t="shared" si="7"/>
        <v>1</v>
      </c>
    </row>
    <row r="108" spans="1:29" ht="90" outlineLevel="2" x14ac:dyDescent="0.25">
      <c r="A108" s="15" t="s">
        <v>326</v>
      </c>
      <c r="B108" s="16" t="s">
        <v>34</v>
      </c>
      <c r="C108" s="16" t="s">
        <v>35</v>
      </c>
      <c r="D108" s="16" t="s">
        <v>62</v>
      </c>
      <c r="E108" s="16" t="s">
        <v>56</v>
      </c>
      <c r="F108" s="16" t="s">
        <v>37</v>
      </c>
      <c r="G108" s="16">
        <v>1112</v>
      </c>
      <c r="H108" s="16">
        <v>3480</v>
      </c>
      <c r="I108" s="17" t="s">
        <v>63</v>
      </c>
      <c r="J108" s="18">
        <v>161675457</v>
      </c>
      <c r="K108" s="19">
        <v>161675457</v>
      </c>
      <c r="L108" s="19">
        <v>0</v>
      </c>
      <c r="M108" s="19">
        <v>-243406</v>
      </c>
      <c r="N108" s="19">
        <v>0</v>
      </c>
      <c r="O108" s="19">
        <v>0</v>
      </c>
      <c r="P108" s="19">
        <v>161432051</v>
      </c>
      <c r="Q108" s="19">
        <v>0</v>
      </c>
      <c r="R108" s="19">
        <v>58053960</v>
      </c>
      <c r="S108" s="19">
        <v>0</v>
      </c>
      <c r="T108" s="19">
        <v>103378091</v>
      </c>
      <c r="U108" s="19">
        <v>103378091</v>
      </c>
      <c r="V108" s="19">
        <v>0</v>
      </c>
      <c r="W108" s="19">
        <v>243406</v>
      </c>
      <c r="X108" s="19">
        <v>0</v>
      </c>
      <c r="Y108" s="19">
        <v>0</v>
      </c>
      <c r="Z108" s="20">
        <f t="shared" si="4"/>
        <v>0.63941734211396106</v>
      </c>
      <c r="AA108" s="20">
        <f t="shared" si="5"/>
        <v>0.64038145064513863</v>
      </c>
      <c r="AB108" s="20">
        <f t="shared" si="6"/>
        <v>0.35961854935486137</v>
      </c>
      <c r="AC108" s="21">
        <f t="shared" si="7"/>
        <v>1</v>
      </c>
    </row>
    <row r="109" spans="1:29" ht="90" outlineLevel="2" x14ac:dyDescent="0.25">
      <c r="A109" s="15" t="s">
        <v>326</v>
      </c>
      <c r="B109" s="16" t="s">
        <v>34</v>
      </c>
      <c r="C109" s="16" t="s">
        <v>35</v>
      </c>
      <c r="D109" s="16" t="s">
        <v>64</v>
      </c>
      <c r="E109" s="16" t="s">
        <v>56</v>
      </c>
      <c r="F109" s="16" t="s">
        <v>37</v>
      </c>
      <c r="G109" s="16">
        <v>1112</v>
      </c>
      <c r="H109" s="16">
        <v>3480</v>
      </c>
      <c r="I109" s="17" t="s">
        <v>65</v>
      </c>
      <c r="J109" s="18">
        <v>80837729</v>
      </c>
      <c r="K109" s="19">
        <v>80837729</v>
      </c>
      <c r="L109" s="19">
        <v>0</v>
      </c>
      <c r="M109" s="19">
        <v>-121703</v>
      </c>
      <c r="N109" s="19">
        <v>0</v>
      </c>
      <c r="O109" s="19">
        <v>0</v>
      </c>
      <c r="P109" s="19">
        <v>80716026</v>
      </c>
      <c r="Q109" s="19">
        <v>0</v>
      </c>
      <c r="R109" s="19">
        <v>28887347</v>
      </c>
      <c r="S109" s="19">
        <v>0</v>
      </c>
      <c r="T109" s="19">
        <v>51828679</v>
      </c>
      <c r="U109" s="19">
        <v>51828679</v>
      </c>
      <c r="V109" s="19">
        <v>0</v>
      </c>
      <c r="W109" s="19">
        <v>121703</v>
      </c>
      <c r="X109" s="19">
        <v>0</v>
      </c>
      <c r="Y109" s="19">
        <v>0</v>
      </c>
      <c r="Z109" s="20">
        <f t="shared" si="4"/>
        <v>0.64114466897010425</v>
      </c>
      <c r="AA109" s="20">
        <f t="shared" si="5"/>
        <v>0.64211138194538964</v>
      </c>
      <c r="AB109" s="20">
        <f t="shared" si="6"/>
        <v>0.35788861805461036</v>
      </c>
      <c r="AC109" s="21">
        <f t="shared" si="7"/>
        <v>1</v>
      </c>
    </row>
    <row r="110" spans="1:29" ht="60" outlineLevel="2" x14ac:dyDescent="0.25">
      <c r="A110" s="15" t="s">
        <v>326</v>
      </c>
      <c r="B110" s="16" t="s">
        <v>34</v>
      </c>
      <c r="C110" s="16" t="s">
        <v>35</v>
      </c>
      <c r="D110" s="16" t="s">
        <v>66</v>
      </c>
      <c r="E110" s="16" t="s">
        <v>56</v>
      </c>
      <c r="F110" s="16" t="s">
        <v>37</v>
      </c>
      <c r="G110" s="16">
        <v>1112</v>
      </c>
      <c r="H110" s="16">
        <v>3480</v>
      </c>
      <c r="I110" s="17" t="s">
        <v>67</v>
      </c>
      <c r="J110" s="18">
        <v>246388775</v>
      </c>
      <c r="K110" s="19">
        <v>246388775</v>
      </c>
      <c r="L110" s="19">
        <v>0</v>
      </c>
      <c r="M110" s="19">
        <v>-365771</v>
      </c>
      <c r="N110" s="19">
        <v>0</v>
      </c>
      <c r="O110" s="19">
        <v>0</v>
      </c>
      <c r="P110" s="19">
        <v>246023004</v>
      </c>
      <c r="Q110" s="19">
        <v>0</v>
      </c>
      <c r="R110" s="19">
        <v>93044909.680000007</v>
      </c>
      <c r="S110" s="19">
        <v>0</v>
      </c>
      <c r="T110" s="19">
        <v>152978094.31999999</v>
      </c>
      <c r="U110" s="19">
        <v>152978094.31999999</v>
      </c>
      <c r="V110" s="19">
        <v>0</v>
      </c>
      <c r="W110" s="19">
        <v>365771</v>
      </c>
      <c r="X110" s="19">
        <v>0</v>
      </c>
      <c r="Y110" s="19">
        <v>0</v>
      </c>
      <c r="Z110" s="20">
        <f t="shared" si="4"/>
        <v>0.62088094037563191</v>
      </c>
      <c r="AA110" s="20">
        <f t="shared" si="5"/>
        <v>0.62180402577313454</v>
      </c>
      <c r="AB110" s="20">
        <f t="shared" si="6"/>
        <v>0.37819597422686541</v>
      </c>
      <c r="AC110" s="21">
        <f t="shared" si="7"/>
        <v>1</v>
      </c>
    </row>
    <row r="111" spans="1:29" outlineLevel="2" x14ac:dyDescent="0.25">
      <c r="A111" s="15" t="s">
        <v>341</v>
      </c>
      <c r="B111" s="16" t="s">
        <v>34</v>
      </c>
      <c r="C111" s="16" t="s">
        <v>35</v>
      </c>
      <c r="D111" s="16" t="s">
        <v>36</v>
      </c>
      <c r="E111" s="16"/>
      <c r="F111" s="16" t="s">
        <v>37</v>
      </c>
      <c r="G111" s="16">
        <v>1111</v>
      </c>
      <c r="H111" s="16">
        <v>3480</v>
      </c>
      <c r="I111" s="17" t="s">
        <v>38</v>
      </c>
      <c r="J111" s="18">
        <v>510135992</v>
      </c>
      <c r="K111" s="19">
        <v>510135992</v>
      </c>
      <c r="L111" s="19">
        <v>0</v>
      </c>
      <c r="M111" s="19">
        <v>0</v>
      </c>
      <c r="N111" s="19">
        <v>0</v>
      </c>
      <c r="O111" s="19">
        <v>0</v>
      </c>
      <c r="P111" s="19">
        <v>510135992</v>
      </c>
      <c r="Q111" s="19">
        <v>0</v>
      </c>
      <c r="R111" s="19">
        <v>0</v>
      </c>
      <c r="S111" s="19">
        <v>0</v>
      </c>
      <c r="T111" s="19">
        <v>327644399.35000002</v>
      </c>
      <c r="U111" s="19">
        <v>327644399.35000002</v>
      </c>
      <c r="V111" s="19">
        <v>182491592.65000001</v>
      </c>
      <c r="W111" s="19">
        <v>182491592.65000001</v>
      </c>
      <c r="X111" s="19">
        <v>0</v>
      </c>
      <c r="Y111" s="19">
        <v>182491592.64999998</v>
      </c>
      <c r="Z111" s="20">
        <f t="shared" si="4"/>
        <v>0.64226873713705745</v>
      </c>
      <c r="AA111" s="20">
        <f t="shared" si="5"/>
        <v>0.64226873713705745</v>
      </c>
      <c r="AB111" s="20">
        <f t="shared" si="6"/>
        <v>0</v>
      </c>
      <c r="AC111" s="21">
        <f t="shared" si="7"/>
        <v>0.64226873713705745</v>
      </c>
    </row>
    <row r="112" spans="1:29" outlineLevel="2" x14ac:dyDescent="0.25">
      <c r="A112" s="15" t="s">
        <v>341</v>
      </c>
      <c r="B112" s="16" t="s">
        <v>34</v>
      </c>
      <c r="C112" s="16" t="s">
        <v>35</v>
      </c>
      <c r="D112" s="16" t="s">
        <v>39</v>
      </c>
      <c r="E112" s="16"/>
      <c r="F112" s="16" t="s">
        <v>37</v>
      </c>
      <c r="G112" s="16">
        <v>1111</v>
      </c>
      <c r="H112" s="16">
        <v>3480</v>
      </c>
      <c r="I112" s="17" t="s">
        <v>40</v>
      </c>
      <c r="J112" s="18">
        <v>842947</v>
      </c>
      <c r="K112" s="19">
        <v>842947</v>
      </c>
      <c r="L112" s="19">
        <v>0</v>
      </c>
      <c r="M112" s="19">
        <v>0</v>
      </c>
      <c r="N112" s="19">
        <v>0</v>
      </c>
      <c r="O112" s="19">
        <v>0</v>
      </c>
      <c r="P112" s="19">
        <v>842947</v>
      </c>
      <c r="Q112" s="19">
        <v>0</v>
      </c>
      <c r="R112" s="19">
        <v>0</v>
      </c>
      <c r="S112" s="19">
        <v>0</v>
      </c>
      <c r="T112" s="19">
        <v>0</v>
      </c>
      <c r="U112" s="19">
        <v>0</v>
      </c>
      <c r="V112" s="19">
        <v>842947</v>
      </c>
      <c r="W112" s="19">
        <v>842947</v>
      </c>
      <c r="X112" s="19">
        <v>0</v>
      </c>
      <c r="Y112" s="19">
        <v>842947</v>
      </c>
      <c r="Z112" s="20">
        <f t="shared" si="4"/>
        <v>0</v>
      </c>
      <c r="AA112" s="20">
        <f t="shared" si="5"/>
        <v>0</v>
      </c>
      <c r="AB112" s="20">
        <f t="shared" si="6"/>
        <v>0</v>
      </c>
      <c r="AC112" s="21">
        <f t="shared" si="7"/>
        <v>0</v>
      </c>
    </row>
    <row r="113" spans="1:29" outlineLevel="2" x14ac:dyDescent="0.25">
      <c r="A113" s="15" t="s">
        <v>341</v>
      </c>
      <c r="B113" s="16" t="s">
        <v>34</v>
      </c>
      <c r="C113" s="16" t="s">
        <v>35</v>
      </c>
      <c r="D113" s="16" t="s">
        <v>41</v>
      </c>
      <c r="E113" s="16"/>
      <c r="F113" s="16" t="s">
        <v>37</v>
      </c>
      <c r="G113" s="16">
        <v>1111</v>
      </c>
      <c r="H113" s="16">
        <v>3480</v>
      </c>
      <c r="I113" s="17" t="s">
        <v>42</v>
      </c>
      <c r="J113" s="18">
        <v>518613</v>
      </c>
      <c r="K113" s="19">
        <v>518613</v>
      </c>
      <c r="L113" s="19">
        <v>0</v>
      </c>
      <c r="M113" s="19">
        <v>0</v>
      </c>
      <c r="N113" s="19">
        <v>0</v>
      </c>
      <c r="O113" s="19">
        <v>0</v>
      </c>
      <c r="P113" s="19">
        <v>518613</v>
      </c>
      <c r="Q113" s="19">
        <v>0</v>
      </c>
      <c r="R113" s="19">
        <v>0</v>
      </c>
      <c r="S113" s="19">
        <v>0</v>
      </c>
      <c r="T113" s="19">
        <v>0</v>
      </c>
      <c r="U113" s="19">
        <v>0</v>
      </c>
      <c r="V113" s="19">
        <v>518613</v>
      </c>
      <c r="W113" s="19">
        <v>518613</v>
      </c>
      <c r="X113" s="19">
        <v>0</v>
      </c>
      <c r="Y113" s="19">
        <v>518613</v>
      </c>
      <c r="Z113" s="20">
        <f t="shared" si="4"/>
        <v>0</v>
      </c>
      <c r="AA113" s="20">
        <f t="shared" si="5"/>
        <v>0</v>
      </c>
      <c r="AB113" s="20">
        <f t="shared" si="6"/>
        <v>0</v>
      </c>
      <c r="AC113" s="21">
        <f t="shared" si="7"/>
        <v>0</v>
      </c>
    </row>
    <row r="114" spans="1:29" outlineLevel="2" x14ac:dyDescent="0.25">
      <c r="A114" s="15" t="s">
        <v>341</v>
      </c>
      <c r="B114" s="16" t="s">
        <v>34</v>
      </c>
      <c r="C114" s="16" t="s">
        <v>35</v>
      </c>
      <c r="D114" s="16" t="s">
        <v>45</v>
      </c>
      <c r="E114" s="16"/>
      <c r="F114" s="16" t="s">
        <v>37</v>
      </c>
      <c r="G114" s="16">
        <v>1111</v>
      </c>
      <c r="H114" s="16">
        <v>3480</v>
      </c>
      <c r="I114" s="17" t="s">
        <v>46</v>
      </c>
      <c r="J114" s="18">
        <v>229961397</v>
      </c>
      <c r="K114" s="19">
        <v>229961397</v>
      </c>
      <c r="L114" s="19">
        <v>0</v>
      </c>
      <c r="M114" s="19">
        <v>0</v>
      </c>
      <c r="N114" s="19">
        <v>0</v>
      </c>
      <c r="O114" s="19">
        <v>0</v>
      </c>
      <c r="P114" s="19">
        <v>229961397</v>
      </c>
      <c r="Q114" s="19">
        <v>0</v>
      </c>
      <c r="R114" s="19">
        <v>0</v>
      </c>
      <c r="S114" s="19">
        <v>0</v>
      </c>
      <c r="T114" s="19">
        <v>148443079.91</v>
      </c>
      <c r="U114" s="19">
        <v>148443079.91</v>
      </c>
      <c r="V114" s="19">
        <v>81518317.090000004</v>
      </c>
      <c r="W114" s="19">
        <v>81518317.090000004</v>
      </c>
      <c r="X114" s="19">
        <v>0</v>
      </c>
      <c r="Y114" s="19">
        <v>81518317.090000004</v>
      </c>
      <c r="Z114" s="20">
        <f t="shared" si="4"/>
        <v>0.645513037607786</v>
      </c>
      <c r="AA114" s="20">
        <f t="shared" si="5"/>
        <v>0.645513037607786</v>
      </c>
      <c r="AB114" s="20">
        <f t="shared" si="6"/>
        <v>0</v>
      </c>
      <c r="AC114" s="21">
        <f t="shared" si="7"/>
        <v>0.645513037607786</v>
      </c>
    </row>
    <row r="115" spans="1:29" ht="30" outlineLevel="2" x14ac:dyDescent="0.25">
      <c r="A115" s="15" t="s">
        <v>341</v>
      </c>
      <c r="B115" s="16" t="s">
        <v>34</v>
      </c>
      <c r="C115" s="16" t="s">
        <v>35</v>
      </c>
      <c r="D115" s="16" t="s">
        <v>47</v>
      </c>
      <c r="E115" s="16"/>
      <c r="F115" s="16" t="s">
        <v>37</v>
      </c>
      <c r="G115" s="16">
        <v>1111</v>
      </c>
      <c r="H115" s="16">
        <v>3480</v>
      </c>
      <c r="I115" s="17" t="s">
        <v>48</v>
      </c>
      <c r="J115" s="18">
        <v>286970559</v>
      </c>
      <c r="K115" s="19">
        <v>286970559</v>
      </c>
      <c r="L115" s="19">
        <v>0</v>
      </c>
      <c r="M115" s="19">
        <v>0</v>
      </c>
      <c r="N115" s="19">
        <v>0</v>
      </c>
      <c r="O115" s="19">
        <v>0</v>
      </c>
      <c r="P115" s="19">
        <v>286970559</v>
      </c>
      <c r="Q115" s="19">
        <v>0</v>
      </c>
      <c r="R115" s="19">
        <v>0</v>
      </c>
      <c r="S115" s="19">
        <v>0</v>
      </c>
      <c r="T115" s="19">
        <v>175749704.18000001</v>
      </c>
      <c r="U115" s="19">
        <v>175749704.18000001</v>
      </c>
      <c r="V115" s="19">
        <v>111220854.81999999</v>
      </c>
      <c r="W115" s="19">
        <v>111220854.81999999</v>
      </c>
      <c r="X115" s="19">
        <v>0</v>
      </c>
      <c r="Y115" s="19">
        <v>111220854.81999999</v>
      </c>
      <c r="Z115" s="20">
        <f t="shared" si="4"/>
        <v>0.61243113158517426</v>
      </c>
      <c r="AA115" s="20">
        <f t="shared" si="5"/>
        <v>0.61243113158517426</v>
      </c>
      <c r="AB115" s="20">
        <f t="shared" si="6"/>
        <v>0</v>
      </c>
      <c r="AC115" s="21">
        <f t="shared" si="7"/>
        <v>0.61243113158517426</v>
      </c>
    </row>
    <row r="116" spans="1:29" outlineLevel="2" x14ac:dyDescent="0.25">
      <c r="A116" s="15" t="s">
        <v>341</v>
      </c>
      <c r="B116" s="16" t="s">
        <v>34</v>
      </c>
      <c r="C116" s="16" t="s">
        <v>35</v>
      </c>
      <c r="D116" s="16" t="s">
        <v>49</v>
      </c>
      <c r="E116" s="16"/>
      <c r="F116" s="16" t="s">
        <v>37</v>
      </c>
      <c r="G116" s="16">
        <v>1111</v>
      </c>
      <c r="H116" s="16">
        <v>3480</v>
      </c>
      <c r="I116" s="17" t="s">
        <v>50</v>
      </c>
      <c r="J116" s="18">
        <v>115148385</v>
      </c>
      <c r="K116" s="19">
        <v>115148385</v>
      </c>
      <c r="L116" s="19">
        <v>0</v>
      </c>
      <c r="M116" s="19">
        <v>0</v>
      </c>
      <c r="N116" s="19">
        <v>0</v>
      </c>
      <c r="O116" s="19">
        <v>0</v>
      </c>
      <c r="P116" s="19">
        <v>115148385</v>
      </c>
      <c r="Q116" s="19">
        <v>0</v>
      </c>
      <c r="R116" s="19">
        <v>0</v>
      </c>
      <c r="S116" s="19">
        <v>0</v>
      </c>
      <c r="T116" s="19">
        <v>84249.72</v>
      </c>
      <c r="U116" s="19">
        <v>84249.72</v>
      </c>
      <c r="V116" s="19">
        <v>115064135.28</v>
      </c>
      <c r="W116" s="19">
        <v>115064135.28</v>
      </c>
      <c r="X116" s="19">
        <v>0</v>
      </c>
      <c r="Y116" s="19">
        <v>115064135.28</v>
      </c>
      <c r="Z116" s="20">
        <f t="shared" si="4"/>
        <v>7.3166219395955925E-4</v>
      </c>
      <c r="AA116" s="20">
        <f t="shared" si="5"/>
        <v>7.3166219395955925E-4</v>
      </c>
      <c r="AB116" s="20">
        <f t="shared" si="6"/>
        <v>0</v>
      </c>
      <c r="AC116" s="21">
        <f t="shared" si="7"/>
        <v>7.3166219395955925E-4</v>
      </c>
    </row>
    <row r="117" spans="1:29" outlineLevel="2" x14ac:dyDescent="0.25">
      <c r="A117" s="15" t="s">
        <v>341</v>
      </c>
      <c r="B117" s="16" t="s">
        <v>34</v>
      </c>
      <c r="C117" s="16" t="s">
        <v>35</v>
      </c>
      <c r="D117" s="16" t="s">
        <v>51</v>
      </c>
      <c r="E117" s="16"/>
      <c r="F117" s="16" t="s">
        <v>37</v>
      </c>
      <c r="G117" s="16">
        <v>1111</v>
      </c>
      <c r="H117" s="16">
        <v>3480</v>
      </c>
      <c r="I117" s="17" t="s">
        <v>52</v>
      </c>
      <c r="J117" s="18">
        <v>104293969</v>
      </c>
      <c r="K117" s="19">
        <v>104293969</v>
      </c>
      <c r="L117" s="19">
        <v>0</v>
      </c>
      <c r="M117" s="19">
        <v>0</v>
      </c>
      <c r="N117" s="19">
        <v>0</v>
      </c>
      <c r="O117" s="19">
        <v>0</v>
      </c>
      <c r="P117" s="19">
        <v>104293969</v>
      </c>
      <c r="Q117" s="19">
        <v>0</v>
      </c>
      <c r="R117" s="19">
        <v>0</v>
      </c>
      <c r="S117" s="19">
        <v>0</v>
      </c>
      <c r="T117" s="19">
        <v>90825873.439999998</v>
      </c>
      <c r="U117" s="19">
        <v>90825873.439999998</v>
      </c>
      <c r="V117" s="19">
        <v>13468095.560000001</v>
      </c>
      <c r="W117" s="19">
        <v>13468095.560000001</v>
      </c>
      <c r="X117" s="19">
        <v>0</v>
      </c>
      <c r="Y117" s="19">
        <v>13468095.560000002</v>
      </c>
      <c r="Z117" s="20">
        <f t="shared" si="4"/>
        <v>0.87086409991741709</v>
      </c>
      <c r="AA117" s="20">
        <f t="shared" si="5"/>
        <v>0.87086409991741709</v>
      </c>
      <c r="AB117" s="20">
        <f t="shared" si="6"/>
        <v>0</v>
      </c>
      <c r="AC117" s="21">
        <f t="shared" si="7"/>
        <v>0.87086409991741709</v>
      </c>
    </row>
    <row r="118" spans="1:29" outlineLevel="2" x14ac:dyDescent="0.25">
      <c r="A118" s="15" t="s">
        <v>341</v>
      </c>
      <c r="B118" s="16" t="s">
        <v>34</v>
      </c>
      <c r="C118" s="16" t="s">
        <v>35</v>
      </c>
      <c r="D118" s="16" t="s">
        <v>53</v>
      </c>
      <c r="E118" s="16"/>
      <c r="F118" s="16" t="s">
        <v>37</v>
      </c>
      <c r="G118" s="16">
        <v>1111</v>
      </c>
      <c r="H118" s="16">
        <v>3480</v>
      </c>
      <c r="I118" s="17" t="s">
        <v>54</v>
      </c>
      <c r="J118" s="18">
        <v>174952183</v>
      </c>
      <c r="K118" s="19">
        <v>174952183</v>
      </c>
      <c r="L118" s="19">
        <v>0</v>
      </c>
      <c r="M118" s="19">
        <v>0</v>
      </c>
      <c r="N118" s="19">
        <v>-10000000</v>
      </c>
      <c r="O118" s="19">
        <v>0</v>
      </c>
      <c r="P118" s="19">
        <v>164952183</v>
      </c>
      <c r="Q118" s="19">
        <v>0</v>
      </c>
      <c r="R118" s="19">
        <v>0</v>
      </c>
      <c r="S118" s="19">
        <v>0</v>
      </c>
      <c r="T118" s="19">
        <v>96679247.780000001</v>
      </c>
      <c r="U118" s="19">
        <v>96679247.780000001</v>
      </c>
      <c r="V118" s="19">
        <v>68272935.219999999</v>
      </c>
      <c r="W118" s="19">
        <v>78272935.219999999</v>
      </c>
      <c r="X118" s="19">
        <v>0</v>
      </c>
      <c r="Y118" s="19">
        <v>68272935.219999999</v>
      </c>
      <c r="Z118" s="20">
        <f t="shared" si="4"/>
        <v>0.55260383792981882</v>
      </c>
      <c r="AA118" s="20">
        <f t="shared" si="5"/>
        <v>0.58610468816893435</v>
      </c>
      <c r="AB118" s="20">
        <f t="shared" si="6"/>
        <v>0</v>
      </c>
      <c r="AC118" s="21">
        <f t="shared" si="7"/>
        <v>0.58610468816893435</v>
      </c>
    </row>
    <row r="119" spans="1:29" ht="120" outlineLevel="2" x14ac:dyDescent="0.25">
      <c r="A119" s="15" t="s">
        <v>341</v>
      </c>
      <c r="B119" s="16" t="s">
        <v>34</v>
      </c>
      <c r="C119" s="16" t="s">
        <v>35</v>
      </c>
      <c r="D119" s="16" t="s">
        <v>55</v>
      </c>
      <c r="E119" s="16" t="s">
        <v>56</v>
      </c>
      <c r="F119" s="16" t="s">
        <v>37</v>
      </c>
      <c r="G119" s="16">
        <v>1112</v>
      </c>
      <c r="H119" s="16">
        <v>3480</v>
      </c>
      <c r="I119" s="17" t="s">
        <v>57</v>
      </c>
      <c r="J119" s="18">
        <v>124448372</v>
      </c>
      <c r="K119" s="19">
        <v>124448372</v>
      </c>
      <c r="L119" s="19">
        <v>0</v>
      </c>
      <c r="M119" s="19">
        <v>0</v>
      </c>
      <c r="N119" s="19">
        <v>0</v>
      </c>
      <c r="O119" s="19">
        <v>0</v>
      </c>
      <c r="P119" s="19">
        <v>124448372</v>
      </c>
      <c r="Q119" s="19">
        <v>0</v>
      </c>
      <c r="R119" s="19">
        <v>48055000</v>
      </c>
      <c r="S119" s="19">
        <v>0</v>
      </c>
      <c r="T119" s="19">
        <v>76393372</v>
      </c>
      <c r="U119" s="19">
        <v>76393372</v>
      </c>
      <c r="V119" s="19">
        <v>0</v>
      </c>
      <c r="W119" s="19">
        <v>0</v>
      </c>
      <c r="X119" s="19">
        <v>0</v>
      </c>
      <c r="Y119" s="19">
        <v>0</v>
      </c>
      <c r="Z119" s="20">
        <f t="shared" si="4"/>
        <v>0.613855936982446</v>
      </c>
      <c r="AA119" s="20">
        <f t="shared" si="5"/>
        <v>0.613855936982446</v>
      </c>
      <c r="AB119" s="20">
        <f t="shared" si="6"/>
        <v>0.386144063017554</v>
      </c>
      <c r="AC119" s="21">
        <f t="shared" si="7"/>
        <v>1</v>
      </c>
    </row>
    <row r="120" spans="1:29" ht="60" outlineLevel="2" x14ac:dyDescent="0.25">
      <c r="A120" s="15" t="s">
        <v>341</v>
      </c>
      <c r="B120" s="16" t="s">
        <v>34</v>
      </c>
      <c r="C120" s="16" t="s">
        <v>35</v>
      </c>
      <c r="D120" s="16" t="s">
        <v>58</v>
      </c>
      <c r="E120" s="16" t="s">
        <v>56</v>
      </c>
      <c r="F120" s="16" t="s">
        <v>37</v>
      </c>
      <c r="G120" s="16">
        <v>1112</v>
      </c>
      <c r="H120" s="16">
        <v>3480</v>
      </c>
      <c r="I120" s="17" t="s">
        <v>59</v>
      </c>
      <c r="J120" s="18">
        <v>6726939</v>
      </c>
      <c r="K120" s="19">
        <v>6726939</v>
      </c>
      <c r="L120" s="19">
        <v>0</v>
      </c>
      <c r="M120" s="19">
        <v>0</v>
      </c>
      <c r="N120" s="19">
        <v>0</v>
      </c>
      <c r="O120" s="19">
        <v>0</v>
      </c>
      <c r="P120" s="19">
        <v>6726939</v>
      </c>
      <c r="Q120" s="19">
        <v>0</v>
      </c>
      <c r="R120" s="19">
        <v>2596540</v>
      </c>
      <c r="S120" s="19">
        <v>0</v>
      </c>
      <c r="T120" s="19">
        <v>4130399</v>
      </c>
      <c r="U120" s="19">
        <v>4130399</v>
      </c>
      <c r="V120" s="19">
        <v>0</v>
      </c>
      <c r="W120" s="19">
        <v>0</v>
      </c>
      <c r="X120" s="19">
        <v>0</v>
      </c>
      <c r="Y120" s="19">
        <v>0</v>
      </c>
      <c r="Z120" s="20">
        <f t="shared" si="4"/>
        <v>0.61400868953917975</v>
      </c>
      <c r="AA120" s="20">
        <f t="shared" si="5"/>
        <v>0.61400868953917975</v>
      </c>
      <c r="AB120" s="20">
        <f t="shared" si="6"/>
        <v>0.3859913104608203</v>
      </c>
      <c r="AC120" s="21">
        <f t="shared" si="7"/>
        <v>1</v>
      </c>
    </row>
    <row r="121" spans="1:29" ht="120" outlineLevel="2" x14ac:dyDescent="0.25">
      <c r="A121" s="15" t="s">
        <v>341</v>
      </c>
      <c r="B121" s="16" t="s">
        <v>34</v>
      </c>
      <c r="C121" s="16" t="s">
        <v>35</v>
      </c>
      <c r="D121" s="16" t="s">
        <v>60</v>
      </c>
      <c r="E121" s="16" t="s">
        <v>56</v>
      </c>
      <c r="F121" s="16" t="s">
        <v>37</v>
      </c>
      <c r="G121" s="16">
        <v>1112</v>
      </c>
      <c r="H121" s="16">
        <v>3480</v>
      </c>
      <c r="I121" s="17" t="s">
        <v>61</v>
      </c>
      <c r="J121" s="18">
        <v>25824192</v>
      </c>
      <c r="K121" s="19">
        <v>25824192</v>
      </c>
      <c r="L121" s="19">
        <v>0</v>
      </c>
      <c r="M121" s="19">
        <v>0</v>
      </c>
      <c r="N121" s="19">
        <v>0</v>
      </c>
      <c r="O121" s="19">
        <v>0</v>
      </c>
      <c r="P121" s="19">
        <v>25824192</v>
      </c>
      <c r="Q121" s="19">
        <v>0</v>
      </c>
      <c r="R121" s="19">
        <v>11339045</v>
      </c>
      <c r="S121" s="19">
        <v>0</v>
      </c>
      <c r="T121" s="19">
        <v>14485147</v>
      </c>
      <c r="U121" s="19">
        <v>14485147</v>
      </c>
      <c r="V121" s="19">
        <v>0</v>
      </c>
      <c r="W121" s="19">
        <v>0</v>
      </c>
      <c r="X121" s="19">
        <v>0</v>
      </c>
      <c r="Y121" s="19">
        <v>0</v>
      </c>
      <c r="Z121" s="20">
        <f t="shared" si="4"/>
        <v>0.56091385163183416</v>
      </c>
      <c r="AA121" s="20">
        <f t="shared" si="5"/>
        <v>0.56091385163183416</v>
      </c>
      <c r="AB121" s="20">
        <f t="shared" si="6"/>
        <v>0.43908614836816579</v>
      </c>
      <c r="AC121" s="21">
        <f t="shared" si="7"/>
        <v>1</v>
      </c>
    </row>
    <row r="122" spans="1:29" ht="90" outlineLevel="2" x14ac:dyDescent="0.25">
      <c r="A122" s="15" t="s">
        <v>341</v>
      </c>
      <c r="B122" s="16" t="s">
        <v>34</v>
      </c>
      <c r="C122" s="16" t="s">
        <v>35</v>
      </c>
      <c r="D122" s="16" t="s">
        <v>62</v>
      </c>
      <c r="E122" s="16" t="s">
        <v>56</v>
      </c>
      <c r="F122" s="16" t="s">
        <v>37</v>
      </c>
      <c r="G122" s="16">
        <v>1112</v>
      </c>
      <c r="H122" s="16">
        <v>3480</v>
      </c>
      <c r="I122" s="17" t="s">
        <v>63</v>
      </c>
      <c r="J122" s="18">
        <v>40361634</v>
      </c>
      <c r="K122" s="19">
        <v>40361634</v>
      </c>
      <c r="L122" s="19">
        <v>0</v>
      </c>
      <c r="M122" s="19">
        <v>0</v>
      </c>
      <c r="N122" s="19">
        <v>0</v>
      </c>
      <c r="O122" s="19">
        <v>0</v>
      </c>
      <c r="P122" s="19">
        <v>40361634</v>
      </c>
      <c r="Q122" s="19">
        <v>0</v>
      </c>
      <c r="R122" s="19">
        <v>15603005</v>
      </c>
      <c r="S122" s="19">
        <v>0</v>
      </c>
      <c r="T122" s="19">
        <v>24758629</v>
      </c>
      <c r="U122" s="19">
        <v>24758629</v>
      </c>
      <c r="V122" s="19">
        <v>0</v>
      </c>
      <c r="W122" s="19">
        <v>0</v>
      </c>
      <c r="X122" s="19">
        <v>0</v>
      </c>
      <c r="Y122" s="19">
        <v>0</v>
      </c>
      <c r="Z122" s="20">
        <f t="shared" si="4"/>
        <v>0.61341988780731727</v>
      </c>
      <c r="AA122" s="20">
        <f t="shared" si="5"/>
        <v>0.61341988780731727</v>
      </c>
      <c r="AB122" s="20">
        <f t="shared" si="6"/>
        <v>0.38658011219268279</v>
      </c>
      <c r="AC122" s="21">
        <f t="shared" si="7"/>
        <v>1</v>
      </c>
    </row>
    <row r="123" spans="1:29" ht="90" outlineLevel="2" x14ac:dyDescent="0.25">
      <c r="A123" s="15" t="s">
        <v>341</v>
      </c>
      <c r="B123" s="16" t="s">
        <v>34</v>
      </c>
      <c r="C123" s="16" t="s">
        <v>35</v>
      </c>
      <c r="D123" s="16" t="s">
        <v>64</v>
      </c>
      <c r="E123" s="16" t="s">
        <v>56</v>
      </c>
      <c r="F123" s="16" t="s">
        <v>37</v>
      </c>
      <c r="G123" s="16">
        <v>1112</v>
      </c>
      <c r="H123" s="16">
        <v>3480</v>
      </c>
      <c r="I123" s="17" t="s">
        <v>65</v>
      </c>
      <c r="J123" s="18">
        <v>20180817</v>
      </c>
      <c r="K123" s="19">
        <v>20180817</v>
      </c>
      <c r="L123" s="19">
        <v>0</v>
      </c>
      <c r="M123" s="19">
        <v>0</v>
      </c>
      <c r="N123" s="19">
        <v>0</v>
      </c>
      <c r="O123" s="19">
        <v>0</v>
      </c>
      <c r="P123" s="19">
        <v>20180817</v>
      </c>
      <c r="Q123" s="19">
        <v>0</v>
      </c>
      <c r="R123" s="19">
        <v>7778464</v>
      </c>
      <c r="S123" s="19">
        <v>0</v>
      </c>
      <c r="T123" s="19">
        <v>12402353</v>
      </c>
      <c r="U123" s="19">
        <v>12402353</v>
      </c>
      <c r="V123" s="19">
        <v>0</v>
      </c>
      <c r="W123" s="19">
        <v>0</v>
      </c>
      <c r="X123" s="19">
        <v>0</v>
      </c>
      <c r="Y123" s="19">
        <v>0</v>
      </c>
      <c r="Z123" s="20">
        <f t="shared" si="4"/>
        <v>0.61456149173742569</v>
      </c>
      <c r="AA123" s="20">
        <f t="shared" si="5"/>
        <v>0.61456149173742569</v>
      </c>
      <c r="AB123" s="20">
        <f t="shared" si="6"/>
        <v>0.38543850826257431</v>
      </c>
      <c r="AC123" s="21">
        <f t="shared" si="7"/>
        <v>1</v>
      </c>
    </row>
    <row r="124" spans="1:29" ht="60" outlineLevel="2" x14ac:dyDescent="0.25">
      <c r="A124" s="15" t="s">
        <v>341</v>
      </c>
      <c r="B124" s="16" t="s">
        <v>34</v>
      </c>
      <c r="C124" s="16" t="s">
        <v>35</v>
      </c>
      <c r="D124" s="16" t="s">
        <v>66</v>
      </c>
      <c r="E124" s="16" t="s">
        <v>56</v>
      </c>
      <c r="F124" s="16" t="s">
        <v>37</v>
      </c>
      <c r="G124" s="16">
        <v>1112</v>
      </c>
      <c r="H124" s="16">
        <v>3480</v>
      </c>
      <c r="I124" s="17" t="s">
        <v>67</v>
      </c>
      <c r="J124" s="18">
        <v>58826337</v>
      </c>
      <c r="K124" s="19">
        <v>58826337</v>
      </c>
      <c r="L124" s="19">
        <v>0</v>
      </c>
      <c r="M124" s="19">
        <v>0</v>
      </c>
      <c r="N124" s="19">
        <v>0</v>
      </c>
      <c r="O124" s="19">
        <v>0</v>
      </c>
      <c r="P124" s="19">
        <v>58826337</v>
      </c>
      <c r="Q124" s="19">
        <v>0</v>
      </c>
      <c r="R124" s="19">
        <v>23632258.670000002</v>
      </c>
      <c r="S124" s="19">
        <v>0</v>
      </c>
      <c r="T124" s="19">
        <v>35194078.329999998</v>
      </c>
      <c r="U124" s="19">
        <v>35194078.329999998</v>
      </c>
      <c r="V124" s="19">
        <v>0</v>
      </c>
      <c r="W124" s="19">
        <v>0</v>
      </c>
      <c r="X124" s="19">
        <v>0</v>
      </c>
      <c r="Y124" s="19">
        <v>0</v>
      </c>
      <c r="Z124" s="20">
        <f t="shared" si="4"/>
        <v>0.59827077674409679</v>
      </c>
      <c r="AA124" s="20">
        <f t="shared" si="5"/>
        <v>0.59827077674409679</v>
      </c>
      <c r="AB124" s="20">
        <f t="shared" si="6"/>
        <v>0.40172922325590327</v>
      </c>
      <c r="AC124" s="21">
        <f t="shared" si="7"/>
        <v>1</v>
      </c>
    </row>
    <row r="125" spans="1:29" outlineLevel="2" x14ac:dyDescent="0.25">
      <c r="A125" s="15" t="s">
        <v>346</v>
      </c>
      <c r="B125" s="16" t="s">
        <v>34</v>
      </c>
      <c r="C125" s="16" t="s">
        <v>35</v>
      </c>
      <c r="D125" s="16" t="s">
        <v>36</v>
      </c>
      <c r="E125" s="16"/>
      <c r="F125" s="16" t="s">
        <v>37</v>
      </c>
      <c r="G125" s="16">
        <v>1111</v>
      </c>
      <c r="H125" s="16">
        <v>3480</v>
      </c>
      <c r="I125" s="17" t="s">
        <v>38</v>
      </c>
      <c r="J125" s="18">
        <v>10082899987</v>
      </c>
      <c r="K125" s="19">
        <v>10082899987</v>
      </c>
      <c r="L125" s="19">
        <v>0</v>
      </c>
      <c r="M125" s="19">
        <v>-18637304</v>
      </c>
      <c r="N125" s="19">
        <v>0</v>
      </c>
      <c r="O125" s="19">
        <v>0</v>
      </c>
      <c r="P125" s="19">
        <v>10064262683</v>
      </c>
      <c r="Q125" s="19">
        <v>0</v>
      </c>
      <c r="R125" s="19">
        <v>0</v>
      </c>
      <c r="S125" s="19">
        <v>0</v>
      </c>
      <c r="T125" s="19">
        <v>6347099290.54</v>
      </c>
      <c r="U125" s="19">
        <v>6347099290.54</v>
      </c>
      <c r="V125" s="19">
        <v>3717163392.46</v>
      </c>
      <c r="W125" s="19">
        <v>3735800696.46</v>
      </c>
      <c r="X125" s="19">
        <v>0</v>
      </c>
      <c r="Y125" s="19">
        <v>3717163392.46</v>
      </c>
      <c r="Z125" s="20">
        <f t="shared" si="4"/>
        <v>0.62949144578676663</v>
      </c>
      <c r="AA125" s="20">
        <f t="shared" si="5"/>
        <v>0.63065715695807223</v>
      </c>
      <c r="AB125" s="20">
        <f t="shared" si="6"/>
        <v>0</v>
      </c>
      <c r="AC125" s="21">
        <f t="shared" si="7"/>
        <v>0.63065715695807223</v>
      </c>
    </row>
    <row r="126" spans="1:29" outlineLevel="2" x14ac:dyDescent="0.25">
      <c r="A126" s="15" t="s">
        <v>346</v>
      </c>
      <c r="B126" s="16" t="s">
        <v>34</v>
      </c>
      <c r="C126" s="16" t="s">
        <v>35</v>
      </c>
      <c r="D126" s="16" t="s">
        <v>39</v>
      </c>
      <c r="E126" s="16"/>
      <c r="F126" s="16" t="s">
        <v>37</v>
      </c>
      <c r="G126" s="16">
        <v>1111</v>
      </c>
      <c r="H126" s="16">
        <v>3480</v>
      </c>
      <c r="I126" s="17" t="s">
        <v>40</v>
      </c>
      <c r="J126" s="18">
        <v>111407258</v>
      </c>
      <c r="K126" s="19">
        <v>156007258</v>
      </c>
      <c r="L126" s="19">
        <v>0</v>
      </c>
      <c r="M126" s="19">
        <v>0</v>
      </c>
      <c r="N126" s="19">
        <v>0</v>
      </c>
      <c r="O126" s="19">
        <v>18500000</v>
      </c>
      <c r="P126" s="19">
        <v>174507258</v>
      </c>
      <c r="Q126" s="19">
        <v>0</v>
      </c>
      <c r="R126" s="19">
        <v>0</v>
      </c>
      <c r="S126" s="19">
        <v>0</v>
      </c>
      <c r="T126" s="19">
        <v>115923962.7</v>
      </c>
      <c r="U126" s="19">
        <v>115923962.7</v>
      </c>
      <c r="V126" s="19">
        <v>40083295.299999997</v>
      </c>
      <c r="W126" s="19">
        <v>40083295.299999997</v>
      </c>
      <c r="X126" s="19">
        <v>0</v>
      </c>
      <c r="Y126" s="19">
        <v>58583295.299999997</v>
      </c>
      <c r="Z126" s="20">
        <f t="shared" si="4"/>
        <v>0.74306775329645247</v>
      </c>
      <c r="AA126" s="20">
        <f t="shared" si="5"/>
        <v>0.66429307312822483</v>
      </c>
      <c r="AB126" s="20">
        <f t="shared" si="6"/>
        <v>0</v>
      </c>
      <c r="AC126" s="21">
        <f t="shared" si="7"/>
        <v>0.66429307312822483</v>
      </c>
    </row>
    <row r="127" spans="1:29" outlineLevel="2" x14ac:dyDescent="0.25">
      <c r="A127" s="15" t="s">
        <v>346</v>
      </c>
      <c r="B127" s="16" t="s">
        <v>34</v>
      </c>
      <c r="C127" s="16" t="s">
        <v>35</v>
      </c>
      <c r="D127" s="16" t="s">
        <v>41</v>
      </c>
      <c r="E127" s="16"/>
      <c r="F127" s="16" t="s">
        <v>37</v>
      </c>
      <c r="G127" s="16">
        <v>1111</v>
      </c>
      <c r="H127" s="16">
        <v>3480</v>
      </c>
      <c r="I127" s="17" t="s">
        <v>42</v>
      </c>
      <c r="J127" s="18">
        <v>41976671</v>
      </c>
      <c r="K127" s="19">
        <v>41976671</v>
      </c>
      <c r="L127" s="19">
        <v>0</v>
      </c>
      <c r="M127" s="19">
        <v>0</v>
      </c>
      <c r="N127" s="19">
        <v>0</v>
      </c>
      <c r="O127" s="19">
        <v>0</v>
      </c>
      <c r="P127" s="19">
        <v>41976671</v>
      </c>
      <c r="Q127" s="19">
        <v>0</v>
      </c>
      <c r="R127" s="19">
        <v>0</v>
      </c>
      <c r="S127" s="19">
        <v>0</v>
      </c>
      <c r="T127" s="19">
        <v>14417142.25</v>
      </c>
      <c r="U127" s="19">
        <v>14417142.25</v>
      </c>
      <c r="V127" s="19">
        <v>27559528.75</v>
      </c>
      <c r="W127" s="19">
        <v>27559528.75</v>
      </c>
      <c r="X127" s="19">
        <v>0</v>
      </c>
      <c r="Y127" s="19">
        <v>27559528.75</v>
      </c>
      <c r="Z127" s="20">
        <f t="shared" si="4"/>
        <v>0.34345606515581001</v>
      </c>
      <c r="AA127" s="20">
        <f t="shared" si="5"/>
        <v>0.34345606515581001</v>
      </c>
      <c r="AB127" s="20">
        <f t="shared" si="6"/>
        <v>0</v>
      </c>
      <c r="AC127" s="21">
        <f t="shared" si="7"/>
        <v>0.34345606515581001</v>
      </c>
    </row>
    <row r="128" spans="1:29" outlineLevel="2" x14ac:dyDescent="0.25">
      <c r="A128" s="15" t="s">
        <v>346</v>
      </c>
      <c r="B128" s="16" t="s">
        <v>34</v>
      </c>
      <c r="C128" s="16" t="s">
        <v>35</v>
      </c>
      <c r="D128" s="16" t="s">
        <v>45</v>
      </c>
      <c r="E128" s="16"/>
      <c r="F128" s="16" t="s">
        <v>37</v>
      </c>
      <c r="G128" s="16">
        <v>1111</v>
      </c>
      <c r="H128" s="16">
        <v>3480</v>
      </c>
      <c r="I128" s="17" t="s">
        <v>46</v>
      </c>
      <c r="J128" s="18">
        <v>3903804355</v>
      </c>
      <c r="K128" s="19">
        <v>3903804355</v>
      </c>
      <c r="L128" s="19">
        <v>0</v>
      </c>
      <c r="M128" s="19">
        <v>0</v>
      </c>
      <c r="N128" s="19">
        <v>-25000000</v>
      </c>
      <c r="O128" s="19">
        <v>0</v>
      </c>
      <c r="P128" s="19">
        <v>3878804355</v>
      </c>
      <c r="Q128" s="19">
        <v>0</v>
      </c>
      <c r="R128" s="19">
        <v>0</v>
      </c>
      <c r="S128" s="19">
        <v>0</v>
      </c>
      <c r="T128" s="19">
        <v>2389452093.5700002</v>
      </c>
      <c r="U128" s="19">
        <v>2389452093.5700002</v>
      </c>
      <c r="V128" s="19">
        <v>1489352261.4300001</v>
      </c>
      <c r="W128" s="19">
        <v>1514352261.4300001</v>
      </c>
      <c r="X128" s="19">
        <v>0</v>
      </c>
      <c r="Y128" s="19">
        <v>1489352261.4299998</v>
      </c>
      <c r="Z128" s="20">
        <f t="shared" si="4"/>
        <v>0.61208295198236184</v>
      </c>
      <c r="AA128" s="20">
        <f t="shared" si="5"/>
        <v>0.61602800112613576</v>
      </c>
      <c r="AB128" s="20">
        <f t="shared" si="6"/>
        <v>0</v>
      </c>
      <c r="AC128" s="21">
        <f t="shared" si="7"/>
        <v>0.61602800112613576</v>
      </c>
    </row>
    <row r="129" spans="1:29" ht="30" outlineLevel="2" x14ac:dyDescent="0.25">
      <c r="A129" s="15" t="s">
        <v>346</v>
      </c>
      <c r="B129" s="16" t="s">
        <v>34</v>
      </c>
      <c r="C129" s="16" t="s">
        <v>35</v>
      </c>
      <c r="D129" s="16" t="s">
        <v>47</v>
      </c>
      <c r="E129" s="16"/>
      <c r="F129" s="16" t="s">
        <v>37</v>
      </c>
      <c r="G129" s="16">
        <v>1111</v>
      </c>
      <c r="H129" s="16">
        <v>3480</v>
      </c>
      <c r="I129" s="17" t="s">
        <v>48</v>
      </c>
      <c r="J129" s="18">
        <v>4572940406</v>
      </c>
      <c r="K129" s="19">
        <v>4537940406</v>
      </c>
      <c r="L129" s="19">
        <v>0</v>
      </c>
      <c r="M129" s="19">
        <v>0</v>
      </c>
      <c r="N129" s="19">
        <v>0</v>
      </c>
      <c r="O129" s="19">
        <v>0</v>
      </c>
      <c r="P129" s="19">
        <v>4537940406</v>
      </c>
      <c r="Q129" s="19">
        <v>0</v>
      </c>
      <c r="R129" s="19">
        <v>0</v>
      </c>
      <c r="S129" s="19">
        <v>0</v>
      </c>
      <c r="T129" s="19">
        <v>2958446188.2600002</v>
      </c>
      <c r="U129" s="19">
        <v>2958446188.2600002</v>
      </c>
      <c r="V129" s="19">
        <v>1579494217.74</v>
      </c>
      <c r="W129" s="19">
        <v>1579494217.74</v>
      </c>
      <c r="X129" s="19">
        <v>0</v>
      </c>
      <c r="Y129" s="19">
        <v>1579494217.7399998</v>
      </c>
      <c r="Z129" s="20">
        <f t="shared" si="4"/>
        <v>0.65193588358903631</v>
      </c>
      <c r="AA129" s="20">
        <f t="shared" si="5"/>
        <v>0.65193588358903631</v>
      </c>
      <c r="AB129" s="20">
        <f t="shared" si="6"/>
        <v>0</v>
      </c>
      <c r="AC129" s="21">
        <f t="shared" si="7"/>
        <v>0.65193588358903631</v>
      </c>
    </row>
    <row r="130" spans="1:29" outlineLevel="2" x14ac:dyDescent="0.25">
      <c r="A130" s="15" t="s">
        <v>346</v>
      </c>
      <c r="B130" s="16" t="s">
        <v>34</v>
      </c>
      <c r="C130" s="16" t="s">
        <v>35</v>
      </c>
      <c r="D130" s="16" t="s">
        <v>49</v>
      </c>
      <c r="E130" s="16"/>
      <c r="F130" s="16" t="s">
        <v>37</v>
      </c>
      <c r="G130" s="16">
        <v>1111</v>
      </c>
      <c r="H130" s="16">
        <v>3480</v>
      </c>
      <c r="I130" s="17" t="s">
        <v>50</v>
      </c>
      <c r="J130" s="18">
        <v>1995371392</v>
      </c>
      <c r="K130" s="19">
        <v>1995371392</v>
      </c>
      <c r="L130" s="19">
        <v>0</v>
      </c>
      <c r="M130" s="19">
        <v>-1552490</v>
      </c>
      <c r="N130" s="19">
        <v>0</v>
      </c>
      <c r="O130" s="19">
        <v>0</v>
      </c>
      <c r="P130" s="19">
        <v>1993818902</v>
      </c>
      <c r="Q130" s="19">
        <v>0</v>
      </c>
      <c r="R130" s="19">
        <v>0</v>
      </c>
      <c r="S130" s="19">
        <v>0</v>
      </c>
      <c r="T130" s="19">
        <v>5536675.6699999999</v>
      </c>
      <c r="U130" s="19">
        <v>5536675.6699999999</v>
      </c>
      <c r="V130" s="19">
        <v>1988282226.3299999</v>
      </c>
      <c r="W130" s="19">
        <v>1989834716.3299999</v>
      </c>
      <c r="X130" s="19">
        <v>0</v>
      </c>
      <c r="Y130" s="19">
        <v>1988282226.3299999</v>
      </c>
      <c r="Z130" s="20">
        <f t="shared" si="4"/>
        <v>2.77475947194496E-3</v>
      </c>
      <c r="AA130" s="20">
        <f t="shared" si="5"/>
        <v>2.7769200424603057E-3</v>
      </c>
      <c r="AB130" s="20">
        <f t="shared" si="6"/>
        <v>0</v>
      </c>
      <c r="AC130" s="21">
        <f t="shared" si="7"/>
        <v>2.7769200424603057E-3</v>
      </c>
    </row>
    <row r="131" spans="1:29" outlineLevel="2" x14ac:dyDescent="0.25">
      <c r="A131" s="15" t="s">
        <v>346</v>
      </c>
      <c r="B131" s="16" t="s">
        <v>34</v>
      </c>
      <c r="C131" s="16" t="s">
        <v>35</v>
      </c>
      <c r="D131" s="16" t="s">
        <v>51</v>
      </c>
      <c r="E131" s="16"/>
      <c r="F131" s="16" t="s">
        <v>37</v>
      </c>
      <c r="G131" s="16">
        <v>1111</v>
      </c>
      <c r="H131" s="16">
        <v>3480</v>
      </c>
      <c r="I131" s="17" t="s">
        <v>52</v>
      </c>
      <c r="J131" s="18">
        <v>1796013740</v>
      </c>
      <c r="K131" s="19">
        <v>1692413740</v>
      </c>
      <c r="L131" s="19">
        <v>0</v>
      </c>
      <c r="M131" s="19">
        <v>0</v>
      </c>
      <c r="N131" s="19">
        <v>0</v>
      </c>
      <c r="O131" s="19">
        <v>-18500000</v>
      </c>
      <c r="P131" s="19">
        <v>1673913740</v>
      </c>
      <c r="Q131" s="19">
        <v>0</v>
      </c>
      <c r="R131" s="19">
        <v>687784.48</v>
      </c>
      <c r="S131" s="19">
        <v>0</v>
      </c>
      <c r="T131" s="19">
        <v>1648185638.97</v>
      </c>
      <c r="U131" s="19">
        <v>1648185638.97</v>
      </c>
      <c r="V131" s="19">
        <v>25040316.550000001</v>
      </c>
      <c r="W131" s="19">
        <v>43540316.549999997</v>
      </c>
      <c r="X131" s="19">
        <v>0</v>
      </c>
      <c r="Y131" s="19">
        <v>25040316.549999952</v>
      </c>
      <c r="Z131" s="20">
        <f t="shared" si="4"/>
        <v>0.97386685064965262</v>
      </c>
      <c r="AA131" s="20">
        <f t="shared" si="5"/>
        <v>0.98462997201397007</v>
      </c>
      <c r="AB131" s="20">
        <f t="shared" si="6"/>
        <v>4.10884063834735E-4</v>
      </c>
      <c r="AC131" s="21">
        <f t="shared" si="7"/>
        <v>0.98504085607780478</v>
      </c>
    </row>
    <row r="132" spans="1:29" outlineLevel="2" x14ac:dyDescent="0.25">
      <c r="A132" s="15" t="s">
        <v>346</v>
      </c>
      <c r="B132" s="16" t="s">
        <v>34</v>
      </c>
      <c r="C132" s="16" t="s">
        <v>35</v>
      </c>
      <c r="D132" s="16" t="s">
        <v>53</v>
      </c>
      <c r="E132" s="16"/>
      <c r="F132" s="16" t="s">
        <v>37</v>
      </c>
      <c r="G132" s="16">
        <v>1111</v>
      </c>
      <c r="H132" s="16">
        <v>3480</v>
      </c>
      <c r="I132" s="17" t="s">
        <v>54</v>
      </c>
      <c r="J132" s="18">
        <v>2798897621</v>
      </c>
      <c r="K132" s="19">
        <v>2978397621</v>
      </c>
      <c r="L132" s="19">
        <v>0</v>
      </c>
      <c r="M132" s="19">
        <v>0</v>
      </c>
      <c r="N132" s="19">
        <v>0</v>
      </c>
      <c r="O132" s="19">
        <v>0</v>
      </c>
      <c r="P132" s="19">
        <v>2978397621</v>
      </c>
      <c r="Q132" s="19">
        <v>0</v>
      </c>
      <c r="R132" s="19">
        <v>0</v>
      </c>
      <c r="S132" s="19">
        <v>0</v>
      </c>
      <c r="T132" s="19">
        <v>1774023813.48</v>
      </c>
      <c r="U132" s="19">
        <v>1774023813.48</v>
      </c>
      <c r="V132" s="19">
        <v>1191373807.52</v>
      </c>
      <c r="W132" s="19">
        <v>1204373807.52</v>
      </c>
      <c r="X132" s="19">
        <v>0</v>
      </c>
      <c r="Y132" s="19">
        <v>1204373807.52</v>
      </c>
      <c r="Z132" s="20">
        <f t="shared" si="4"/>
        <v>0.59563028152177</v>
      </c>
      <c r="AA132" s="20">
        <f t="shared" si="5"/>
        <v>0.59563028152177</v>
      </c>
      <c r="AB132" s="20">
        <f t="shared" si="6"/>
        <v>0</v>
      </c>
      <c r="AC132" s="21">
        <f t="shared" si="7"/>
        <v>0.59563028152177</v>
      </c>
    </row>
    <row r="133" spans="1:29" ht="120" outlineLevel="2" x14ac:dyDescent="0.25">
      <c r="A133" s="15" t="s">
        <v>346</v>
      </c>
      <c r="B133" s="16" t="s">
        <v>34</v>
      </c>
      <c r="C133" s="16" t="s">
        <v>35</v>
      </c>
      <c r="D133" s="16" t="s">
        <v>55</v>
      </c>
      <c r="E133" s="16" t="s">
        <v>56</v>
      </c>
      <c r="F133" s="16" t="s">
        <v>37</v>
      </c>
      <c r="G133" s="16">
        <v>1112</v>
      </c>
      <c r="H133" s="16">
        <v>3480</v>
      </c>
      <c r="I133" s="17" t="s">
        <v>57</v>
      </c>
      <c r="J133" s="18">
        <v>2157876428</v>
      </c>
      <c r="K133" s="19">
        <v>2136376428</v>
      </c>
      <c r="L133" s="19">
        <v>0</v>
      </c>
      <c r="M133" s="19">
        <v>-1723952</v>
      </c>
      <c r="N133" s="19">
        <v>0</v>
      </c>
      <c r="O133" s="19">
        <v>0</v>
      </c>
      <c r="P133" s="19">
        <v>2134652476</v>
      </c>
      <c r="Q133" s="19">
        <v>0</v>
      </c>
      <c r="R133" s="19">
        <v>724896758</v>
      </c>
      <c r="S133" s="19">
        <v>0</v>
      </c>
      <c r="T133" s="19">
        <v>1409755718</v>
      </c>
      <c r="U133" s="19">
        <v>1409755718</v>
      </c>
      <c r="V133" s="19">
        <v>0</v>
      </c>
      <c r="W133" s="19">
        <v>1723952</v>
      </c>
      <c r="X133" s="19">
        <v>0</v>
      </c>
      <c r="Y133" s="19">
        <v>0</v>
      </c>
      <c r="Z133" s="20">
        <f t="shared" si="4"/>
        <v>0.65988170414319891</v>
      </c>
      <c r="AA133" s="20">
        <f t="shared" si="5"/>
        <v>0.66041462666637829</v>
      </c>
      <c r="AB133" s="20">
        <f t="shared" si="6"/>
        <v>0.33958537333362171</v>
      </c>
      <c r="AC133" s="21">
        <f t="shared" si="7"/>
        <v>1</v>
      </c>
    </row>
    <row r="134" spans="1:29" ht="60" outlineLevel="2" x14ac:dyDescent="0.25">
      <c r="A134" s="15" t="s">
        <v>346</v>
      </c>
      <c r="B134" s="16" t="s">
        <v>34</v>
      </c>
      <c r="C134" s="16" t="s">
        <v>35</v>
      </c>
      <c r="D134" s="16" t="s">
        <v>58</v>
      </c>
      <c r="E134" s="16" t="s">
        <v>56</v>
      </c>
      <c r="F134" s="16" t="s">
        <v>37</v>
      </c>
      <c r="G134" s="16">
        <v>1112</v>
      </c>
      <c r="H134" s="16">
        <v>3480</v>
      </c>
      <c r="I134" s="17" t="s">
        <v>59</v>
      </c>
      <c r="J134" s="18">
        <v>116641969</v>
      </c>
      <c r="K134" s="19">
        <v>116641969</v>
      </c>
      <c r="L134" s="19">
        <v>0</v>
      </c>
      <c r="M134" s="19">
        <v>-93186</v>
      </c>
      <c r="N134" s="19">
        <v>0</v>
      </c>
      <c r="O134" s="19">
        <v>0</v>
      </c>
      <c r="P134" s="19">
        <v>116548783</v>
      </c>
      <c r="Q134" s="19">
        <v>0</v>
      </c>
      <c r="R134" s="19">
        <v>40298548</v>
      </c>
      <c r="S134" s="19">
        <v>0</v>
      </c>
      <c r="T134" s="19">
        <v>76250235</v>
      </c>
      <c r="U134" s="19">
        <v>76250235</v>
      </c>
      <c r="V134" s="19">
        <v>0</v>
      </c>
      <c r="W134" s="19">
        <v>93186</v>
      </c>
      <c r="X134" s="19">
        <v>0</v>
      </c>
      <c r="Y134" s="19">
        <v>0</v>
      </c>
      <c r="Z134" s="20">
        <f t="shared" si="4"/>
        <v>0.65371182991603993</v>
      </c>
      <c r="AA134" s="20">
        <f t="shared" si="5"/>
        <v>0.65423450195957855</v>
      </c>
      <c r="AB134" s="20">
        <f t="shared" si="6"/>
        <v>0.34576549804042139</v>
      </c>
      <c r="AC134" s="21">
        <f t="shared" si="7"/>
        <v>1</v>
      </c>
    </row>
    <row r="135" spans="1:29" ht="120" outlineLevel="2" x14ac:dyDescent="0.25">
      <c r="A135" s="15" t="s">
        <v>346</v>
      </c>
      <c r="B135" s="16" t="s">
        <v>34</v>
      </c>
      <c r="C135" s="16" t="s">
        <v>35</v>
      </c>
      <c r="D135" s="16" t="s">
        <v>60</v>
      </c>
      <c r="E135" s="16" t="s">
        <v>56</v>
      </c>
      <c r="F135" s="16" t="s">
        <v>37</v>
      </c>
      <c r="G135" s="16">
        <v>1112</v>
      </c>
      <c r="H135" s="16">
        <v>3480</v>
      </c>
      <c r="I135" s="17" t="s">
        <v>61</v>
      </c>
      <c r="J135" s="18">
        <v>244825294</v>
      </c>
      <c r="K135" s="19">
        <v>234825294</v>
      </c>
      <c r="L135" s="19">
        <v>0</v>
      </c>
      <c r="M135" s="19">
        <v>-180675</v>
      </c>
      <c r="N135" s="19">
        <v>0</v>
      </c>
      <c r="O135" s="19">
        <v>0</v>
      </c>
      <c r="P135" s="19">
        <v>234644619</v>
      </c>
      <c r="Q135" s="19">
        <v>0</v>
      </c>
      <c r="R135" s="19">
        <v>100621739</v>
      </c>
      <c r="S135" s="19">
        <v>0</v>
      </c>
      <c r="T135" s="19">
        <v>134022880</v>
      </c>
      <c r="U135" s="19">
        <v>134022880</v>
      </c>
      <c r="V135" s="19">
        <v>0</v>
      </c>
      <c r="W135" s="19">
        <v>180675</v>
      </c>
      <c r="X135" s="19">
        <v>0</v>
      </c>
      <c r="Y135" s="19">
        <v>0</v>
      </c>
      <c r="Z135" s="20">
        <f t="shared" si="4"/>
        <v>0.57073442863442125</v>
      </c>
      <c r="AA135" s="20">
        <f t="shared" si="5"/>
        <v>0.5711738908446905</v>
      </c>
      <c r="AB135" s="20">
        <f t="shared" si="6"/>
        <v>0.42882610915530944</v>
      </c>
      <c r="AC135" s="21">
        <f t="shared" si="7"/>
        <v>1</v>
      </c>
    </row>
    <row r="136" spans="1:29" ht="90" outlineLevel="2" x14ac:dyDescent="0.25">
      <c r="A136" s="15" t="s">
        <v>346</v>
      </c>
      <c r="B136" s="16" t="s">
        <v>34</v>
      </c>
      <c r="C136" s="16" t="s">
        <v>35</v>
      </c>
      <c r="D136" s="16" t="s">
        <v>62</v>
      </c>
      <c r="E136" s="16" t="s">
        <v>56</v>
      </c>
      <c r="F136" s="16" t="s">
        <v>37</v>
      </c>
      <c r="G136" s="16">
        <v>1112</v>
      </c>
      <c r="H136" s="16">
        <v>3480</v>
      </c>
      <c r="I136" s="17" t="s">
        <v>63</v>
      </c>
      <c r="J136" s="18">
        <v>699851814</v>
      </c>
      <c r="K136" s="19">
        <v>699851814</v>
      </c>
      <c r="L136" s="19">
        <v>0</v>
      </c>
      <c r="M136" s="19">
        <v>-559118</v>
      </c>
      <c r="N136" s="19">
        <v>0</v>
      </c>
      <c r="O136" s="19">
        <v>0</v>
      </c>
      <c r="P136" s="19">
        <v>699292696</v>
      </c>
      <c r="Q136" s="19">
        <v>0</v>
      </c>
      <c r="R136" s="19">
        <v>242696312</v>
      </c>
      <c r="S136" s="19">
        <v>0</v>
      </c>
      <c r="T136" s="19">
        <v>456596384</v>
      </c>
      <c r="U136" s="19">
        <v>456596384</v>
      </c>
      <c r="V136" s="19">
        <v>0</v>
      </c>
      <c r="W136" s="19">
        <v>559118</v>
      </c>
      <c r="X136" s="19">
        <v>0</v>
      </c>
      <c r="Y136" s="19">
        <v>0</v>
      </c>
      <c r="Z136" s="20">
        <f t="shared" si="4"/>
        <v>0.65241866187404063</v>
      </c>
      <c r="AA136" s="20">
        <f t="shared" si="5"/>
        <v>0.65294030183893126</v>
      </c>
      <c r="AB136" s="20">
        <f t="shared" si="6"/>
        <v>0.34705969816106874</v>
      </c>
      <c r="AC136" s="21">
        <f t="shared" si="7"/>
        <v>1</v>
      </c>
    </row>
    <row r="137" spans="1:29" ht="90" outlineLevel="2" x14ac:dyDescent="0.25">
      <c r="A137" s="15" t="s">
        <v>346</v>
      </c>
      <c r="B137" s="16" t="s">
        <v>34</v>
      </c>
      <c r="C137" s="16" t="s">
        <v>35</v>
      </c>
      <c r="D137" s="16" t="s">
        <v>64</v>
      </c>
      <c r="E137" s="16" t="s">
        <v>56</v>
      </c>
      <c r="F137" s="16" t="s">
        <v>37</v>
      </c>
      <c r="G137" s="16">
        <v>1112</v>
      </c>
      <c r="H137" s="16">
        <v>3480</v>
      </c>
      <c r="I137" s="17" t="s">
        <v>65</v>
      </c>
      <c r="J137" s="18">
        <v>349925907</v>
      </c>
      <c r="K137" s="19">
        <v>349925907</v>
      </c>
      <c r="L137" s="19">
        <v>0</v>
      </c>
      <c r="M137" s="19">
        <v>-279560</v>
      </c>
      <c r="N137" s="19">
        <v>0</v>
      </c>
      <c r="O137" s="19">
        <v>0</v>
      </c>
      <c r="P137" s="19">
        <v>349646347</v>
      </c>
      <c r="Q137" s="19">
        <v>0</v>
      </c>
      <c r="R137" s="19">
        <v>120696490</v>
      </c>
      <c r="S137" s="19">
        <v>0</v>
      </c>
      <c r="T137" s="19">
        <v>228949857</v>
      </c>
      <c r="U137" s="19">
        <v>228949857</v>
      </c>
      <c r="V137" s="19">
        <v>0</v>
      </c>
      <c r="W137" s="19">
        <v>279560</v>
      </c>
      <c r="X137" s="19">
        <v>0</v>
      </c>
      <c r="Y137" s="19">
        <v>0</v>
      </c>
      <c r="Z137" s="20">
        <f t="shared" si="4"/>
        <v>0.65428095611108894</v>
      </c>
      <c r="AA137" s="20">
        <f t="shared" si="5"/>
        <v>0.65480408694216963</v>
      </c>
      <c r="AB137" s="20">
        <f t="shared" si="6"/>
        <v>0.34519591305783043</v>
      </c>
      <c r="AC137" s="21">
        <f t="shared" si="7"/>
        <v>1</v>
      </c>
    </row>
    <row r="138" spans="1:29" ht="60" outlineLevel="2" x14ac:dyDescent="0.25">
      <c r="A138" s="15" t="s">
        <v>346</v>
      </c>
      <c r="B138" s="16" t="s">
        <v>34</v>
      </c>
      <c r="C138" s="16" t="s">
        <v>35</v>
      </c>
      <c r="D138" s="16" t="s">
        <v>66</v>
      </c>
      <c r="E138" s="16" t="s">
        <v>56</v>
      </c>
      <c r="F138" s="16" t="s">
        <v>37</v>
      </c>
      <c r="G138" s="16">
        <v>1112</v>
      </c>
      <c r="H138" s="16">
        <v>3480</v>
      </c>
      <c r="I138" s="17" t="s">
        <v>67</v>
      </c>
      <c r="J138" s="18">
        <v>1305113143</v>
      </c>
      <c r="K138" s="19">
        <v>1251113143</v>
      </c>
      <c r="L138" s="19">
        <v>0</v>
      </c>
      <c r="M138" s="19">
        <v>-1000094</v>
      </c>
      <c r="N138" s="19">
        <v>-40000000</v>
      </c>
      <c r="O138" s="19">
        <v>0</v>
      </c>
      <c r="P138" s="19">
        <v>1210113049</v>
      </c>
      <c r="Q138" s="19">
        <v>0</v>
      </c>
      <c r="R138" s="19">
        <v>419029408.70999998</v>
      </c>
      <c r="S138" s="19">
        <v>0</v>
      </c>
      <c r="T138" s="19">
        <v>791083640.28999996</v>
      </c>
      <c r="U138" s="19">
        <v>791083640.28999996</v>
      </c>
      <c r="V138" s="19">
        <v>0</v>
      </c>
      <c r="W138" s="19">
        <v>41000094</v>
      </c>
      <c r="X138" s="19">
        <v>0</v>
      </c>
      <c r="Y138" s="19">
        <v>0</v>
      </c>
      <c r="Z138" s="20">
        <f t="shared" ref="Z138:Z170" si="8">T138/K138</f>
        <v>0.6323038365603677</v>
      </c>
      <c r="AA138" s="20">
        <f t="shared" ref="AA138:AA201" si="9">T138/P138</f>
        <v>0.65372705545463461</v>
      </c>
      <c r="AB138" s="20">
        <f t="shared" ref="AB138:AB201" si="10">(Q138+R138+S138)/P138</f>
        <v>0.34627294454536534</v>
      </c>
      <c r="AC138" s="21">
        <f t="shared" ref="AC138:AC201" si="11">AA138+AB138</f>
        <v>1</v>
      </c>
    </row>
    <row r="139" spans="1:29" outlineLevel="2" x14ac:dyDescent="0.25">
      <c r="A139" s="15" t="s">
        <v>353</v>
      </c>
      <c r="B139" s="16" t="s">
        <v>34</v>
      </c>
      <c r="C139" s="16" t="s">
        <v>35</v>
      </c>
      <c r="D139" s="16" t="s">
        <v>36</v>
      </c>
      <c r="E139" s="16"/>
      <c r="F139" s="16" t="s">
        <v>37</v>
      </c>
      <c r="G139" s="16">
        <v>1111</v>
      </c>
      <c r="H139" s="16">
        <v>3460</v>
      </c>
      <c r="I139" s="17" t="s">
        <v>38</v>
      </c>
      <c r="J139" s="18">
        <v>451367612</v>
      </c>
      <c r="K139" s="19">
        <v>451367612</v>
      </c>
      <c r="L139" s="19">
        <v>0</v>
      </c>
      <c r="M139" s="19">
        <v>0</v>
      </c>
      <c r="N139" s="19">
        <v>0</v>
      </c>
      <c r="O139" s="19">
        <v>0</v>
      </c>
      <c r="P139" s="19">
        <v>451367612</v>
      </c>
      <c r="Q139" s="19">
        <v>0</v>
      </c>
      <c r="R139" s="19">
        <v>0</v>
      </c>
      <c r="S139" s="19">
        <v>0</v>
      </c>
      <c r="T139" s="19">
        <v>288259717.67000002</v>
      </c>
      <c r="U139" s="19">
        <v>288259717.67000002</v>
      </c>
      <c r="V139" s="19">
        <v>163107894.33000001</v>
      </c>
      <c r="W139" s="19">
        <v>163107894.33000001</v>
      </c>
      <c r="X139" s="19">
        <v>0</v>
      </c>
      <c r="Y139" s="19">
        <v>163107894.32999998</v>
      </c>
      <c r="Z139" s="20">
        <f t="shared" si="8"/>
        <v>0.63863624683376707</v>
      </c>
      <c r="AA139" s="20">
        <f t="shared" si="9"/>
        <v>0.63863624683376707</v>
      </c>
      <c r="AB139" s="20">
        <f t="shared" si="10"/>
        <v>0</v>
      </c>
      <c r="AC139" s="21">
        <f t="shared" si="11"/>
        <v>0.63863624683376707</v>
      </c>
    </row>
    <row r="140" spans="1:29" outlineLevel="2" x14ac:dyDescent="0.25">
      <c r="A140" s="15" t="s">
        <v>353</v>
      </c>
      <c r="B140" s="16" t="s">
        <v>34</v>
      </c>
      <c r="C140" s="16" t="s">
        <v>35</v>
      </c>
      <c r="D140" s="16" t="s">
        <v>39</v>
      </c>
      <c r="E140" s="16"/>
      <c r="F140" s="16" t="s">
        <v>37</v>
      </c>
      <c r="G140" s="16">
        <v>1111</v>
      </c>
      <c r="H140" s="16">
        <v>3460</v>
      </c>
      <c r="I140" s="17" t="s">
        <v>40</v>
      </c>
      <c r="J140" s="18">
        <v>13013592</v>
      </c>
      <c r="K140" s="19">
        <v>13013592</v>
      </c>
      <c r="L140" s="19">
        <v>0</v>
      </c>
      <c r="M140" s="19">
        <v>0</v>
      </c>
      <c r="N140" s="19">
        <v>0</v>
      </c>
      <c r="O140" s="19">
        <v>-4100000</v>
      </c>
      <c r="P140" s="19">
        <v>8913592</v>
      </c>
      <c r="Q140" s="19">
        <v>0</v>
      </c>
      <c r="R140" s="19">
        <v>0</v>
      </c>
      <c r="S140" s="19">
        <v>0</v>
      </c>
      <c r="T140" s="19">
        <v>2640000</v>
      </c>
      <c r="U140" s="19">
        <v>2640000</v>
      </c>
      <c r="V140" s="19">
        <v>6273592</v>
      </c>
      <c r="W140" s="19">
        <v>10373592</v>
      </c>
      <c r="X140" s="19">
        <v>0</v>
      </c>
      <c r="Y140" s="19">
        <v>6273592</v>
      </c>
      <c r="Z140" s="20">
        <f t="shared" si="8"/>
        <v>0.2028648201050102</v>
      </c>
      <c r="AA140" s="20">
        <f t="shared" si="9"/>
        <v>0.29617689479168441</v>
      </c>
      <c r="AB140" s="20">
        <f t="shared" si="10"/>
        <v>0</v>
      </c>
      <c r="AC140" s="21">
        <f t="shared" si="11"/>
        <v>0.29617689479168441</v>
      </c>
    </row>
    <row r="141" spans="1:29" outlineLevel="2" x14ac:dyDescent="0.25">
      <c r="A141" s="15" t="s">
        <v>353</v>
      </c>
      <c r="B141" s="16" t="s">
        <v>34</v>
      </c>
      <c r="C141" s="16" t="s">
        <v>35</v>
      </c>
      <c r="D141" s="16" t="s">
        <v>41</v>
      </c>
      <c r="E141" s="16"/>
      <c r="F141" s="16" t="s">
        <v>37</v>
      </c>
      <c r="G141" s="16">
        <v>1111</v>
      </c>
      <c r="H141" s="16">
        <v>3460</v>
      </c>
      <c r="I141" s="17" t="s">
        <v>42</v>
      </c>
      <c r="J141" s="18">
        <v>10642948</v>
      </c>
      <c r="K141" s="19">
        <v>10642948</v>
      </c>
      <c r="L141" s="19">
        <v>0</v>
      </c>
      <c r="M141" s="19">
        <v>0</v>
      </c>
      <c r="N141" s="19">
        <v>0</v>
      </c>
      <c r="O141" s="19">
        <v>0</v>
      </c>
      <c r="P141" s="19">
        <v>10642948</v>
      </c>
      <c r="Q141" s="19">
        <v>0</v>
      </c>
      <c r="R141" s="19">
        <v>0</v>
      </c>
      <c r="S141" s="19">
        <v>0</v>
      </c>
      <c r="T141" s="19">
        <v>1277523.7</v>
      </c>
      <c r="U141" s="19">
        <v>1277523.7</v>
      </c>
      <c r="V141" s="19">
        <v>9365424.3000000007</v>
      </c>
      <c r="W141" s="19">
        <v>9365424.3000000007</v>
      </c>
      <c r="X141" s="19">
        <v>0</v>
      </c>
      <c r="Y141" s="19">
        <v>9365424.3000000007</v>
      </c>
      <c r="Z141" s="20">
        <f t="shared" si="8"/>
        <v>0.12003475916635127</v>
      </c>
      <c r="AA141" s="20">
        <f t="shared" si="9"/>
        <v>0.12003475916635127</v>
      </c>
      <c r="AB141" s="20">
        <f t="shared" si="10"/>
        <v>0</v>
      </c>
      <c r="AC141" s="21">
        <f t="shared" si="11"/>
        <v>0.12003475916635127</v>
      </c>
    </row>
    <row r="142" spans="1:29" outlineLevel="2" x14ac:dyDescent="0.25">
      <c r="A142" s="15" t="s">
        <v>353</v>
      </c>
      <c r="B142" s="16" t="s">
        <v>34</v>
      </c>
      <c r="C142" s="16" t="s">
        <v>35</v>
      </c>
      <c r="D142" s="16" t="s">
        <v>45</v>
      </c>
      <c r="E142" s="16"/>
      <c r="F142" s="16" t="s">
        <v>37</v>
      </c>
      <c r="G142" s="16">
        <v>1111</v>
      </c>
      <c r="H142" s="16">
        <v>3460</v>
      </c>
      <c r="I142" s="17" t="s">
        <v>46</v>
      </c>
      <c r="J142" s="18">
        <v>157228810</v>
      </c>
      <c r="K142" s="19">
        <v>157228810</v>
      </c>
      <c r="L142" s="19">
        <v>0</v>
      </c>
      <c r="M142" s="19">
        <v>0</v>
      </c>
      <c r="N142" s="19">
        <v>0</v>
      </c>
      <c r="O142" s="19">
        <v>-7500000</v>
      </c>
      <c r="P142" s="19">
        <v>149728810</v>
      </c>
      <c r="Q142" s="19">
        <v>0</v>
      </c>
      <c r="R142" s="19">
        <v>0</v>
      </c>
      <c r="S142" s="19">
        <v>0</v>
      </c>
      <c r="T142" s="19">
        <v>87946301.310000002</v>
      </c>
      <c r="U142" s="19">
        <v>87946301.310000002</v>
      </c>
      <c r="V142" s="19">
        <v>61782508.689999998</v>
      </c>
      <c r="W142" s="19">
        <v>69282508.689999998</v>
      </c>
      <c r="X142" s="19">
        <v>0</v>
      </c>
      <c r="Y142" s="19">
        <v>61782508.689999998</v>
      </c>
      <c r="Z142" s="20">
        <f t="shared" si="8"/>
        <v>0.55935233059386513</v>
      </c>
      <c r="AA142" s="20">
        <f t="shared" si="9"/>
        <v>0.58737060229090177</v>
      </c>
      <c r="AB142" s="20">
        <f t="shared" si="10"/>
        <v>0</v>
      </c>
      <c r="AC142" s="21">
        <f t="shared" si="11"/>
        <v>0.58737060229090177</v>
      </c>
    </row>
    <row r="143" spans="1:29" ht="30" outlineLevel="2" x14ac:dyDescent="0.25">
      <c r="A143" s="15" t="s">
        <v>353</v>
      </c>
      <c r="B143" s="16" t="s">
        <v>34</v>
      </c>
      <c r="C143" s="16" t="s">
        <v>35</v>
      </c>
      <c r="D143" s="16" t="s">
        <v>47</v>
      </c>
      <c r="E143" s="16"/>
      <c r="F143" s="16" t="s">
        <v>37</v>
      </c>
      <c r="G143" s="16">
        <v>1111</v>
      </c>
      <c r="H143" s="16">
        <v>3460</v>
      </c>
      <c r="I143" s="17" t="s">
        <v>48</v>
      </c>
      <c r="J143" s="18">
        <v>192907233</v>
      </c>
      <c r="K143" s="19">
        <v>192907233</v>
      </c>
      <c r="L143" s="19">
        <v>0</v>
      </c>
      <c r="M143" s="19">
        <v>0</v>
      </c>
      <c r="N143" s="19">
        <v>0</v>
      </c>
      <c r="O143" s="19">
        <v>16000000</v>
      </c>
      <c r="P143" s="19">
        <v>208907233</v>
      </c>
      <c r="Q143" s="19">
        <v>0</v>
      </c>
      <c r="R143" s="19">
        <v>0</v>
      </c>
      <c r="S143" s="19">
        <v>0</v>
      </c>
      <c r="T143" s="19">
        <v>137692517.38999999</v>
      </c>
      <c r="U143" s="19">
        <v>137692517.38999999</v>
      </c>
      <c r="V143" s="19">
        <v>55214715.609999999</v>
      </c>
      <c r="W143" s="19">
        <v>55214715.609999999</v>
      </c>
      <c r="X143" s="19">
        <v>0</v>
      </c>
      <c r="Y143" s="19">
        <v>71214715.610000014</v>
      </c>
      <c r="Z143" s="20">
        <f t="shared" si="8"/>
        <v>0.71377581466839035</v>
      </c>
      <c r="AA143" s="20">
        <f t="shared" si="9"/>
        <v>0.65910842536505176</v>
      </c>
      <c r="AB143" s="20">
        <f t="shared" si="10"/>
        <v>0</v>
      </c>
      <c r="AC143" s="21">
        <f t="shared" si="11"/>
        <v>0.65910842536505176</v>
      </c>
    </row>
    <row r="144" spans="1:29" outlineLevel="2" x14ac:dyDescent="0.25">
      <c r="A144" s="15" t="s">
        <v>353</v>
      </c>
      <c r="B144" s="16" t="s">
        <v>34</v>
      </c>
      <c r="C144" s="16" t="s">
        <v>35</v>
      </c>
      <c r="D144" s="16" t="s">
        <v>49</v>
      </c>
      <c r="E144" s="16"/>
      <c r="F144" s="16" t="s">
        <v>37</v>
      </c>
      <c r="G144" s="16">
        <v>1111</v>
      </c>
      <c r="H144" s="16">
        <v>3460</v>
      </c>
      <c r="I144" s="17" t="s">
        <v>50</v>
      </c>
      <c r="J144" s="18">
        <v>81549822</v>
      </c>
      <c r="K144" s="19">
        <v>81549822</v>
      </c>
      <c r="L144" s="19">
        <v>0</v>
      </c>
      <c r="M144" s="19">
        <v>0</v>
      </c>
      <c r="N144" s="19">
        <v>0</v>
      </c>
      <c r="O144" s="19">
        <v>0</v>
      </c>
      <c r="P144" s="19">
        <v>81549822</v>
      </c>
      <c r="Q144" s="19">
        <v>0</v>
      </c>
      <c r="R144" s="19">
        <v>0</v>
      </c>
      <c r="S144" s="19">
        <v>0</v>
      </c>
      <c r="T144" s="19">
        <v>94297.03</v>
      </c>
      <c r="U144" s="19">
        <v>94297.03</v>
      </c>
      <c r="V144" s="19">
        <v>81455524.969999999</v>
      </c>
      <c r="W144" s="19">
        <v>81455524.969999999</v>
      </c>
      <c r="X144" s="19">
        <v>0</v>
      </c>
      <c r="Y144" s="19">
        <v>81455524.969999999</v>
      </c>
      <c r="Z144" s="20">
        <f t="shared" si="8"/>
        <v>1.1563119046415576E-3</v>
      </c>
      <c r="AA144" s="20">
        <f t="shared" si="9"/>
        <v>1.1563119046415576E-3</v>
      </c>
      <c r="AB144" s="20">
        <f t="shared" si="10"/>
        <v>0</v>
      </c>
      <c r="AC144" s="21">
        <f t="shared" si="11"/>
        <v>1.1563119046415576E-3</v>
      </c>
    </row>
    <row r="145" spans="1:29" outlineLevel="2" x14ac:dyDescent="0.25">
      <c r="A145" s="15" t="s">
        <v>353</v>
      </c>
      <c r="B145" s="16" t="s">
        <v>34</v>
      </c>
      <c r="C145" s="16" t="s">
        <v>35</v>
      </c>
      <c r="D145" s="16" t="s">
        <v>51</v>
      </c>
      <c r="E145" s="16"/>
      <c r="F145" s="16" t="s">
        <v>37</v>
      </c>
      <c r="G145" s="16">
        <v>1111</v>
      </c>
      <c r="H145" s="16">
        <v>3460</v>
      </c>
      <c r="I145" s="17" t="s">
        <v>52</v>
      </c>
      <c r="J145" s="18">
        <v>74006813</v>
      </c>
      <c r="K145" s="19">
        <v>71006813</v>
      </c>
      <c r="L145" s="19">
        <v>0</v>
      </c>
      <c r="M145" s="19">
        <v>0</v>
      </c>
      <c r="N145" s="19">
        <v>0</v>
      </c>
      <c r="O145" s="19">
        <v>-3800000</v>
      </c>
      <c r="P145" s="19">
        <v>67206813</v>
      </c>
      <c r="Q145" s="19">
        <v>0</v>
      </c>
      <c r="R145" s="19">
        <v>0</v>
      </c>
      <c r="S145" s="19">
        <v>0</v>
      </c>
      <c r="T145" s="19">
        <v>65944156.149999999</v>
      </c>
      <c r="U145" s="19">
        <v>65944156.149999999</v>
      </c>
      <c r="V145" s="19">
        <v>1262656.8500000001</v>
      </c>
      <c r="W145" s="19">
        <v>5062656.8499999996</v>
      </c>
      <c r="X145" s="19">
        <v>0</v>
      </c>
      <c r="Y145" s="19">
        <v>1262656.8500000015</v>
      </c>
      <c r="Z145" s="20">
        <f t="shared" si="8"/>
        <v>0.92870181555676912</v>
      </c>
      <c r="AA145" s="20">
        <f t="shared" si="9"/>
        <v>0.98121236830557634</v>
      </c>
      <c r="AB145" s="20">
        <f t="shared" si="10"/>
        <v>0</v>
      </c>
      <c r="AC145" s="21">
        <f t="shared" si="11"/>
        <v>0.98121236830557634</v>
      </c>
    </row>
    <row r="146" spans="1:29" outlineLevel="2" x14ac:dyDescent="0.25">
      <c r="A146" s="15" t="s">
        <v>353</v>
      </c>
      <c r="B146" s="16" t="s">
        <v>34</v>
      </c>
      <c r="C146" s="16" t="s">
        <v>35</v>
      </c>
      <c r="D146" s="16" t="s">
        <v>53</v>
      </c>
      <c r="E146" s="16"/>
      <c r="F146" s="16" t="s">
        <v>37</v>
      </c>
      <c r="G146" s="16">
        <v>1111</v>
      </c>
      <c r="H146" s="16">
        <v>3460</v>
      </c>
      <c r="I146" s="17" t="s">
        <v>54</v>
      </c>
      <c r="J146" s="18">
        <v>49759936</v>
      </c>
      <c r="K146" s="19">
        <v>49759936</v>
      </c>
      <c r="L146" s="19">
        <v>0</v>
      </c>
      <c r="M146" s="19">
        <v>0</v>
      </c>
      <c r="N146" s="19">
        <v>0</v>
      </c>
      <c r="O146" s="19">
        <v>0</v>
      </c>
      <c r="P146" s="19">
        <v>49759936</v>
      </c>
      <c r="Q146" s="19">
        <v>0</v>
      </c>
      <c r="R146" s="19">
        <v>0</v>
      </c>
      <c r="S146" s="19">
        <v>0</v>
      </c>
      <c r="T146" s="19">
        <v>28341169.190000001</v>
      </c>
      <c r="U146" s="19">
        <v>28341169.190000001</v>
      </c>
      <c r="V146" s="19">
        <v>21418766.809999999</v>
      </c>
      <c r="W146" s="19">
        <v>21418766.809999999</v>
      </c>
      <c r="X146" s="19">
        <v>0</v>
      </c>
      <c r="Y146" s="19">
        <v>21418766.809999999</v>
      </c>
      <c r="Z146" s="20">
        <f t="shared" si="8"/>
        <v>0.56955799119195016</v>
      </c>
      <c r="AA146" s="20">
        <f t="shared" si="9"/>
        <v>0.56955799119195016</v>
      </c>
      <c r="AB146" s="20">
        <f t="shared" si="10"/>
        <v>0</v>
      </c>
      <c r="AC146" s="21">
        <f t="shared" si="11"/>
        <v>0.56955799119195016</v>
      </c>
    </row>
    <row r="147" spans="1:29" ht="120" outlineLevel="2" x14ac:dyDescent="0.25">
      <c r="A147" s="15" t="s">
        <v>353</v>
      </c>
      <c r="B147" s="16" t="s">
        <v>34</v>
      </c>
      <c r="C147" s="16" t="s">
        <v>35</v>
      </c>
      <c r="D147" s="16" t="s">
        <v>55</v>
      </c>
      <c r="E147" s="16" t="s">
        <v>56</v>
      </c>
      <c r="F147" s="16" t="s">
        <v>37</v>
      </c>
      <c r="G147" s="16">
        <v>1112</v>
      </c>
      <c r="H147" s="16">
        <v>3460</v>
      </c>
      <c r="I147" s="17" t="s">
        <v>57</v>
      </c>
      <c r="J147" s="18">
        <v>89026064</v>
      </c>
      <c r="K147" s="19">
        <v>89026064</v>
      </c>
      <c r="L147" s="19">
        <v>0</v>
      </c>
      <c r="M147" s="19">
        <v>0</v>
      </c>
      <c r="N147" s="19">
        <v>0</v>
      </c>
      <c r="O147" s="19">
        <v>-2000000</v>
      </c>
      <c r="P147" s="19">
        <v>87026064</v>
      </c>
      <c r="Q147" s="19">
        <v>0</v>
      </c>
      <c r="R147" s="19">
        <v>31027646</v>
      </c>
      <c r="S147" s="19">
        <v>0</v>
      </c>
      <c r="T147" s="19">
        <v>55998418</v>
      </c>
      <c r="U147" s="19">
        <v>55998418</v>
      </c>
      <c r="V147" s="19">
        <v>0</v>
      </c>
      <c r="W147" s="19">
        <v>2000000</v>
      </c>
      <c r="X147" s="19">
        <v>0</v>
      </c>
      <c r="Y147" s="19">
        <v>0</v>
      </c>
      <c r="Z147" s="20">
        <f t="shared" si="8"/>
        <v>0.62901149937393619</v>
      </c>
      <c r="AA147" s="20">
        <f t="shared" si="9"/>
        <v>0.64346720311285133</v>
      </c>
      <c r="AB147" s="20">
        <f t="shared" si="10"/>
        <v>0.35653279688714867</v>
      </c>
      <c r="AC147" s="21">
        <f t="shared" si="11"/>
        <v>1</v>
      </c>
    </row>
    <row r="148" spans="1:29" ht="60" outlineLevel="2" x14ac:dyDescent="0.25">
      <c r="A148" s="15" t="s">
        <v>353</v>
      </c>
      <c r="B148" s="16" t="s">
        <v>34</v>
      </c>
      <c r="C148" s="16" t="s">
        <v>35</v>
      </c>
      <c r="D148" s="16" t="s">
        <v>58</v>
      </c>
      <c r="E148" s="16" t="s">
        <v>56</v>
      </c>
      <c r="F148" s="16" t="s">
        <v>37</v>
      </c>
      <c r="G148" s="16">
        <v>1112</v>
      </c>
      <c r="H148" s="16">
        <v>3460</v>
      </c>
      <c r="I148" s="17" t="s">
        <v>59</v>
      </c>
      <c r="J148" s="18">
        <v>4812220</v>
      </c>
      <c r="K148" s="19">
        <v>4812220</v>
      </c>
      <c r="L148" s="19">
        <v>0</v>
      </c>
      <c r="M148" s="19">
        <v>0</v>
      </c>
      <c r="N148" s="19">
        <v>0</v>
      </c>
      <c r="O148" s="19">
        <v>0</v>
      </c>
      <c r="P148" s="19">
        <v>4812220</v>
      </c>
      <c r="Q148" s="19">
        <v>0</v>
      </c>
      <c r="R148" s="19">
        <v>1785250</v>
      </c>
      <c r="S148" s="19">
        <v>0</v>
      </c>
      <c r="T148" s="19">
        <v>3026970</v>
      </c>
      <c r="U148" s="19">
        <v>3026970</v>
      </c>
      <c r="V148" s="19">
        <v>0</v>
      </c>
      <c r="W148" s="19">
        <v>0</v>
      </c>
      <c r="X148" s="19">
        <v>0</v>
      </c>
      <c r="Y148" s="19">
        <v>0</v>
      </c>
      <c r="Z148" s="20">
        <f t="shared" si="8"/>
        <v>0.62901737659541745</v>
      </c>
      <c r="AA148" s="20">
        <f t="shared" si="9"/>
        <v>0.62901737659541745</v>
      </c>
      <c r="AB148" s="20">
        <f t="shared" si="10"/>
        <v>0.37098262340458249</v>
      </c>
      <c r="AC148" s="21">
        <f t="shared" si="11"/>
        <v>1</v>
      </c>
    </row>
    <row r="149" spans="1:29" ht="120" outlineLevel="2" x14ac:dyDescent="0.25">
      <c r="A149" s="15" t="s">
        <v>353</v>
      </c>
      <c r="B149" s="16" t="s">
        <v>34</v>
      </c>
      <c r="C149" s="16" t="s">
        <v>35</v>
      </c>
      <c r="D149" s="16" t="s">
        <v>60</v>
      </c>
      <c r="E149" s="16" t="s">
        <v>56</v>
      </c>
      <c r="F149" s="16" t="s">
        <v>37</v>
      </c>
      <c r="G149" s="16">
        <v>1112</v>
      </c>
      <c r="H149" s="16">
        <v>3460</v>
      </c>
      <c r="I149" s="17" t="s">
        <v>61</v>
      </c>
      <c r="J149" s="18">
        <v>19914191</v>
      </c>
      <c r="K149" s="19">
        <v>19914191</v>
      </c>
      <c r="L149" s="19">
        <v>0</v>
      </c>
      <c r="M149" s="19">
        <v>0</v>
      </c>
      <c r="N149" s="19">
        <v>0</v>
      </c>
      <c r="O149" s="19">
        <v>-4500000</v>
      </c>
      <c r="P149" s="19">
        <v>15414191</v>
      </c>
      <c r="Q149" s="19">
        <v>0</v>
      </c>
      <c r="R149" s="19">
        <v>7840317</v>
      </c>
      <c r="S149" s="19">
        <v>0</v>
      </c>
      <c r="T149" s="19">
        <v>7573874</v>
      </c>
      <c r="U149" s="19">
        <v>7573874</v>
      </c>
      <c r="V149" s="19">
        <v>0</v>
      </c>
      <c r="W149" s="19">
        <v>4500000</v>
      </c>
      <c r="X149" s="19">
        <v>0</v>
      </c>
      <c r="Y149" s="19">
        <v>0</v>
      </c>
      <c r="Z149" s="20">
        <f t="shared" si="8"/>
        <v>0.38032546740161327</v>
      </c>
      <c r="AA149" s="20">
        <f t="shared" si="9"/>
        <v>0.49135721751469147</v>
      </c>
      <c r="AB149" s="20">
        <f t="shared" si="10"/>
        <v>0.50864278248530848</v>
      </c>
      <c r="AC149" s="21">
        <f t="shared" si="11"/>
        <v>1</v>
      </c>
    </row>
    <row r="150" spans="1:29" ht="90" outlineLevel="2" x14ac:dyDescent="0.25">
      <c r="A150" s="15" t="s">
        <v>353</v>
      </c>
      <c r="B150" s="16" t="s">
        <v>34</v>
      </c>
      <c r="C150" s="16" t="s">
        <v>35</v>
      </c>
      <c r="D150" s="16" t="s">
        <v>62</v>
      </c>
      <c r="E150" s="16" t="s">
        <v>56</v>
      </c>
      <c r="F150" s="16" t="s">
        <v>37</v>
      </c>
      <c r="G150" s="16">
        <v>1112</v>
      </c>
      <c r="H150" s="16">
        <v>3460</v>
      </c>
      <c r="I150" s="17" t="s">
        <v>63</v>
      </c>
      <c r="J150" s="18">
        <v>28873318</v>
      </c>
      <c r="K150" s="19">
        <v>28873318</v>
      </c>
      <c r="L150" s="19">
        <v>0</v>
      </c>
      <c r="M150" s="19">
        <v>0</v>
      </c>
      <c r="N150" s="19">
        <v>0</v>
      </c>
      <c r="O150" s="19">
        <v>0</v>
      </c>
      <c r="P150" s="19">
        <v>28873318</v>
      </c>
      <c r="Q150" s="19">
        <v>0</v>
      </c>
      <c r="R150" s="19">
        <v>10711659</v>
      </c>
      <c r="S150" s="19">
        <v>0</v>
      </c>
      <c r="T150" s="19">
        <v>18161659</v>
      </c>
      <c r="U150" s="19">
        <v>18161659</v>
      </c>
      <c r="V150" s="19">
        <v>0</v>
      </c>
      <c r="W150" s="19">
        <v>0</v>
      </c>
      <c r="X150" s="19">
        <v>0</v>
      </c>
      <c r="Y150" s="19">
        <v>0</v>
      </c>
      <c r="Z150" s="20">
        <f t="shared" si="8"/>
        <v>0.62901184408387012</v>
      </c>
      <c r="AA150" s="20">
        <f t="shared" si="9"/>
        <v>0.62901184408387012</v>
      </c>
      <c r="AB150" s="20">
        <f t="shared" si="10"/>
        <v>0.37098815591612988</v>
      </c>
      <c r="AC150" s="21">
        <f t="shared" si="11"/>
        <v>1</v>
      </c>
    </row>
    <row r="151" spans="1:29" ht="90" outlineLevel="2" x14ac:dyDescent="0.25">
      <c r="A151" s="15" t="s">
        <v>353</v>
      </c>
      <c r="B151" s="16" t="s">
        <v>34</v>
      </c>
      <c r="C151" s="16" t="s">
        <v>35</v>
      </c>
      <c r="D151" s="16" t="s">
        <v>64</v>
      </c>
      <c r="E151" s="16" t="s">
        <v>56</v>
      </c>
      <c r="F151" s="16" t="s">
        <v>37</v>
      </c>
      <c r="G151" s="16">
        <v>1112</v>
      </c>
      <c r="H151" s="16">
        <v>3460</v>
      </c>
      <c r="I151" s="17" t="s">
        <v>65</v>
      </c>
      <c r="J151" s="18">
        <v>14436659</v>
      </c>
      <c r="K151" s="19">
        <v>14436659</v>
      </c>
      <c r="L151" s="19">
        <v>0</v>
      </c>
      <c r="M151" s="19">
        <v>0</v>
      </c>
      <c r="N151" s="19">
        <v>0</v>
      </c>
      <c r="O151" s="19">
        <v>0</v>
      </c>
      <c r="P151" s="19">
        <v>14436659</v>
      </c>
      <c r="Q151" s="19">
        <v>0</v>
      </c>
      <c r="R151" s="19">
        <v>5355846</v>
      </c>
      <c r="S151" s="19">
        <v>0</v>
      </c>
      <c r="T151" s="19">
        <v>9080813</v>
      </c>
      <c r="U151" s="19">
        <v>9080813</v>
      </c>
      <c r="V151" s="19">
        <v>0</v>
      </c>
      <c r="W151" s="19">
        <v>0</v>
      </c>
      <c r="X151" s="19">
        <v>0</v>
      </c>
      <c r="Y151" s="19">
        <v>0</v>
      </c>
      <c r="Z151" s="20">
        <f t="shared" si="8"/>
        <v>0.62901070116015068</v>
      </c>
      <c r="AA151" s="20">
        <f t="shared" si="9"/>
        <v>0.62901070116015068</v>
      </c>
      <c r="AB151" s="20">
        <f t="shared" si="10"/>
        <v>0.37098929883984932</v>
      </c>
      <c r="AC151" s="21">
        <f t="shared" si="11"/>
        <v>1</v>
      </c>
    </row>
    <row r="152" spans="1:29" ht="60" outlineLevel="2" x14ac:dyDescent="0.25">
      <c r="A152" s="15" t="s">
        <v>353</v>
      </c>
      <c r="B152" s="16" t="s">
        <v>34</v>
      </c>
      <c r="C152" s="16" t="s">
        <v>35</v>
      </c>
      <c r="D152" s="16" t="s">
        <v>66</v>
      </c>
      <c r="E152" s="16" t="s">
        <v>56</v>
      </c>
      <c r="F152" s="16" t="s">
        <v>37</v>
      </c>
      <c r="G152" s="16">
        <v>1112</v>
      </c>
      <c r="H152" s="16">
        <v>3460</v>
      </c>
      <c r="I152" s="17" t="s">
        <v>67</v>
      </c>
      <c r="J152" s="18">
        <v>40283087</v>
      </c>
      <c r="K152" s="19">
        <v>40283087</v>
      </c>
      <c r="L152" s="19">
        <v>0</v>
      </c>
      <c r="M152" s="19">
        <v>0</v>
      </c>
      <c r="N152" s="19">
        <v>0</v>
      </c>
      <c r="O152" s="19">
        <v>5900000</v>
      </c>
      <c r="P152" s="19">
        <v>46183087</v>
      </c>
      <c r="Q152" s="19">
        <v>0</v>
      </c>
      <c r="R152" s="19">
        <v>9368964.0700000003</v>
      </c>
      <c r="S152" s="19">
        <v>0</v>
      </c>
      <c r="T152" s="19">
        <v>30914122.93</v>
      </c>
      <c r="U152" s="19">
        <v>30914122.93</v>
      </c>
      <c r="V152" s="19">
        <v>0</v>
      </c>
      <c r="W152" s="19">
        <v>0</v>
      </c>
      <c r="X152" s="19">
        <v>0</v>
      </c>
      <c r="Y152" s="19">
        <v>5900000</v>
      </c>
      <c r="Z152" s="20">
        <f t="shared" si="8"/>
        <v>0.76742189420587359</v>
      </c>
      <c r="AA152" s="20">
        <f t="shared" si="9"/>
        <v>0.66938190879271453</v>
      </c>
      <c r="AB152" s="20">
        <f t="shared" si="10"/>
        <v>0.20286569561709897</v>
      </c>
      <c r="AC152" s="21">
        <f t="shared" si="11"/>
        <v>0.87224760440981353</v>
      </c>
    </row>
    <row r="153" spans="1:29" outlineLevel="2" x14ac:dyDescent="0.25">
      <c r="A153" s="15" t="s">
        <v>385</v>
      </c>
      <c r="B153" s="16" t="s">
        <v>278</v>
      </c>
      <c r="C153" s="16" t="s">
        <v>35</v>
      </c>
      <c r="D153" s="16" t="s">
        <v>36</v>
      </c>
      <c r="E153" s="16"/>
      <c r="F153" s="16">
        <v>280</v>
      </c>
      <c r="G153" s="16">
        <v>1111</v>
      </c>
      <c r="H153" s="16">
        <v>3410</v>
      </c>
      <c r="I153" s="17" t="s">
        <v>38</v>
      </c>
      <c r="J153" s="18">
        <v>256639058024</v>
      </c>
      <c r="K153" s="19">
        <v>252639058024</v>
      </c>
      <c r="L153" s="19">
        <v>0</v>
      </c>
      <c r="M153" s="19">
        <v>-216785075</v>
      </c>
      <c r="N153" s="19">
        <v>0</v>
      </c>
      <c r="O153" s="19">
        <v>-1100000000</v>
      </c>
      <c r="P153" s="19">
        <v>251322272949</v>
      </c>
      <c r="Q153" s="19">
        <v>0</v>
      </c>
      <c r="R153" s="19">
        <v>0</v>
      </c>
      <c r="S153" s="19">
        <v>0</v>
      </c>
      <c r="T153" s="19">
        <v>165055677375.89999</v>
      </c>
      <c r="U153" s="19">
        <v>165055677375.89999</v>
      </c>
      <c r="V153" s="19">
        <v>86266595573.100006</v>
      </c>
      <c r="W153" s="19">
        <v>87583380648.100006</v>
      </c>
      <c r="X153" s="19">
        <v>0</v>
      </c>
      <c r="Y153" s="19">
        <v>86266595573.100006</v>
      </c>
      <c r="Z153" s="20">
        <f t="shared" si="8"/>
        <v>0.65332604810543649</v>
      </c>
      <c r="AA153" s="20">
        <f t="shared" si="9"/>
        <v>0.65674910320978275</v>
      </c>
      <c r="AB153" s="20">
        <f t="shared" si="10"/>
        <v>0</v>
      </c>
      <c r="AC153" s="21">
        <f t="shared" si="11"/>
        <v>0.65674910320978275</v>
      </c>
    </row>
    <row r="154" spans="1:29" outlineLevel="2" x14ac:dyDescent="0.25">
      <c r="A154" s="15" t="s">
        <v>385</v>
      </c>
      <c r="B154" s="16" t="s">
        <v>278</v>
      </c>
      <c r="C154" s="16" t="s">
        <v>35</v>
      </c>
      <c r="D154" s="16" t="s">
        <v>39</v>
      </c>
      <c r="E154" s="16"/>
      <c r="F154" s="16">
        <v>280</v>
      </c>
      <c r="G154" s="16">
        <v>1111</v>
      </c>
      <c r="H154" s="16">
        <v>3410</v>
      </c>
      <c r="I154" s="17" t="s">
        <v>40</v>
      </c>
      <c r="J154" s="18">
        <v>10855119343</v>
      </c>
      <c r="K154" s="19">
        <v>14475719343</v>
      </c>
      <c r="L154" s="19">
        <v>0</v>
      </c>
      <c r="M154" s="19">
        <v>0</v>
      </c>
      <c r="N154" s="19">
        <v>0</v>
      </c>
      <c r="O154" s="19">
        <v>4500000000</v>
      </c>
      <c r="P154" s="19">
        <v>18975719343</v>
      </c>
      <c r="Q154" s="19">
        <v>0</v>
      </c>
      <c r="R154" s="19">
        <v>0</v>
      </c>
      <c r="S154" s="19">
        <v>0</v>
      </c>
      <c r="T154" s="19">
        <v>12195439702.049999</v>
      </c>
      <c r="U154" s="19">
        <v>12195439702.049999</v>
      </c>
      <c r="V154" s="19">
        <v>2280279640.9499998</v>
      </c>
      <c r="W154" s="19">
        <v>2280279640.9499998</v>
      </c>
      <c r="X154" s="19">
        <v>0</v>
      </c>
      <c r="Y154" s="19">
        <v>6780279640.9500008</v>
      </c>
      <c r="Z154" s="20">
        <f t="shared" si="8"/>
        <v>0.8424755560038768</v>
      </c>
      <c r="AA154" s="20">
        <f t="shared" si="9"/>
        <v>0.64268655546641007</v>
      </c>
      <c r="AB154" s="20">
        <f t="shared" si="10"/>
        <v>0</v>
      </c>
      <c r="AC154" s="21">
        <f t="shared" si="11"/>
        <v>0.64268655546641007</v>
      </c>
    </row>
    <row r="155" spans="1:29" outlineLevel="2" x14ac:dyDescent="0.25">
      <c r="A155" s="15" t="s">
        <v>385</v>
      </c>
      <c r="B155" s="16" t="s">
        <v>278</v>
      </c>
      <c r="C155" s="16" t="s">
        <v>35</v>
      </c>
      <c r="D155" s="16" t="s">
        <v>41</v>
      </c>
      <c r="E155" s="16"/>
      <c r="F155" s="16">
        <v>280</v>
      </c>
      <c r="G155" s="16">
        <v>1111</v>
      </c>
      <c r="H155" s="16">
        <v>3410</v>
      </c>
      <c r="I155" s="17" t="s">
        <v>42</v>
      </c>
      <c r="J155" s="18">
        <v>0</v>
      </c>
      <c r="K155" s="19">
        <v>3249218</v>
      </c>
      <c r="L155" s="19">
        <v>0</v>
      </c>
      <c r="M155" s="19">
        <v>0</v>
      </c>
      <c r="N155" s="19">
        <v>0</v>
      </c>
      <c r="O155" s="19">
        <v>9704229</v>
      </c>
      <c r="P155" s="19">
        <v>12953447</v>
      </c>
      <c r="Q155" s="19">
        <v>0</v>
      </c>
      <c r="R155" s="19">
        <v>0</v>
      </c>
      <c r="S155" s="19">
        <v>0</v>
      </c>
      <c r="T155" s="19">
        <v>0</v>
      </c>
      <c r="U155" s="19">
        <v>0</v>
      </c>
      <c r="V155" s="19">
        <v>3249218</v>
      </c>
      <c r="W155" s="19">
        <v>3249218</v>
      </c>
      <c r="X155" s="19">
        <v>0</v>
      </c>
      <c r="Y155" s="19">
        <v>12953447</v>
      </c>
      <c r="Z155" s="20">
        <f t="shared" si="8"/>
        <v>0</v>
      </c>
      <c r="AA155" s="20">
        <f t="shared" si="9"/>
        <v>0</v>
      </c>
      <c r="AB155" s="20">
        <f t="shared" si="10"/>
        <v>0</v>
      </c>
      <c r="AC155" s="21">
        <f t="shared" si="11"/>
        <v>0</v>
      </c>
    </row>
    <row r="156" spans="1:29" outlineLevel="2" x14ac:dyDescent="0.25">
      <c r="A156" s="15" t="s">
        <v>385</v>
      </c>
      <c r="B156" s="16" t="s">
        <v>278</v>
      </c>
      <c r="C156" s="16" t="s">
        <v>35</v>
      </c>
      <c r="D156" s="16" t="s">
        <v>386</v>
      </c>
      <c r="E156" s="16"/>
      <c r="F156" s="16">
        <v>280</v>
      </c>
      <c r="G156" s="16">
        <v>1111</v>
      </c>
      <c r="H156" s="16">
        <v>3410</v>
      </c>
      <c r="I156" s="17" t="s">
        <v>387</v>
      </c>
      <c r="J156" s="18">
        <v>408371217</v>
      </c>
      <c r="K156" s="19">
        <v>408371217</v>
      </c>
      <c r="L156" s="19">
        <v>0</v>
      </c>
      <c r="M156" s="19">
        <v>0</v>
      </c>
      <c r="N156" s="19">
        <v>0</v>
      </c>
      <c r="O156" s="19">
        <v>0</v>
      </c>
      <c r="P156" s="19">
        <v>408371217</v>
      </c>
      <c r="Q156" s="19">
        <v>0</v>
      </c>
      <c r="R156" s="19">
        <v>0</v>
      </c>
      <c r="S156" s="19">
        <v>0</v>
      </c>
      <c r="T156" s="19">
        <v>255496651.63</v>
      </c>
      <c r="U156" s="19">
        <v>255496651.63</v>
      </c>
      <c r="V156" s="19">
        <v>152874565.37</v>
      </c>
      <c r="W156" s="19">
        <v>152874565.37</v>
      </c>
      <c r="X156" s="19">
        <v>0</v>
      </c>
      <c r="Y156" s="19">
        <v>152874565.37</v>
      </c>
      <c r="Z156" s="20">
        <f t="shared" si="8"/>
        <v>0.6256480402976099</v>
      </c>
      <c r="AA156" s="20">
        <f t="shared" si="9"/>
        <v>0.6256480402976099</v>
      </c>
      <c r="AB156" s="20">
        <f t="shared" si="10"/>
        <v>0</v>
      </c>
      <c r="AC156" s="21">
        <f t="shared" si="11"/>
        <v>0.6256480402976099</v>
      </c>
    </row>
    <row r="157" spans="1:29" outlineLevel="2" x14ac:dyDescent="0.25">
      <c r="A157" s="15" t="s">
        <v>385</v>
      </c>
      <c r="B157" s="16" t="s">
        <v>278</v>
      </c>
      <c r="C157" s="16" t="s">
        <v>35</v>
      </c>
      <c r="D157" s="16" t="s">
        <v>388</v>
      </c>
      <c r="E157" s="16"/>
      <c r="F157" s="16">
        <v>280</v>
      </c>
      <c r="G157" s="16">
        <v>1111</v>
      </c>
      <c r="H157" s="16">
        <v>3410</v>
      </c>
      <c r="I157" s="17" t="s">
        <v>389</v>
      </c>
      <c r="J157" s="18">
        <v>187000335</v>
      </c>
      <c r="K157" s="19">
        <v>229880884</v>
      </c>
      <c r="L157" s="19">
        <v>0</v>
      </c>
      <c r="M157" s="19">
        <v>0</v>
      </c>
      <c r="N157" s="19">
        <v>0</v>
      </c>
      <c r="O157" s="19">
        <v>0</v>
      </c>
      <c r="P157" s="19">
        <v>229880884</v>
      </c>
      <c r="Q157" s="19">
        <v>0</v>
      </c>
      <c r="R157" s="19">
        <v>208736371.03999999</v>
      </c>
      <c r="S157" s="19">
        <v>0</v>
      </c>
      <c r="T157" s="19">
        <v>21144512.960000001</v>
      </c>
      <c r="U157" s="19">
        <v>19037228.030000001</v>
      </c>
      <c r="V157" s="19">
        <v>0</v>
      </c>
      <c r="W157" s="19">
        <v>0</v>
      </c>
      <c r="X157" s="19">
        <v>0</v>
      </c>
      <c r="Y157" s="19">
        <v>7.4505805969238281E-9</v>
      </c>
      <c r="Z157" s="20">
        <f t="shared" si="8"/>
        <v>9.1980301241576926E-2</v>
      </c>
      <c r="AA157" s="20">
        <f t="shared" si="9"/>
        <v>9.1980301241576926E-2</v>
      </c>
      <c r="AB157" s="20">
        <f t="shared" si="10"/>
        <v>0.90801969875842303</v>
      </c>
      <c r="AC157" s="21">
        <f t="shared" si="11"/>
        <v>1</v>
      </c>
    </row>
    <row r="158" spans="1:29" outlineLevel="2" x14ac:dyDescent="0.25">
      <c r="A158" s="15" t="s">
        <v>385</v>
      </c>
      <c r="B158" s="16" t="s">
        <v>278</v>
      </c>
      <c r="C158" s="16" t="s">
        <v>35</v>
      </c>
      <c r="D158" s="16" t="s">
        <v>45</v>
      </c>
      <c r="E158" s="16"/>
      <c r="F158" s="16">
        <v>280</v>
      </c>
      <c r="G158" s="16">
        <v>1111</v>
      </c>
      <c r="H158" s="16">
        <v>3410</v>
      </c>
      <c r="I158" s="17" t="s">
        <v>46</v>
      </c>
      <c r="J158" s="18">
        <v>77192364983</v>
      </c>
      <c r="K158" s="19">
        <v>77192364983</v>
      </c>
      <c r="L158" s="19">
        <v>0</v>
      </c>
      <c r="M158" s="19">
        <v>0</v>
      </c>
      <c r="N158" s="19">
        <v>0</v>
      </c>
      <c r="O158" s="19">
        <v>-2581192081</v>
      </c>
      <c r="P158" s="19">
        <v>74611172902</v>
      </c>
      <c r="Q158" s="19">
        <v>0</v>
      </c>
      <c r="R158" s="19">
        <v>0</v>
      </c>
      <c r="S158" s="19">
        <v>0</v>
      </c>
      <c r="T158" s="19">
        <v>47039238628.580002</v>
      </c>
      <c r="U158" s="19">
        <v>47039238628.580002</v>
      </c>
      <c r="V158" s="19">
        <v>27571934273.419998</v>
      </c>
      <c r="W158" s="19">
        <v>30153126354.419998</v>
      </c>
      <c r="X158" s="19">
        <v>0</v>
      </c>
      <c r="Y158" s="19">
        <v>27571934273.419998</v>
      </c>
      <c r="Z158" s="20">
        <f t="shared" si="8"/>
        <v>0.60937682941751314</v>
      </c>
      <c r="AA158" s="20">
        <f t="shared" si="9"/>
        <v>0.63045837237225744</v>
      </c>
      <c r="AB158" s="20">
        <f t="shared" si="10"/>
        <v>0</v>
      </c>
      <c r="AC158" s="21">
        <f t="shared" si="11"/>
        <v>0.63045837237225744</v>
      </c>
    </row>
    <row r="159" spans="1:29" ht="30" outlineLevel="2" x14ac:dyDescent="0.25">
      <c r="A159" s="15" t="s">
        <v>385</v>
      </c>
      <c r="B159" s="16" t="s">
        <v>278</v>
      </c>
      <c r="C159" s="16" t="s">
        <v>35</v>
      </c>
      <c r="D159" s="16" t="s">
        <v>47</v>
      </c>
      <c r="E159" s="16"/>
      <c r="F159" s="16">
        <v>280</v>
      </c>
      <c r="G159" s="16">
        <v>1111</v>
      </c>
      <c r="H159" s="16">
        <v>3410</v>
      </c>
      <c r="I159" s="17" t="s">
        <v>48</v>
      </c>
      <c r="J159" s="18">
        <v>9842120475</v>
      </c>
      <c r="K159" s="19">
        <v>9838871258</v>
      </c>
      <c r="L159" s="19">
        <v>0</v>
      </c>
      <c r="M159" s="19">
        <v>0</v>
      </c>
      <c r="N159" s="19">
        <v>0</v>
      </c>
      <c r="O159" s="19">
        <v>0</v>
      </c>
      <c r="P159" s="19">
        <v>9838871258</v>
      </c>
      <c r="Q159" s="19">
        <v>0</v>
      </c>
      <c r="R159" s="19">
        <v>0</v>
      </c>
      <c r="S159" s="19">
        <v>0</v>
      </c>
      <c r="T159" s="19">
        <v>6315240503.4899998</v>
      </c>
      <c r="U159" s="19">
        <v>6315240503.4899998</v>
      </c>
      <c r="V159" s="19">
        <v>3523630754.5100002</v>
      </c>
      <c r="W159" s="19">
        <v>3523630754.5100002</v>
      </c>
      <c r="X159" s="19">
        <v>0</v>
      </c>
      <c r="Y159" s="19">
        <v>3523630754.5100002</v>
      </c>
      <c r="Z159" s="20">
        <f t="shared" si="8"/>
        <v>0.64186636229791794</v>
      </c>
      <c r="AA159" s="20">
        <f t="shared" si="9"/>
        <v>0.64186636229791794</v>
      </c>
      <c r="AB159" s="20">
        <f t="shared" si="10"/>
        <v>0</v>
      </c>
      <c r="AC159" s="21">
        <f t="shared" si="11"/>
        <v>0.64186636229791794</v>
      </c>
    </row>
    <row r="160" spans="1:29" outlineLevel="2" x14ac:dyDescent="0.25">
      <c r="A160" s="15" t="s">
        <v>385</v>
      </c>
      <c r="B160" s="16" t="s">
        <v>278</v>
      </c>
      <c r="C160" s="16" t="s">
        <v>35</v>
      </c>
      <c r="D160" s="16" t="s">
        <v>49</v>
      </c>
      <c r="E160" s="16"/>
      <c r="F160" s="16">
        <v>280</v>
      </c>
      <c r="G160" s="16">
        <v>1111</v>
      </c>
      <c r="H160" s="16">
        <v>3410</v>
      </c>
      <c r="I160" s="17" t="s">
        <v>50</v>
      </c>
      <c r="J160" s="18">
        <v>38033769067</v>
      </c>
      <c r="K160" s="19">
        <v>38033769067</v>
      </c>
      <c r="L160" s="19">
        <v>0</v>
      </c>
      <c r="M160" s="19">
        <v>-18058207</v>
      </c>
      <c r="N160" s="19">
        <v>0</v>
      </c>
      <c r="O160" s="19">
        <v>0</v>
      </c>
      <c r="P160" s="19">
        <v>38015710860</v>
      </c>
      <c r="Q160" s="19">
        <v>0</v>
      </c>
      <c r="R160" s="19">
        <v>0</v>
      </c>
      <c r="S160" s="19">
        <v>0</v>
      </c>
      <c r="T160" s="19">
        <v>357694703.79000002</v>
      </c>
      <c r="U160" s="19">
        <v>357694703.79000002</v>
      </c>
      <c r="V160" s="19">
        <v>37658016156.209999</v>
      </c>
      <c r="W160" s="19">
        <v>37676074363.209999</v>
      </c>
      <c r="X160" s="19">
        <v>0</v>
      </c>
      <c r="Y160" s="19">
        <v>37658016156.209999</v>
      </c>
      <c r="Z160" s="20">
        <f t="shared" si="8"/>
        <v>9.4046609779821645E-3</v>
      </c>
      <c r="AA160" s="20">
        <f t="shared" si="9"/>
        <v>9.4091283760884548E-3</v>
      </c>
      <c r="AB160" s="20">
        <f t="shared" si="10"/>
        <v>0</v>
      </c>
      <c r="AC160" s="21">
        <f t="shared" si="11"/>
        <v>9.4091283760884548E-3</v>
      </c>
    </row>
    <row r="161" spans="1:29" outlineLevel="2" x14ac:dyDescent="0.25">
      <c r="A161" s="15" t="s">
        <v>385</v>
      </c>
      <c r="B161" s="16" t="s">
        <v>278</v>
      </c>
      <c r="C161" s="16" t="s">
        <v>35</v>
      </c>
      <c r="D161" s="16" t="s">
        <v>51</v>
      </c>
      <c r="E161" s="16"/>
      <c r="F161" s="16">
        <v>280</v>
      </c>
      <c r="G161" s="16">
        <v>1111</v>
      </c>
      <c r="H161" s="16">
        <v>3410</v>
      </c>
      <c r="I161" s="17" t="s">
        <v>52</v>
      </c>
      <c r="J161" s="18">
        <v>40337459519</v>
      </c>
      <c r="K161" s="19">
        <v>40543558508</v>
      </c>
      <c r="L161" s="19">
        <v>0</v>
      </c>
      <c r="M161" s="19">
        <v>0</v>
      </c>
      <c r="N161" s="19">
        <v>0</v>
      </c>
      <c r="O161" s="19">
        <v>-400000000</v>
      </c>
      <c r="P161" s="19">
        <v>40143558508</v>
      </c>
      <c r="Q161" s="19">
        <v>0</v>
      </c>
      <c r="R161" s="19">
        <v>13731034.619999999</v>
      </c>
      <c r="S161" s="19">
        <v>0</v>
      </c>
      <c r="T161" s="19">
        <v>39729378029.099998</v>
      </c>
      <c r="U161" s="19">
        <v>39728570134.830002</v>
      </c>
      <c r="V161" s="19">
        <v>400449444.27999997</v>
      </c>
      <c r="W161" s="19">
        <v>800449444.27999997</v>
      </c>
      <c r="X161" s="19">
        <v>0</v>
      </c>
      <c r="Y161" s="19">
        <v>400449444.27999878</v>
      </c>
      <c r="Z161" s="20">
        <f t="shared" si="8"/>
        <v>0.97991837646073054</v>
      </c>
      <c r="AA161" s="20">
        <f t="shared" si="9"/>
        <v>0.98968251708882604</v>
      </c>
      <c r="AB161" s="20">
        <f t="shared" si="10"/>
        <v>3.4204826702803674E-4</v>
      </c>
      <c r="AC161" s="21">
        <f t="shared" si="11"/>
        <v>0.99002456535585404</v>
      </c>
    </row>
    <row r="162" spans="1:29" outlineLevel="2" x14ac:dyDescent="0.25">
      <c r="A162" s="15" t="s">
        <v>385</v>
      </c>
      <c r="B162" s="16" t="s">
        <v>278</v>
      </c>
      <c r="C162" s="16" t="s">
        <v>35</v>
      </c>
      <c r="D162" s="16" t="s">
        <v>53</v>
      </c>
      <c r="E162" s="16"/>
      <c r="F162" s="16">
        <v>280</v>
      </c>
      <c r="G162" s="16">
        <v>1111</v>
      </c>
      <c r="H162" s="16">
        <v>3410</v>
      </c>
      <c r="I162" s="17" t="s">
        <v>54</v>
      </c>
      <c r="J162" s="18">
        <v>149992996144</v>
      </c>
      <c r="K162" s="19">
        <v>150123416605</v>
      </c>
      <c r="L162" s="19">
        <v>0</v>
      </c>
      <c r="M162" s="19">
        <v>0</v>
      </c>
      <c r="N162" s="19">
        <v>0</v>
      </c>
      <c r="O162" s="19">
        <v>-7950000000</v>
      </c>
      <c r="P162" s="19">
        <v>142173416605</v>
      </c>
      <c r="Q162" s="19">
        <v>0</v>
      </c>
      <c r="R162" s="19">
        <v>0</v>
      </c>
      <c r="S162" s="19">
        <v>0</v>
      </c>
      <c r="T162" s="19">
        <v>89231902566.660004</v>
      </c>
      <c r="U162" s="19">
        <v>89231902566.660004</v>
      </c>
      <c r="V162" s="19">
        <v>52941514038.339996</v>
      </c>
      <c r="W162" s="19">
        <v>60891514038.339996</v>
      </c>
      <c r="X162" s="19">
        <v>0</v>
      </c>
      <c r="Y162" s="19">
        <v>52941514038.339996</v>
      </c>
      <c r="Z162" s="20">
        <f t="shared" si="8"/>
        <v>0.59439029955895673</v>
      </c>
      <c r="AA162" s="20">
        <f t="shared" si="9"/>
        <v>0.627627194291692</v>
      </c>
      <c r="AB162" s="20">
        <f t="shared" si="10"/>
        <v>0</v>
      </c>
      <c r="AC162" s="21">
        <f t="shared" si="11"/>
        <v>0.627627194291692</v>
      </c>
    </row>
    <row r="163" spans="1:29" ht="120" outlineLevel="2" x14ac:dyDescent="0.25">
      <c r="A163" s="15" t="s">
        <v>385</v>
      </c>
      <c r="B163" s="16" t="s">
        <v>278</v>
      </c>
      <c r="C163" s="16" t="s">
        <v>35</v>
      </c>
      <c r="D163" s="16" t="s">
        <v>55</v>
      </c>
      <c r="E163" s="16" t="s">
        <v>56</v>
      </c>
      <c r="F163" s="16" t="s">
        <v>37</v>
      </c>
      <c r="G163" s="16">
        <v>1112</v>
      </c>
      <c r="H163" s="16">
        <v>3410</v>
      </c>
      <c r="I163" s="17" t="s">
        <v>57</v>
      </c>
      <c r="J163" s="18">
        <v>52885765760</v>
      </c>
      <c r="K163" s="19">
        <v>51685765760</v>
      </c>
      <c r="L163" s="19">
        <v>0</v>
      </c>
      <c r="M163" s="19">
        <v>-20052636</v>
      </c>
      <c r="N163" s="19">
        <v>-1800000000</v>
      </c>
      <c r="O163" s="19">
        <v>0</v>
      </c>
      <c r="P163" s="19">
        <v>49865713124</v>
      </c>
      <c r="Q163" s="19">
        <v>0</v>
      </c>
      <c r="R163" s="19">
        <v>16767276601</v>
      </c>
      <c r="S163" s="19">
        <v>0</v>
      </c>
      <c r="T163" s="19">
        <v>33098436523</v>
      </c>
      <c r="U163" s="19">
        <v>33098436523</v>
      </c>
      <c r="V163" s="19">
        <v>0</v>
      </c>
      <c r="W163" s="19">
        <v>1820052636</v>
      </c>
      <c r="X163" s="19">
        <v>0</v>
      </c>
      <c r="Y163" s="19">
        <v>0</v>
      </c>
      <c r="Z163" s="20">
        <f t="shared" si="8"/>
        <v>0.64037817833038913</v>
      </c>
      <c r="AA163" s="20">
        <f t="shared" si="9"/>
        <v>0.66375139247873238</v>
      </c>
      <c r="AB163" s="20">
        <f t="shared" si="10"/>
        <v>0.33624860752126762</v>
      </c>
      <c r="AC163" s="21">
        <f t="shared" si="11"/>
        <v>1</v>
      </c>
    </row>
    <row r="164" spans="1:29" ht="60" outlineLevel="2" x14ac:dyDescent="0.25">
      <c r="A164" s="15" t="s">
        <v>385</v>
      </c>
      <c r="B164" s="16" t="s">
        <v>278</v>
      </c>
      <c r="C164" s="16" t="s">
        <v>35</v>
      </c>
      <c r="D164" s="16" t="s">
        <v>58</v>
      </c>
      <c r="E164" s="16" t="s">
        <v>56</v>
      </c>
      <c r="F164" s="16" t="s">
        <v>37</v>
      </c>
      <c r="G164" s="16">
        <v>1112</v>
      </c>
      <c r="H164" s="16">
        <v>3410</v>
      </c>
      <c r="I164" s="17" t="s">
        <v>59</v>
      </c>
      <c r="J164" s="18">
        <v>2858690041</v>
      </c>
      <c r="K164" s="19">
        <v>2858690041</v>
      </c>
      <c r="L164" s="19">
        <v>0</v>
      </c>
      <c r="M164" s="19">
        <v>-1083921</v>
      </c>
      <c r="N164" s="19">
        <v>0</v>
      </c>
      <c r="O164" s="19">
        <v>0</v>
      </c>
      <c r="P164" s="19">
        <v>2857606120</v>
      </c>
      <c r="Q164" s="19">
        <v>0</v>
      </c>
      <c r="R164" s="19">
        <v>1069042458</v>
      </c>
      <c r="S164" s="19">
        <v>0</v>
      </c>
      <c r="T164" s="19">
        <v>1788563662</v>
      </c>
      <c r="U164" s="19">
        <v>1788563662</v>
      </c>
      <c r="V164" s="19">
        <v>0</v>
      </c>
      <c r="W164" s="19">
        <v>1083921</v>
      </c>
      <c r="X164" s="19">
        <v>0</v>
      </c>
      <c r="Y164" s="19">
        <v>0</v>
      </c>
      <c r="Z164" s="20">
        <f t="shared" si="8"/>
        <v>0.62565847865560886</v>
      </c>
      <c r="AA164" s="20">
        <f t="shared" si="9"/>
        <v>0.62589579770356873</v>
      </c>
      <c r="AB164" s="20">
        <f t="shared" si="10"/>
        <v>0.37410420229643127</v>
      </c>
      <c r="AC164" s="21">
        <f t="shared" si="11"/>
        <v>1</v>
      </c>
    </row>
    <row r="165" spans="1:29" ht="120" outlineLevel="2" x14ac:dyDescent="0.25">
      <c r="A165" s="15" t="s">
        <v>385</v>
      </c>
      <c r="B165" s="16" t="s">
        <v>278</v>
      </c>
      <c r="C165" s="16" t="s">
        <v>35</v>
      </c>
      <c r="D165" s="16" t="s">
        <v>60</v>
      </c>
      <c r="E165" s="16" t="s">
        <v>56</v>
      </c>
      <c r="F165" s="16" t="s">
        <v>37</v>
      </c>
      <c r="G165" s="16">
        <v>1112</v>
      </c>
      <c r="H165" s="16">
        <v>3410</v>
      </c>
      <c r="I165" s="17" t="s">
        <v>61</v>
      </c>
      <c r="J165" s="18">
        <v>3659325006</v>
      </c>
      <c r="K165" s="19">
        <v>2959325006</v>
      </c>
      <c r="L165" s="19">
        <v>0</v>
      </c>
      <c r="M165" s="19">
        <v>-1121001</v>
      </c>
      <c r="N165" s="19">
        <v>0</v>
      </c>
      <c r="O165" s="19">
        <v>0</v>
      </c>
      <c r="P165" s="19">
        <v>2958204005</v>
      </c>
      <c r="Q165" s="19">
        <v>0</v>
      </c>
      <c r="R165" s="19">
        <v>1419214942</v>
      </c>
      <c r="S165" s="19">
        <v>0</v>
      </c>
      <c r="T165" s="19">
        <v>1538989063</v>
      </c>
      <c r="U165" s="19">
        <v>1538989063</v>
      </c>
      <c r="V165" s="19">
        <v>0</v>
      </c>
      <c r="W165" s="19">
        <v>1121001</v>
      </c>
      <c r="X165" s="19">
        <v>0</v>
      </c>
      <c r="Y165" s="19">
        <v>0</v>
      </c>
      <c r="Z165" s="20">
        <f t="shared" si="8"/>
        <v>0.52004732831970668</v>
      </c>
      <c r="AA165" s="20">
        <f t="shared" si="9"/>
        <v>0.52024439842511805</v>
      </c>
      <c r="AB165" s="20">
        <f t="shared" si="10"/>
        <v>0.4797556015748819</v>
      </c>
      <c r="AC165" s="21">
        <f t="shared" si="11"/>
        <v>1</v>
      </c>
    </row>
    <row r="166" spans="1:29" ht="90" outlineLevel="2" x14ac:dyDescent="0.25">
      <c r="A166" s="15" t="s">
        <v>385</v>
      </c>
      <c r="B166" s="16" t="s">
        <v>278</v>
      </c>
      <c r="C166" s="16" t="s">
        <v>35</v>
      </c>
      <c r="D166" s="16" t="s">
        <v>62</v>
      </c>
      <c r="E166" s="16" t="s">
        <v>56</v>
      </c>
      <c r="F166" s="16" t="s">
        <v>37</v>
      </c>
      <c r="G166" s="16">
        <v>1112</v>
      </c>
      <c r="H166" s="16">
        <v>3410</v>
      </c>
      <c r="I166" s="17" t="s">
        <v>63</v>
      </c>
      <c r="J166" s="18">
        <v>17152140246</v>
      </c>
      <c r="K166" s="19">
        <v>17152140246</v>
      </c>
      <c r="L166" s="19">
        <v>0</v>
      </c>
      <c r="M166" s="19">
        <v>-6503568</v>
      </c>
      <c r="N166" s="19">
        <v>0</v>
      </c>
      <c r="O166" s="19">
        <v>0</v>
      </c>
      <c r="P166" s="19">
        <v>17145636678</v>
      </c>
      <c r="Q166" s="19">
        <v>0</v>
      </c>
      <c r="R166" s="19">
        <v>6419079510</v>
      </c>
      <c r="S166" s="19">
        <v>0</v>
      </c>
      <c r="T166" s="19">
        <v>10726557168</v>
      </c>
      <c r="U166" s="19">
        <v>10726557168</v>
      </c>
      <c r="V166" s="19">
        <v>0</v>
      </c>
      <c r="W166" s="19">
        <v>6503568</v>
      </c>
      <c r="X166" s="19">
        <v>0</v>
      </c>
      <c r="Y166" s="19">
        <v>0</v>
      </c>
      <c r="Z166" s="20">
        <f t="shared" si="8"/>
        <v>0.62537718408065768</v>
      </c>
      <c r="AA166" s="20">
        <f t="shared" si="9"/>
        <v>0.62561439796304075</v>
      </c>
      <c r="AB166" s="20">
        <f t="shared" si="10"/>
        <v>0.37438560203695925</v>
      </c>
      <c r="AC166" s="21">
        <f t="shared" si="11"/>
        <v>1</v>
      </c>
    </row>
    <row r="167" spans="1:29" ht="90" outlineLevel="2" x14ac:dyDescent="0.25">
      <c r="A167" s="15" t="s">
        <v>385</v>
      </c>
      <c r="B167" s="16" t="s">
        <v>278</v>
      </c>
      <c r="C167" s="16" t="s">
        <v>35</v>
      </c>
      <c r="D167" s="16" t="s">
        <v>64</v>
      </c>
      <c r="E167" s="16" t="s">
        <v>56</v>
      </c>
      <c r="F167" s="16" t="s">
        <v>37</v>
      </c>
      <c r="G167" s="16">
        <v>1112</v>
      </c>
      <c r="H167" s="16">
        <v>3410</v>
      </c>
      <c r="I167" s="17" t="s">
        <v>65</v>
      </c>
      <c r="J167" s="18">
        <v>8576070123</v>
      </c>
      <c r="K167" s="19">
        <v>8576070123</v>
      </c>
      <c r="L167" s="19">
        <v>0</v>
      </c>
      <c r="M167" s="19">
        <v>-3251777</v>
      </c>
      <c r="N167" s="19">
        <v>0</v>
      </c>
      <c r="O167" s="19">
        <v>0</v>
      </c>
      <c r="P167" s="19">
        <v>8572818346</v>
      </c>
      <c r="Q167" s="19">
        <v>0</v>
      </c>
      <c r="R167" s="19">
        <v>3206527876</v>
      </c>
      <c r="S167" s="19">
        <v>0</v>
      </c>
      <c r="T167" s="19">
        <v>5366290470</v>
      </c>
      <c r="U167" s="19">
        <v>5366290470</v>
      </c>
      <c r="V167" s="19">
        <v>0</v>
      </c>
      <c r="W167" s="19">
        <v>3251777</v>
      </c>
      <c r="X167" s="19">
        <v>0</v>
      </c>
      <c r="Y167" s="19">
        <v>0</v>
      </c>
      <c r="Z167" s="20">
        <f t="shared" si="8"/>
        <v>0.62572838060270142</v>
      </c>
      <c r="AA167" s="20">
        <f t="shared" si="9"/>
        <v>0.62596572718747301</v>
      </c>
      <c r="AB167" s="20">
        <f t="shared" si="10"/>
        <v>0.37403427281252694</v>
      </c>
      <c r="AC167" s="21">
        <f t="shared" si="11"/>
        <v>1</v>
      </c>
    </row>
    <row r="168" spans="1:29" ht="60" outlineLevel="2" x14ac:dyDescent="0.25">
      <c r="A168" s="15" t="s">
        <v>385</v>
      </c>
      <c r="B168" s="16" t="s">
        <v>278</v>
      </c>
      <c r="C168" s="16" t="s">
        <v>35</v>
      </c>
      <c r="D168" s="16" t="s">
        <v>66</v>
      </c>
      <c r="E168" s="16" t="s">
        <v>56</v>
      </c>
      <c r="F168" s="16" t="s">
        <v>37</v>
      </c>
      <c r="G168" s="16">
        <v>1112</v>
      </c>
      <c r="H168" s="16">
        <v>3410</v>
      </c>
      <c r="I168" s="17" t="s">
        <v>67</v>
      </c>
      <c r="J168" s="18">
        <v>34793895933</v>
      </c>
      <c r="K168" s="19">
        <v>32963895933</v>
      </c>
      <c r="L168" s="19">
        <v>0</v>
      </c>
      <c r="M168" s="19">
        <v>-13082398</v>
      </c>
      <c r="N168" s="19">
        <v>-104758163</v>
      </c>
      <c r="O168" s="19">
        <v>-150000000</v>
      </c>
      <c r="P168" s="19">
        <v>32696055372</v>
      </c>
      <c r="Q168" s="19">
        <v>0</v>
      </c>
      <c r="R168" s="19">
        <v>11596690439.209999</v>
      </c>
      <c r="S168" s="19">
        <v>0</v>
      </c>
      <c r="T168" s="19">
        <v>21099364932.790001</v>
      </c>
      <c r="U168" s="19">
        <v>21099364932.790001</v>
      </c>
      <c r="V168" s="19">
        <v>0</v>
      </c>
      <c r="W168" s="19">
        <v>267840561</v>
      </c>
      <c r="X168" s="19">
        <v>0</v>
      </c>
      <c r="Y168" s="19">
        <v>0</v>
      </c>
      <c r="Z168" s="20">
        <f t="shared" si="8"/>
        <v>0.64007497704989191</v>
      </c>
      <c r="AA168" s="20">
        <f t="shared" si="9"/>
        <v>0.64531836310929769</v>
      </c>
      <c r="AB168" s="20">
        <f t="shared" si="10"/>
        <v>0.35468163689070226</v>
      </c>
      <c r="AC168" s="21">
        <f t="shared" si="11"/>
        <v>1</v>
      </c>
    </row>
    <row r="169" spans="1:29" outlineLevel="2" x14ac:dyDescent="0.25">
      <c r="A169" s="15" t="s">
        <v>385</v>
      </c>
      <c r="B169" s="16" t="s">
        <v>282</v>
      </c>
      <c r="C169" s="16" t="s">
        <v>35</v>
      </c>
      <c r="D169" s="16" t="s">
        <v>36</v>
      </c>
      <c r="E169" s="16"/>
      <c r="F169" s="16">
        <v>280</v>
      </c>
      <c r="G169" s="16">
        <v>1111</v>
      </c>
      <c r="H169" s="16">
        <v>3420</v>
      </c>
      <c r="I169" s="17" t="s">
        <v>38</v>
      </c>
      <c r="J169" s="18">
        <v>140555526662</v>
      </c>
      <c r="K169" s="19">
        <v>140564554662</v>
      </c>
      <c r="L169" s="19">
        <v>0</v>
      </c>
      <c r="M169" s="19">
        <v>-92575280</v>
      </c>
      <c r="N169" s="19">
        <v>0</v>
      </c>
      <c r="O169" s="19">
        <v>-500000000</v>
      </c>
      <c r="P169" s="19">
        <v>139971979382</v>
      </c>
      <c r="Q169" s="19">
        <v>0</v>
      </c>
      <c r="R169" s="19">
        <v>0</v>
      </c>
      <c r="S169" s="19">
        <v>0</v>
      </c>
      <c r="T169" s="19">
        <v>90798960445.350006</v>
      </c>
      <c r="U169" s="19">
        <v>90798960445.350006</v>
      </c>
      <c r="V169" s="19">
        <v>49173018936.650002</v>
      </c>
      <c r="W169" s="19">
        <v>49765594216.650002</v>
      </c>
      <c r="X169" s="19">
        <v>0</v>
      </c>
      <c r="Y169" s="19">
        <v>49173018936.649994</v>
      </c>
      <c r="Z169" s="20">
        <f t="shared" si="8"/>
        <v>0.64595915139264093</v>
      </c>
      <c r="AA169" s="20">
        <f t="shared" si="9"/>
        <v>0.6486938374826362</v>
      </c>
      <c r="AB169" s="20">
        <f t="shared" si="10"/>
        <v>0</v>
      </c>
      <c r="AC169" s="21">
        <f t="shared" si="11"/>
        <v>0.6486938374826362</v>
      </c>
    </row>
    <row r="170" spans="1:29" outlineLevel="2" x14ac:dyDescent="0.25">
      <c r="A170" s="15" t="s">
        <v>385</v>
      </c>
      <c r="B170" s="16" t="s">
        <v>282</v>
      </c>
      <c r="C170" s="16" t="s">
        <v>35</v>
      </c>
      <c r="D170" s="16" t="s">
        <v>39</v>
      </c>
      <c r="E170" s="16"/>
      <c r="F170" s="16">
        <v>280</v>
      </c>
      <c r="G170" s="16">
        <v>1111</v>
      </c>
      <c r="H170" s="16">
        <v>3420</v>
      </c>
      <c r="I170" s="17" t="s">
        <v>40</v>
      </c>
      <c r="J170" s="18">
        <v>4866957965</v>
      </c>
      <c r="K170" s="19">
        <v>5867257965</v>
      </c>
      <c r="L170" s="19">
        <v>0</v>
      </c>
      <c r="M170" s="19">
        <v>0</v>
      </c>
      <c r="N170" s="19">
        <v>0</v>
      </c>
      <c r="O170" s="19">
        <v>900000000</v>
      </c>
      <c r="P170" s="19">
        <v>6767257965</v>
      </c>
      <c r="Q170" s="19">
        <v>0</v>
      </c>
      <c r="R170" s="19">
        <v>0</v>
      </c>
      <c r="S170" s="19">
        <v>0</v>
      </c>
      <c r="T170" s="19">
        <v>4665079211.3900003</v>
      </c>
      <c r="U170" s="19">
        <v>4665079211.3900003</v>
      </c>
      <c r="V170" s="19">
        <v>1202178753.6099999</v>
      </c>
      <c r="W170" s="19">
        <v>1202178753.6099999</v>
      </c>
      <c r="X170" s="19">
        <v>0</v>
      </c>
      <c r="Y170" s="19">
        <v>2102178753.6099997</v>
      </c>
      <c r="Z170" s="20">
        <f t="shared" si="8"/>
        <v>0.7951038183796646</v>
      </c>
      <c r="AA170" s="20">
        <f t="shared" si="9"/>
        <v>0.68936033405518338</v>
      </c>
      <c r="AB170" s="20">
        <f t="shared" si="10"/>
        <v>0</v>
      </c>
      <c r="AC170" s="21">
        <f t="shared" si="11"/>
        <v>0.68936033405518338</v>
      </c>
    </row>
    <row r="171" spans="1:29" outlineLevel="2" x14ac:dyDescent="0.25">
      <c r="A171" s="15" t="s">
        <v>385</v>
      </c>
      <c r="B171" s="16" t="s">
        <v>282</v>
      </c>
      <c r="C171" s="16" t="s">
        <v>35</v>
      </c>
      <c r="D171" s="16" t="s">
        <v>41</v>
      </c>
      <c r="E171" s="16"/>
      <c r="F171" s="16" t="s">
        <v>37</v>
      </c>
      <c r="G171" s="16">
        <v>1111</v>
      </c>
      <c r="H171" s="16">
        <v>3420</v>
      </c>
      <c r="I171" s="17" t="s">
        <v>42</v>
      </c>
      <c r="J171" s="18">
        <v>0</v>
      </c>
      <c r="K171" s="19">
        <v>0</v>
      </c>
      <c r="L171" s="19">
        <v>0</v>
      </c>
      <c r="M171" s="19">
        <v>0</v>
      </c>
      <c r="N171" s="19">
        <v>0</v>
      </c>
      <c r="O171" s="19">
        <v>18807919</v>
      </c>
      <c r="P171" s="19">
        <v>18807919</v>
      </c>
      <c r="Q171" s="19">
        <v>0</v>
      </c>
      <c r="R171" s="19">
        <v>0</v>
      </c>
      <c r="S171" s="19">
        <v>0</v>
      </c>
      <c r="T171" s="19">
        <v>0</v>
      </c>
      <c r="U171" s="19">
        <v>0</v>
      </c>
      <c r="V171" s="19">
        <v>0</v>
      </c>
      <c r="W171" s="19">
        <v>0</v>
      </c>
      <c r="X171" s="19">
        <v>0</v>
      </c>
      <c r="Y171" s="19">
        <v>18807919</v>
      </c>
      <c r="Z171" s="20">
        <v>0</v>
      </c>
      <c r="AA171" s="20">
        <f t="shared" si="9"/>
        <v>0</v>
      </c>
      <c r="AB171" s="20">
        <f t="shared" si="10"/>
        <v>0</v>
      </c>
      <c r="AC171" s="21">
        <f t="shared" si="11"/>
        <v>0</v>
      </c>
    </row>
    <row r="172" spans="1:29" outlineLevel="2" x14ac:dyDescent="0.25">
      <c r="A172" s="15" t="s">
        <v>385</v>
      </c>
      <c r="B172" s="16" t="s">
        <v>282</v>
      </c>
      <c r="C172" s="16" t="s">
        <v>35</v>
      </c>
      <c r="D172" s="16" t="s">
        <v>386</v>
      </c>
      <c r="E172" s="16"/>
      <c r="F172" s="16">
        <v>280</v>
      </c>
      <c r="G172" s="16">
        <v>1111</v>
      </c>
      <c r="H172" s="16">
        <v>3420</v>
      </c>
      <c r="I172" s="17" t="s">
        <v>387</v>
      </c>
      <c r="J172" s="18">
        <v>136585498</v>
      </c>
      <c r="K172" s="19">
        <v>136585498</v>
      </c>
      <c r="L172" s="19">
        <v>0</v>
      </c>
      <c r="M172" s="19">
        <v>0</v>
      </c>
      <c r="N172" s="19">
        <v>0</v>
      </c>
      <c r="O172" s="19">
        <v>0</v>
      </c>
      <c r="P172" s="19">
        <v>136585498</v>
      </c>
      <c r="Q172" s="19">
        <v>0</v>
      </c>
      <c r="R172" s="19">
        <v>0</v>
      </c>
      <c r="S172" s="19">
        <v>0</v>
      </c>
      <c r="T172" s="19">
        <v>84835127.730000004</v>
      </c>
      <c r="U172" s="19">
        <v>84835127.730000004</v>
      </c>
      <c r="V172" s="19">
        <v>51750370.270000003</v>
      </c>
      <c r="W172" s="19">
        <v>51750370.270000003</v>
      </c>
      <c r="X172" s="19">
        <v>0</v>
      </c>
      <c r="Y172" s="19">
        <v>51750370.269999996</v>
      </c>
      <c r="Z172" s="20">
        <f t="shared" ref="Z172:Z235" si="12">T172/K172</f>
        <v>0.62111372709568335</v>
      </c>
      <c r="AA172" s="20">
        <f t="shared" si="9"/>
        <v>0.62111372709568335</v>
      </c>
      <c r="AB172" s="20">
        <f t="shared" si="10"/>
        <v>0</v>
      </c>
      <c r="AC172" s="21">
        <f t="shared" si="11"/>
        <v>0.62111372709568335</v>
      </c>
    </row>
    <row r="173" spans="1:29" outlineLevel="2" x14ac:dyDescent="0.25">
      <c r="A173" s="15" t="s">
        <v>385</v>
      </c>
      <c r="B173" s="16" t="s">
        <v>282</v>
      </c>
      <c r="C173" s="16" t="s">
        <v>35</v>
      </c>
      <c r="D173" s="16" t="s">
        <v>388</v>
      </c>
      <c r="E173" s="16"/>
      <c r="F173" s="16">
        <v>280</v>
      </c>
      <c r="G173" s="16">
        <v>1111</v>
      </c>
      <c r="H173" s="16">
        <v>3420</v>
      </c>
      <c r="I173" s="17" t="s">
        <v>389</v>
      </c>
      <c r="J173" s="18">
        <v>102404945</v>
      </c>
      <c r="K173" s="19">
        <v>136579041</v>
      </c>
      <c r="L173" s="19">
        <v>0</v>
      </c>
      <c r="M173" s="19">
        <v>0</v>
      </c>
      <c r="N173" s="19">
        <v>0</v>
      </c>
      <c r="O173" s="19">
        <v>0</v>
      </c>
      <c r="P173" s="19">
        <v>136579041</v>
      </c>
      <c r="Q173" s="19">
        <v>0</v>
      </c>
      <c r="R173" s="19">
        <v>127221264.16</v>
      </c>
      <c r="S173" s="19">
        <v>0</v>
      </c>
      <c r="T173" s="19">
        <v>9357776.8399999999</v>
      </c>
      <c r="U173" s="19">
        <v>9357776.8399999999</v>
      </c>
      <c r="V173" s="19">
        <v>0</v>
      </c>
      <c r="W173" s="19">
        <v>0</v>
      </c>
      <c r="X173" s="19">
        <v>0</v>
      </c>
      <c r="Y173" s="19">
        <v>3.7252902984619141E-9</v>
      </c>
      <c r="Z173" s="20">
        <f t="shared" si="12"/>
        <v>6.8515467464733484E-2</v>
      </c>
      <c r="AA173" s="20">
        <f t="shared" si="9"/>
        <v>6.8515467464733484E-2</v>
      </c>
      <c r="AB173" s="20">
        <f t="shared" si="10"/>
        <v>0.93148453253526653</v>
      </c>
      <c r="AC173" s="21">
        <f t="shared" si="11"/>
        <v>1</v>
      </c>
    </row>
    <row r="174" spans="1:29" outlineLevel="2" x14ac:dyDescent="0.25">
      <c r="A174" s="15" t="s">
        <v>385</v>
      </c>
      <c r="B174" s="16" t="s">
        <v>282</v>
      </c>
      <c r="C174" s="16" t="s">
        <v>35</v>
      </c>
      <c r="D174" s="16" t="s">
        <v>45</v>
      </c>
      <c r="E174" s="16"/>
      <c r="F174" s="16">
        <v>280</v>
      </c>
      <c r="G174" s="16">
        <v>1111</v>
      </c>
      <c r="H174" s="16">
        <v>3420</v>
      </c>
      <c r="I174" s="17" t="s">
        <v>46</v>
      </c>
      <c r="J174" s="18">
        <v>37123065076</v>
      </c>
      <c r="K174" s="19">
        <v>37123065076</v>
      </c>
      <c r="L174" s="19">
        <v>0</v>
      </c>
      <c r="M174" s="19">
        <v>0</v>
      </c>
      <c r="N174" s="19">
        <v>0</v>
      </c>
      <c r="O174" s="19">
        <v>500000000</v>
      </c>
      <c r="P174" s="19">
        <v>37623065076</v>
      </c>
      <c r="Q174" s="19">
        <v>0</v>
      </c>
      <c r="R174" s="19">
        <v>0</v>
      </c>
      <c r="S174" s="19">
        <v>0</v>
      </c>
      <c r="T174" s="19">
        <v>26198346917.099998</v>
      </c>
      <c r="U174" s="19">
        <v>26198346917.099998</v>
      </c>
      <c r="V174" s="19">
        <v>10924718158.9</v>
      </c>
      <c r="W174" s="19">
        <v>10924718158.9</v>
      </c>
      <c r="X174" s="19">
        <v>0</v>
      </c>
      <c r="Y174" s="19">
        <v>11424718158.900002</v>
      </c>
      <c r="Z174" s="20">
        <f t="shared" si="12"/>
        <v>0.70571615957533596</v>
      </c>
      <c r="AA174" s="20">
        <f t="shared" si="9"/>
        <v>0.69633738942264156</v>
      </c>
      <c r="AB174" s="20">
        <f t="shared" si="10"/>
        <v>0</v>
      </c>
      <c r="AC174" s="21">
        <f t="shared" si="11"/>
        <v>0.69633738942264156</v>
      </c>
    </row>
    <row r="175" spans="1:29" ht="30" outlineLevel="2" x14ac:dyDescent="0.25">
      <c r="A175" s="15" t="s">
        <v>385</v>
      </c>
      <c r="B175" s="16" t="s">
        <v>282</v>
      </c>
      <c r="C175" s="16" t="s">
        <v>35</v>
      </c>
      <c r="D175" s="16" t="s">
        <v>47</v>
      </c>
      <c r="E175" s="16"/>
      <c r="F175" s="16">
        <v>280</v>
      </c>
      <c r="G175" s="16">
        <v>1111</v>
      </c>
      <c r="H175" s="16">
        <v>3420</v>
      </c>
      <c r="I175" s="17" t="s">
        <v>48</v>
      </c>
      <c r="J175" s="18">
        <v>7937160585</v>
      </c>
      <c r="K175" s="19">
        <v>7937160585</v>
      </c>
      <c r="L175" s="19">
        <v>0</v>
      </c>
      <c r="M175" s="19">
        <v>0</v>
      </c>
      <c r="N175" s="19">
        <v>0</v>
      </c>
      <c r="O175" s="19">
        <v>0</v>
      </c>
      <c r="P175" s="19">
        <v>7937160585</v>
      </c>
      <c r="Q175" s="19">
        <v>0</v>
      </c>
      <c r="R175" s="19">
        <v>0</v>
      </c>
      <c r="S175" s="19">
        <v>0</v>
      </c>
      <c r="T175" s="19">
        <v>4993825989.3100004</v>
      </c>
      <c r="U175" s="19">
        <v>4993825989.3100004</v>
      </c>
      <c r="V175" s="19">
        <v>2943334595.6900001</v>
      </c>
      <c r="W175" s="19">
        <v>2943334595.6900001</v>
      </c>
      <c r="X175" s="19">
        <v>0</v>
      </c>
      <c r="Y175" s="19">
        <v>2943334595.6899996</v>
      </c>
      <c r="Z175" s="20">
        <f t="shared" si="12"/>
        <v>0.6291703356421382</v>
      </c>
      <c r="AA175" s="20">
        <f t="shared" si="9"/>
        <v>0.6291703356421382</v>
      </c>
      <c r="AB175" s="20">
        <f t="shared" si="10"/>
        <v>0</v>
      </c>
      <c r="AC175" s="21">
        <f t="shared" si="11"/>
        <v>0.6291703356421382</v>
      </c>
    </row>
    <row r="176" spans="1:29" outlineLevel="2" x14ac:dyDescent="0.25">
      <c r="A176" s="15" t="s">
        <v>385</v>
      </c>
      <c r="B176" s="16" t="s">
        <v>282</v>
      </c>
      <c r="C176" s="16" t="s">
        <v>35</v>
      </c>
      <c r="D176" s="16" t="s">
        <v>49</v>
      </c>
      <c r="E176" s="16"/>
      <c r="F176" s="16">
        <v>280</v>
      </c>
      <c r="G176" s="16">
        <v>1111</v>
      </c>
      <c r="H176" s="16">
        <v>3420</v>
      </c>
      <c r="I176" s="17" t="s">
        <v>50</v>
      </c>
      <c r="J176" s="18">
        <v>17288703654</v>
      </c>
      <c r="K176" s="19">
        <v>17288703654</v>
      </c>
      <c r="L176" s="19">
        <v>0</v>
      </c>
      <c r="M176" s="19">
        <v>-7711529</v>
      </c>
      <c r="N176" s="19">
        <v>0</v>
      </c>
      <c r="O176" s="19">
        <v>0</v>
      </c>
      <c r="P176" s="19">
        <v>17280992125</v>
      </c>
      <c r="Q176" s="19">
        <v>0</v>
      </c>
      <c r="R176" s="19">
        <v>0</v>
      </c>
      <c r="S176" s="19">
        <v>0</v>
      </c>
      <c r="T176" s="19">
        <v>223716732.36000001</v>
      </c>
      <c r="U176" s="19">
        <v>223716732.36000001</v>
      </c>
      <c r="V176" s="19">
        <v>17057275392.639999</v>
      </c>
      <c r="W176" s="19">
        <v>17064986921.639999</v>
      </c>
      <c r="X176" s="19">
        <v>0</v>
      </c>
      <c r="Y176" s="19">
        <v>17057275392.639999</v>
      </c>
      <c r="Z176" s="20">
        <f t="shared" si="12"/>
        <v>1.2940052466469329E-2</v>
      </c>
      <c r="AA176" s="20">
        <f t="shared" si="9"/>
        <v>1.2945826879716838E-2</v>
      </c>
      <c r="AB176" s="20">
        <f t="shared" si="10"/>
        <v>0</v>
      </c>
      <c r="AC176" s="21">
        <f t="shared" si="11"/>
        <v>1.2945826879716838E-2</v>
      </c>
    </row>
    <row r="177" spans="1:29" outlineLevel="2" x14ac:dyDescent="0.25">
      <c r="A177" s="15" t="s">
        <v>385</v>
      </c>
      <c r="B177" s="16" t="s">
        <v>282</v>
      </c>
      <c r="C177" s="16" t="s">
        <v>35</v>
      </c>
      <c r="D177" s="16" t="s">
        <v>51</v>
      </c>
      <c r="E177" s="16"/>
      <c r="F177" s="16">
        <v>280</v>
      </c>
      <c r="G177" s="16">
        <v>1111</v>
      </c>
      <c r="H177" s="16">
        <v>3420</v>
      </c>
      <c r="I177" s="17" t="s">
        <v>52</v>
      </c>
      <c r="J177" s="18">
        <v>20796555272</v>
      </c>
      <c r="K177" s="19">
        <v>19724274559</v>
      </c>
      <c r="L177" s="19">
        <v>0</v>
      </c>
      <c r="M177" s="19">
        <v>0</v>
      </c>
      <c r="N177" s="19">
        <v>0</v>
      </c>
      <c r="O177" s="19">
        <v>-218338222</v>
      </c>
      <c r="P177" s="19">
        <v>19505936337</v>
      </c>
      <c r="Q177" s="19">
        <v>0</v>
      </c>
      <c r="R177" s="19">
        <v>13241341.189999999</v>
      </c>
      <c r="S177" s="19">
        <v>0</v>
      </c>
      <c r="T177" s="19">
        <v>19125861809.07</v>
      </c>
      <c r="U177" s="19">
        <v>19125659597.049999</v>
      </c>
      <c r="V177" s="19">
        <v>366833186.74000001</v>
      </c>
      <c r="W177" s="19">
        <v>585171408.74000001</v>
      </c>
      <c r="X177" s="19">
        <v>0</v>
      </c>
      <c r="Y177" s="19">
        <v>366833186.74000168</v>
      </c>
      <c r="Z177" s="20">
        <f t="shared" si="12"/>
        <v>0.96966110220479818</v>
      </c>
      <c r="AA177" s="20">
        <f t="shared" si="9"/>
        <v>0.98051493035947968</v>
      </c>
      <c r="AB177" s="20">
        <f t="shared" si="10"/>
        <v>6.7883648142965844E-4</v>
      </c>
      <c r="AC177" s="21">
        <f t="shared" si="11"/>
        <v>0.98119376684090931</v>
      </c>
    </row>
    <row r="178" spans="1:29" outlineLevel="2" x14ac:dyDescent="0.25">
      <c r="A178" s="15" t="s">
        <v>385</v>
      </c>
      <c r="B178" s="16" t="s">
        <v>282</v>
      </c>
      <c r="C178" s="16" t="s">
        <v>35</v>
      </c>
      <c r="D178" s="16" t="s">
        <v>53</v>
      </c>
      <c r="E178" s="16"/>
      <c r="F178" s="16">
        <v>280</v>
      </c>
      <c r="G178" s="16">
        <v>1111</v>
      </c>
      <c r="H178" s="16">
        <v>3420</v>
      </c>
      <c r="I178" s="17" t="s">
        <v>54</v>
      </c>
      <c r="J178" s="18">
        <v>41037325570</v>
      </c>
      <c r="K178" s="19">
        <v>41037325570</v>
      </c>
      <c r="L178" s="19">
        <v>0</v>
      </c>
      <c r="M178" s="19">
        <v>0</v>
      </c>
      <c r="N178" s="19">
        <v>0</v>
      </c>
      <c r="O178" s="19">
        <v>2146487852</v>
      </c>
      <c r="P178" s="19">
        <v>43183813422</v>
      </c>
      <c r="Q178" s="19">
        <v>0</v>
      </c>
      <c r="R178" s="19">
        <v>0</v>
      </c>
      <c r="S178" s="19">
        <v>0</v>
      </c>
      <c r="T178" s="19">
        <v>29185629466.759998</v>
      </c>
      <c r="U178" s="19">
        <v>29185629466.759998</v>
      </c>
      <c r="V178" s="19">
        <v>11851696103.24</v>
      </c>
      <c r="W178" s="19">
        <v>11851696103.24</v>
      </c>
      <c r="X178" s="19">
        <v>0</v>
      </c>
      <c r="Y178" s="19">
        <v>13998183955.240002</v>
      </c>
      <c r="Z178" s="20">
        <f t="shared" si="12"/>
        <v>0.71119716164193492</v>
      </c>
      <c r="AA178" s="20">
        <f t="shared" si="9"/>
        <v>0.67584650715194539</v>
      </c>
      <c r="AB178" s="20">
        <f t="shared" si="10"/>
        <v>0</v>
      </c>
      <c r="AC178" s="21">
        <f t="shared" si="11"/>
        <v>0.67584650715194539</v>
      </c>
    </row>
    <row r="179" spans="1:29" ht="315" outlineLevel="2" x14ac:dyDescent="0.25">
      <c r="A179" s="15" t="s">
        <v>385</v>
      </c>
      <c r="B179" s="16" t="s">
        <v>282</v>
      </c>
      <c r="C179" s="16" t="s">
        <v>35</v>
      </c>
      <c r="D179" s="16" t="s">
        <v>55</v>
      </c>
      <c r="E179" s="16" t="s">
        <v>56</v>
      </c>
      <c r="F179" s="16">
        <v>542</v>
      </c>
      <c r="G179" s="16">
        <v>1112</v>
      </c>
      <c r="H179" s="16">
        <v>3420</v>
      </c>
      <c r="I179" s="17" t="s">
        <v>407</v>
      </c>
      <c r="J179" s="18">
        <v>0</v>
      </c>
      <c r="K179" s="19">
        <v>1941543116</v>
      </c>
      <c r="L179" s="19">
        <v>0</v>
      </c>
      <c r="M179" s="19">
        <v>0</v>
      </c>
      <c r="N179" s="19">
        <v>0</v>
      </c>
      <c r="O179" s="19">
        <v>0</v>
      </c>
      <c r="P179" s="19">
        <v>1941543116</v>
      </c>
      <c r="Q179" s="19">
        <v>0</v>
      </c>
      <c r="R179" s="19">
        <v>0</v>
      </c>
      <c r="S179" s="19">
        <v>0</v>
      </c>
      <c r="T179" s="19">
        <v>1941543115.5999999</v>
      </c>
      <c r="U179" s="19">
        <v>1941543115.5999999</v>
      </c>
      <c r="V179" s="19">
        <v>0.4</v>
      </c>
      <c r="W179" s="19">
        <v>0.4</v>
      </c>
      <c r="X179" s="19">
        <v>0</v>
      </c>
      <c r="Y179" s="19">
        <v>0.40000009536743164</v>
      </c>
      <c r="Z179" s="20">
        <f t="shared" si="12"/>
        <v>0.99999999979397824</v>
      </c>
      <c r="AA179" s="20">
        <f t="shared" si="9"/>
        <v>0.99999999979397824</v>
      </c>
      <c r="AB179" s="20">
        <f t="shared" si="10"/>
        <v>0</v>
      </c>
      <c r="AC179" s="21">
        <f t="shared" si="11"/>
        <v>0.99999999979397824</v>
      </c>
    </row>
    <row r="180" spans="1:29" ht="300" outlineLevel="2" x14ac:dyDescent="0.25">
      <c r="A180" s="15" t="s">
        <v>385</v>
      </c>
      <c r="B180" s="16" t="s">
        <v>282</v>
      </c>
      <c r="C180" s="16" t="s">
        <v>35</v>
      </c>
      <c r="D180" s="16" t="s">
        <v>55</v>
      </c>
      <c r="E180" s="16" t="s">
        <v>56</v>
      </c>
      <c r="F180" s="16">
        <v>664</v>
      </c>
      <c r="G180" s="16">
        <v>1112</v>
      </c>
      <c r="H180" s="16">
        <v>3420</v>
      </c>
      <c r="I180" s="17" t="s">
        <v>408</v>
      </c>
      <c r="J180" s="18">
        <v>0</v>
      </c>
      <c r="K180" s="19">
        <v>1710138660</v>
      </c>
      <c r="L180" s="19">
        <v>0</v>
      </c>
      <c r="M180" s="19">
        <v>0</v>
      </c>
      <c r="N180" s="19">
        <v>0</v>
      </c>
      <c r="O180" s="19">
        <v>0</v>
      </c>
      <c r="P180" s="19">
        <v>1710138660</v>
      </c>
      <c r="Q180" s="19">
        <v>0</v>
      </c>
      <c r="R180" s="19">
        <v>0</v>
      </c>
      <c r="S180" s="19">
        <v>0</v>
      </c>
      <c r="T180" s="19">
        <v>1710138660</v>
      </c>
      <c r="U180" s="19">
        <v>1710138660</v>
      </c>
      <c r="V180" s="19">
        <v>0</v>
      </c>
      <c r="W180" s="19">
        <v>0</v>
      </c>
      <c r="X180" s="19">
        <v>0</v>
      </c>
      <c r="Y180" s="19">
        <v>0</v>
      </c>
      <c r="Z180" s="20">
        <f t="shared" si="12"/>
        <v>1</v>
      </c>
      <c r="AA180" s="20">
        <f t="shared" si="9"/>
        <v>1</v>
      </c>
      <c r="AB180" s="20">
        <f t="shared" si="10"/>
        <v>0</v>
      </c>
      <c r="AC180" s="21">
        <f t="shared" si="11"/>
        <v>1</v>
      </c>
    </row>
    <row r="181" spans="1:29" ht="300" outlineLevel="2" x14ac:dyDescent="0.25">
      <c r="A181" s="15" t="s">
        <v>385</v>
      </c>
      <c r="B181" s="16" t="s">
        <v>282</v>
      </c>
      <c r="C181" s="16" t="s">
        <v>35</v>
      </c>
      <c r="D181" s="16" t="s">
        <v>55</v>
      </c>
      <c r="E181" s="16" t="s">
        <v>56</v>
      </c>
      <c r="F181" s="16">
        <v>665</v>
      </c>
      <c r="G181" s="16">
        <v>1112</v>
      </c>
      <c r="H181" s="16">
        <v>3420</v>
      </c>
      <c r="I181" s="17" t="s">
        <v>401</v>
      </c>
      <c r="J181" s="18">
        <v>0</v>
      </c>
      <c r="K181" s="19">
        <v>4817086969</v>
      </c>
      <c r="L181" s="19">
        <v>0</v>
      </c>
      <c r="M181" s="19">
        <v>0</v>
      </c>
      <c r="N181" s="19">
        <v>0</v>
      </c>
      <c r="O181" s="19">
        <v>0</v>
      </c>
      <c r="P181" s="19">
        <v>4817086969</v>
      </c>
      <c r="Q181" s="19">
        <v>0</v>
      </c>
      <c r="R181" s="19">
        <v>0</v>
      </c>
      <c r="S181" s="19">
        <v>0</v>
      </c>
      <c r="T181" s="19">
        <v>4817086969</v>
      </c>
      <c r="U181" s="19">
        <v>4817086969</v>
      </c>
      <c r="V181" s="19">
        <v>0</v>
      </c>
      <c r="W181" s="19">
        <v>0</v>
      </c>
      <c r="X181" s="19">
        <v>0</v>
      </c>
      <c r="Y181" s="19">
        <v>0</v>
      </c>
      <c r="Z181" s="20">
        <f t="shared" si="12"/>
        <v>1</v>
      </c>
      <c r="AA181" s="20">
        <f t="shared" si="9"/>
        <v>1</v>
      </c>
      <c r="AB181" s="20">
        <f t="shared" si="10"/>
        <v>0</v>
      </c>
      <c r="AC181" s="21">
        <f t="shared" si="11"/>
        <v>1</v>
      </c>
    </row>
    <row r="182" spans="1:29" ht="120" outlineLevel="2" x14ac:dyDescent="0.25">
      <c r="A182" s="15" t="s">
        <v>385</v>
      </c>
      <c r="B182" s="16" t="s">
        <v>282</v>
      </c>
      <c r="C182" s="16" t="s">
        <v>35</v>
      </c>
      <c r="D182" s="16" t="s">
        <v>55</v>
      </c>
      <c r="E182" s="16" t="s">
        <v>56</v>
      </c>
      <c r="F182" s="16" t="s">
        <v>37</v>
      </c>
      <c r="G182" s="16">
        <v>1112</v>
      </c>
      <c r="H182" s="16">
        <v>3420</v>
      </c>
      <c r="I182" s="17" t="s">
        <v>57</v>
      </c>
      <c r="J182" s="18">
        <v>25223174590</v>
      </c>
      <c r="K182" s="19">
        <v>24924074590</v>
      </c>
      <c r="L182" s="19">
        <v>0</v>
      </c>
      <c r="M182" s="19">
        <v>-8563215</v>
      </c>
      <c r="N182" s="19">
        <v>0</v>
      </c>
      <c r="O182" s="19">
        <v>-518807919</v>
      </c>
      <c r="P182" s="19">
        <v>24396703456</v>
      </c>
      <c r="Q182" s="19">
        <v>0</v>
      </c>
      <c r="R182" s="19">
        <v>8421243197</v>
      </c>
      <c r="S182" s="19">
        <v>0</v>
      </c>
      <c r="T182" s="19">
        <v>15975460259</v>
      </c>
      <c r="U182" s="19">
        <v>15975460259</v>
      </c>
      <c r="V182" s="19">
        <v>0</v>
      </c>
      <c r="W182" s="19">
        <v>527371134</v>
      </c>
      <c r="X182" s="19">
        <v>0</v>
      </c>
      <c r="Y182" s="19">
        <v>0</v>
      </c>
      <c r="Z182" s="20">
        <f t="shared" si="12"/>
        <v>0.64096503167301744</v>
      </c>
      <c r="AA182" s="20">
        <f t="shared" si="9"/>
        <v>0.65482044686127783</v>
      </c>
      <c r="AB182" s="20">
        <f t="shared" si="10"/>
        <v>0.34517955313872223</v>
      </c>
      <c r="AC182" s="21">
        <f t="shared" si="11"/>
        <v>1</v>
      </c>
    </row>
    <row r="183" spans="1:29" ht="60" outlineLevel="2" x14ac:dyDescent="0.25">
      <c r="A183" s="15" t="s">
        <v>385</v>
      </c>
      <c r="B183" s="16" t="s">
        <v>282</v>
      </c>
      <c r="C183" s="16" t="s">
        <v>35</v>
      </c>
      <c r="D183" s="16" t="s">
        <v>58</v>
      </c>
      <c r="E183" s="16" t="s">
        <v>56</v>
      </c>
      <c r="F183" s="16" t="s">
        <v>37</v>
      </c>
      <c r="G183" s="16">
        <v>1112</v>
      </c>
      <c r="H183" s="16">
        <v>3420</v>
      </c>
      <c r="I183" s="17" t="s">
        <v>59</v>
      </c>
      <c r="J183" s="18">
        <v>1363414843</v>
      </c>
      <c r="K183" s="19">
        <v>1363414843</v>
      </c>
      <c r="L183" s="19">
        <v>0</v>
      </c>
      <c r="M183" s="19">
        <v>-462874</v>
      </c>
      <c r="N183" s="19">
        <v>0</v>
      </c>
      <c r="O183" s="19">
        <v>0</v>
      </c>
      <c r="P183" s="19">
        <v>1362951969</v>
      </c>
      <c r="Q183" s="19">
        <v>0</v>
      </c>
      <c r="R183" s="19">
        <v>499611109</v>
      </c>
      <c r="S183" s="19">
        <v>0</v>
      </c>
      <c r="T183" s="19">
        <v>863340860</v>
      </c>
      <c r="U183" s="19">
        <v>863340860</v>
      </c>
      <c r="V183" s="19">
        <v>0</v>
      </c>
      <c r="W183" s="19">
        <v>462874</v>
      </c>
      <c r="X183" s="19">
        <v>0</v>
      </c>
      <c r="Y183" s="19">
        <v>0</v>
      </c>
      <c r="Z183" s="20">
        <f t="shared" si="12"/>
        <v>0.63321949620288831</v>
      </c>
      <c r="AA183" s="20">
        <f t="shared" si="9"/>
        <v>0.63343454475027061</v>
      </c>
      <c r="AB183" s="20">
        <f t="shared" si="10"/>
        <v>0.36656545524972933</v>
      </c>
      <c r="AC183" s="21">
        <f t="shared" si="11"/>
        <v>1</v>
      </c>
    </row>
    <row r="184" spans="1:29" ht="120" outlineLevel="2" x14ac:dyDescent="0.25">
      <c r="A184" s="15" t="s">
        <v>385</v>
      </c>
      <c r="B184" s="16" t="s">
        <v>282</v>
      </c>
      <c r="C184" s="16" t="s">
        <v>35</v>
      </c>
      <c r="D184" s="16" t="s">
        <v>60</v>
      </c>
      <c r="E184" s="16" t="s">
        <v>56</v>
      </c>
      <c r="F184" s="16" t="s">
        <v>37</v>
      </c>
      <c r="G184" s="16">
        <v>1112</v>
      </c>
      <c r="H184" s="16">
        <v>3420</v>
      </c>
      <c r="I184" s="17" t="s">
        <v>61</v>
      </c>
      <c r="J184" s="18">
        <v>1478116172</v>
      </c>
      <c r="K184" s="19">
        <v>1478116172</v>
      </c>
      <c r="L184" s="19">
        <v>0</v>
      </c>
      <c r="M184" s="19">
        <v>-468212</v>
      </c>
      <c r="N184" s="19">
        <v>0</v>
      </c>
      <c r="O184" s="19">
        <v>0</v>
      </c>
      <c r="P184" s="19">
        <v>1477647960</v>
      </c>
      <c r="Q184" s="19">
        <v>0</v>
      </c>
      <c r="R184" s="19">
        <v>795641801</v>
      </c>
      <c r="S184" s="19">
        <v>0</v>
      </c>
      <c r="T184" s="19">
        <v>682006159</v>
      </c>
      <c r="U184" s="19">
        <v>682006159</v>
      </c>
      <c r="V184" s="19">
        <v>0</v>
      </c>
      <c r="W184" s="19">
        <v>468212</v>
      </c>
      <c r="X184" s="19">
        <v>0</v>
      </c>
      <c r="Y184" s="19">
        <v>0</v>
      </c>
      <c r="Z184" s="20">
        <f t="shared" si="12"/>
        <v>0.46140227129589917</v>
      </c>
      <c r="AA184" s="20">
        <f t="shared" si="9"/>
        <v>0.46154847261454618</v>
      </c>
      <c r="AB184" s="20">
        <f t="shared" si="10"/>
        <v>0.53845152738545388</v>
      </c>
      <c r="AC184" s="21">
        <f t="shared" si="11"/>
        <v>1</v>
      </c>
    </row>
    <row r="185" spans="1:29" ht="90" outlineLevel="2" x14ac:dyDescent="0.25">
      <c r="A185" s="15" t="s">
        <v>385</v>
      </c>
      <c r="B185" s="16" t="s">
        <v>282</v>
      </c>
      <c r="C185" s="16" t="s">
        <v>35</v>
      </c>
      <c r="D185" s="16" t="s">
        <v>62</v>
      </c>
      <c r="E185" s="16" t="s">
        <v>56</v>
      </c>
      <c r="F185" s="16" t="s">
        <v>37</v>
      </c>
      <c r="G185" s="16">
        <v>1112</v>
      </c>
      <c r="H185" s="16">
        <v>3420</v>
      </c>
      <c r="I185" s="17" t="s">
        <v>63</v>
      </c>
      <c r="J185" s="18">
        <v>8180489056</v>
      </c>
      <c r="K185" s="19">
        <v>8180489056</v>
      </c>
      <c r="L185" s="19">
        <v>0</v>
      </c>
      <c r="M185" s="19">
        <v>-2777273</v>
      </c>
      <c r="N185" s="19">
        <v>0</v>
      </c>
      <c r="O185" s="19">
        <v>0</v>
      </c>
      <c r="P185" s="19">
        <v>8177711783</v>
      </c>
      <c r="Q185" s="19">
        <v>0</v>
      </c>
      <c r="R185" s="19">
        <v>2998483701</v>
      </c>
      <c r="S185" s="19">
        <v>0</v>
      </c>
      <c r="T185" s="19">
        <v>5179228082</v>
      </c>
      <c r="U185" s="19">
        <v>5179228082</v>
      </c>
      <c r="V185" s="19">
        <v>0</v>
      </c>
      <c r="W185" s="19">
        <v>2777273</v>
      </c>
      <c r="X185" s="19">
        <v>0</v>
      </c>
      <c r="Y185" s="19">
        <v>0</v>
      </c>
      <c r="Z185" s="20">
        <f t="shared" si="12"/>
        <v>0.63311961504322067</v>
      </c>
      <c r="AA185" s="20">
        <f t="shared" si="9"/>
        <v>0.63333463191582373</v>
      </c>
      <c r="AB185" s="20">
        <f t="shared" si="10"/>
        <v>0.36666536808417621</v>
      </c>
      <c r="AC185" s="21">
        <f t="shared" si="11"/>
        <v>1</v>
      </c>
    </row>
    <row r="186" spans="1:29" ht="90" outlineLevel="2" x14ac:dyDescent="0.25">
      <c r="A186" s="15" t="s">
        <v>385</v>
      </c>
      <c r="B186" s="16" t="s">
        <v>282</v>
      </c>
      <c r="C186" s="16" t="s">
        <v>35</v>
      </c>
      <c r="D186" s="16" t="s">
        <v>64</v>
      </c>
      <c r="E186" s="16" t="s">
        <v>56</v>
      </c>
      <c r="F186" s="16" t="s">
        <v>37</v>
      </c>
      <c r="G186" s="16">
        <v>1112</v>
      </c>
      <c r="H186" s="16">
        <v>3420</v>
      </c>
      <c r="I186" s="17" t="s">
        <v>65</v>
      </c>
      <c r="J186" s="18">
        <v>4090244528</v>
      </c>
      <c r="K186" s="19">
        <v>4090244528</v>
      </c>
      <c r="L186" s="19">
        <v>0</v>
      </c>
      <c r="M186" s="19">
        <v>-1388631</v>
      </c>
      <c r="N186" s="19">
        <v>0</v>
      </c>
      <c r="O186" s="19">
        <v>0</v>
      </c>
      <c r="P186" s="19">
        <v>4088855897</v>
      </c>
      <c r="Q186" s="19">
        <v>0</v>
      </c>
      <c r="R186" s="19">
        <v>1498682300</v>
      </c>
      <c r="S186" s="19">
        <v>0</v>
      </c>
      <c r="T186" s="19">
        <v>2590173597</v>
      </c>
      <c r="U186" s="19">
        <v>2590173597</v>
      </c>
      <c r="V186" s="19">
        <v>0</v>
      </c>
      <c r="W186" s="19">
        <v>1388631</v>
      </c>
      <c r="X186" s="19">
        <v>0</v>
      </c>
      <c r="Y186" s="19">
        <v>0</v>
      </c>
      <c r="Z186" s="20">
        <f t="shared" si="12"/>
        <v>0.63325641762217888</v>
      </c>
      <c r="AA186" s="20">
        <f t="shared" si="9"/>
        <v>0.63347148010288512</v>
      </c>
      <c r="AB186" s="20">
        <f t="shared" si="10"/>
        <v>0.36652851989711488</v>
      </c>
      <c r="AC186" s="21">
        <f t="shared" si="11"/>
        <v>1</v>
      </c>
    </row>
    <row r="187" spans="1:29" ht="60" outlineLevel="2" x14ac:dyDescent="0.25">
      <c r="A187" s="15" t="s">
        <v>385</v>
      </c>
      <c r="B187" s="16" t="s">
        <v>282</v>
      </c>
      <c r="C187" s="16" t="s">
        <v>35</v>
      </c>
      <c r="D187" s="16" t="s">
        <v>66</v>
      </c>
      <c r="E187" s="16" t="s">
        <v>56</v>
      </c>
      <c r="F187" s="16" t="s">
        <v>37</v>
      </c>
      <c r="G187" s="16">
        <v>1112</v>
      </c>
      <c r="H187" s="16">
        <v>3420</v>
      </c>
      <c r="I187" s="17" t="s">
        <v>67</v>
      </c>
      <c r="J187" s="18">
        <v>16614355332</v>
      </c>
      <c r="K187" s="19">
        <v>16386014498</v>
      </c>
      <c r="L187" s="19">
        <v>0</v>
      </c>
      <c r="M187" s="19">
        <v>-5646850</v>
      </c>
      <c r="N187" s="19">
        <v>0</v>
      </c>
      <c r="O187" s="19">
        <v>0</v>
      </c>
      <c r="P187" s="19">
        <v>16380367648</v>
      </c>
      <c r="Q187" s="19">
        <v>0</v>
      </c>
      <c r="R187" s="19">
        <v>5866246854.9799995</v>
      </c>
      <c r="S187" s="19">
        <v>0</v>
      </c>
      <c r="T187" s="19">
        <v>10514120793.02</v>
      </c>
      <c r="U187" s="19">
        <v>10514120793.02</v>
      </c>
      <c r="V187" s="19">
        <v>0</v>
      </c>
      <c r="W187" s="19">
        <v>5646850</v>
      </c>
      <c r="X187" s="19">
        <v>0</v>
      </c>
      <c r="Y187" s="19">
        <v>0</v>
      </c>
      <c r="Z187" s="20">
        <f t="shared" si="12"/>
        <v>0.64165211096958963</v>
      </c>
      <c r="AA187" s="20">
        <f t="shared" si="9"/>
        <v>0.64187330949826071</v>
      </c>
      <c r="AB187" s="20">
        <f t="shared" si="10"/>
        <v>0.35812669050173929</v>
      </c>
      <c r="AC187" s="21">
        <f t="shared" si="11"/>
        <v>1</v>
      </c>
    </row>
    <row r="188" spans="1:29" outlineLevel="2" x14ac:dyDescent="0.25">
      <c r="A188" s="15" t="s">
        <v>385</v>
      </c>
      <c r="B188" s="16" t="s">
        <v>309</v>
      </c>
      <c r="C188" s="16" t="s">
        <v>35</v>
      </c>
      <c r="D188" s="16" t="s">
        <v>36</v>
      </c>
      <c r="E188" s="16"/>
      <c r="F188" s="16">
        <v>280</v>
      </c>
      <c r="G188" s="16">
        <v>1111</v>
      </c>
      <c r="H188" s="16">
        <v>3420</v>
      </c>
      <c r="I188" s="17" t="s">
        <v>38</v>
      </c>
      <c r="J188" s="18">
        <v>80126597736</v>
      </c>
      <c r="K188" s="19">
        <v>80130917336</v>
      </c>
      <c r="L188" s="19">
        <v>0</v>
      </c>
      <c r="M188" s="19">
        <v>-45118693</v>
      </c>
      <c r="N188" s="19">
        <v>0</v>
      </c>
      <c r="O188" s="19">
        <v>0</v>
      </c>
      <c r="P188" s="19">
        <v>80085798643</v>
      </c>
      <c r="Q188" s="19">
        <v>0</v>
      </c>
      <c r="R188" s="19">
        <v>0</v>
      </c>
      <c r="S188" s="19">
        <v>0</v>
      </c>
      <c r="T188" s="19">
        <v>52191591043.779999</v>
      </c>
      <c r="U188" s="19">
        <v>52191591043.779999</v>
      </c>
      <c r="V188" s="19">
        <v>27875869377.220001</v>
      </c>
      <c r="W188" s="19">
        <v>27939326292.220001</v>
      </c>
      <c r="X188" s="19">
        <v>0</v>
      </c>
      <c r="Y188" s="19">
        <v>27894207599.220001</v>
      </c>
      <c r="Z188" s="20">
        <f t="shared" si="12"/>
        <v>0.65132900981194874</v>
      </c>
      <c r="AA188" s="20">
        <f t="shared" si="9"/>
        <v>0.65169595518970169</v>
      </c>
      <c r="AB188" s="20">
        <f t="shared" si="10"/>
        <v>0</v>
      </c>
      <c r="AC188" s="21">
        <f t="shared" si="11"/>
        <v>0.65169595518970169</v>
      </c>
    </row>
    <row r="189" spans="1:29" outlineLevel="2" x14ac:dyDescent="0.25">
      <c r="A189" s="15" t="s">
        <v>385</v>
      </c>
      <c r="B189" s="16" t="s">
        <v>309</v>
      </c>
      <c r="C189" s="16" t="s">
        <v>35</v>
      </c>
      <c r="D189" s="16" t="s">
        <v>39</v>
      </c>
      <c r="E189" s="16"/>
      <c r="F189" s="16">
        <v>280</v>
      </c>
      <c r="G189" s="16">
        <v>1111</v>
      </c>
      <c r="H189" s="16">
        <v>3420</v>
      </c>
      <c r="I189" s="17" t="s">
        <v>40</v>
      </c>
      <c r="J189" s="18">
        <v>2231960705</v>
      </c>
      <c r="K189" s="19">
        <v>2782260705</v>
      </c>
      <c r="L189" s="19">
        <v>0</v>
      </c>
      <c r="M189" s="19">
        <v>0</v>
      </c>
      <c r="N189" s="19">
        <v>0</v>
      </c>
      <c r="O189" s="19">
        <v>420000000</v>
      </c>
      <c r="P189" s="19">
        <v>3202260705</v>
      </c>
      <c r="Q189" s="19">
        <v>0</v>
      </c>
      <c r="R189" s="19">
        <v>0</v>
      </c>
      <c r="S189" s="19">
        <v>0</v>
      </c>
      <c r="T189" s="19">
        <v>2210378659.3600001</v>
      </c>
      <c r="U189" s="19">
        <v>2210378659.3600001</v>
      </c>
      <c r="V189" s="19">
        <v>571882045.63999999</v>
      </c>
      <c r="W189" s="19">
        <v>571882045.63999999</v>
      </c>
      <c r="X189" s="19">
        <v>0</v>
      </c>
      <c r="Y189" s="19">
        <v>991882045.63999987</v>
      </c>
      <c r="Z189" s="20">
        <f t="shared" si="12"/>
        <v>0.79445418446507521</v>
      </c>
      <c r="AA189" s="20">
        <f t="shared" si="9"/>
        <v>0.6902556858998774</v>
      </c>
      <c r="AB189" s="20">
        <f t="shared" si="10"/>
        <v>0</v>
      </c>
      <c r="AC189" s="21">
        <f t="shared" si="11"/>
        <v>0.6902556858998774</v>
      </c>
    </row>
    <row r="190" spans="1:29" outlineLevel="2" x14ac:dyDescent="0.25">
      <c r="A190" s="15" t="s">
        <v>385</v>
      </c>
      <c r="B190" s="16" t="s">
        <v>309</v>
      </c>
      <c r="C190" s="16" t="s">
        <v>35</v>
      </c>
      <c r="D190" s="16" t="s">
        <v>386</v>
      </c>
      <c r="E190" s="16"/>
      <c r="F190" s="16">
        <v>280</v>
      </c>
      <c r="G190" s="16">
        <v>1111</v>
      </c>
      <c r="H190" s="16">
        <v>3420</v>
      </c>
      <c r="I190" s="17" t="s">
        <v>387</v>
      </c>
      <c r="J190" s="18">
        <v>59622227</v>
      </c>
      <c r="K190" s="19">
        <v>59622227</v>
      </c>
      <c r="L190" s="19">
        <v>0</v>
      </c>
      <c r="M190" s="19">
        <v>0</v>
      </c>
      <c r="N190" s="19">
        <v>0</v>
      </c>
      <c r="O190" s="19">
        <v>0</v>
      </c>
      <c r="P190" s="19">
        <v>59622227</v>
      </c>
      <c r="Q190" s="19">
        <v>0</v>
      </c>
      <c r="R190" s="19">
        <v>0</v>
      </c>
      <c r="S190" s="19">
        <v>0</v>
      </c>
      <c r="T190" s="19">
        <v>37836460.659999996</v>
      </c>
      <c r="U190" s="19">
        <v>37836460.659999996</v>
      </c>
      <c r="V190" s="19">
        <v>21785766.34</v>
      </c>
      <c r="W190" s="19">
        <v>21785766.34</v>
      </c>
      <c r="X190" s="19">
        <v>0</v>
      </c>
      <c r="Y190" s="19">
        <v>21785766.340000004</v>
      </c>
      <c r="Z190" s="20">
        <f t="shared" si="12"/>
        <v>0.63460327739854461</v>
      </c>
      <c r="AA190" s="20">
        <f t="shared" si="9"/>
        <v>0.63460327739854461</v>
      </c>
      <c r="AB190" s="20">
        <f t="shared" si="10"/>
        <v>0</v>
      </c>
      <c r="AC190" s="21">
        <f t="shared" si="11"/>
        <v>0.63460327739854461</v>
      </c>
    </row>
    <row r="191" spans="1:29" outlineLevel="2" x14ac:dyDescent="0.25">
      <c r="A191" s="15" t="s">
        <v>385</v>
      </c>
      <c r="B191" s="16" t="s">
        <v>309</v>
      </c>
      <c r="C191" s="16" t="s">
        <v>35</v>
      </c>
      <c r="D191" s="16" t="s">
        <v>388</v>
      </c>
      <c r="E191" s="16"/>
      <c r="F191" s="16">
        <v>280</v>
      </c>
      <c r="G191" s="16">
        <v>1111</v>
      </c>
      <c r="H191" s="16">
        <v>3420</v>
      </c>
      <c r="I191" s="17" t="s">
        <v>389</v>
      </c>
      <c r="J191" s="18">
        <v>48976278</v>
      </c>
      <c r="K191" s="19">
        <v>61941197</v>
      </c>
      <c r="L191" s="19">
        <v>0</v>
      </c>
      <c r="M191" s="19">
        <v>0</v>
      </c>
      <c r="N191" s="19">
        <v>0</v>
      </c>
      <c r="O191" s="19">
        <v>0</v>
      </c>
      <c r="P191" s="19">
        <v>61941197</v>
      </c>
      <c r="Q191" s="19">
        <v>0</v>
      </c>
      <c r="R191" s="19">
        <v>51930438.799999997</v>
      </c>
      <c r="S191" s="19">
        <v>0</v>
      </c>
      <c r="T191" s="19">
        <v>10010758.199999999</v>
      </c>
      <c r="U191" s="19">
        <v>9556039.6099999994</v>
      </c>
      <c r="V191" s="19">
        <v>0</v>
      </c>
      <c r="W191" s="19">
        <v>0</v>
      </c>
      <c r="X191" s="19">
        <v>0</v>
      </c>
      <c r="Y191" s="19">
        <v>3.7252902984619141E-9</v>
      </c>
      <c r="Z191" s="20">
        <f t="shared" si="12"/>
        <v>0.1616171253519689</v>
      </c>
      <c r="AA191" s="20">
        <f t="shared" si="9"/>
        <v>0.1616171253519689</v>
      </c>
      <c r="AB191" s="20">
        <f t="shared" si="10"/>
        <v>0.83838287464803107</v>
      </c>
      <c r="AC191" s="21">
        <f t="shared" si="11"/>
        <v>1</v>
      </c>
    </row>
    <row r="192" spans="1:29" outlineLevel="2" x14ac:dyDescent="0.25">
      <c r="A192" s="15" t="s">
        <v>385</v>
      </c>
      <c r="B192" s="16" t="s">
        <v>309</v>
      </c>
      <c r="C192" s="16" t="s">
        <v>35</v>
      </c>
      <c r="D192" s="16" t="s">
        <v>45</v>
      </c>
      <c r="E192" s="16"/>
      <c r="F192" s="16">
        <v>280</v>
      </c>
      <c r="G192" s="16">
        <v>1111</v>
      </c>
      <c r="H192" s="16">
        <v>3420</v>
      </c>
      <c r="I192" s="17" t="s">
        <v>46</v>
      </c>
      <c r="J192" s="18">
        <v>21752014306</v>
      </c>
      <c r="K192" s="19">
        <v>21752014306</v>
      </c>
      <c r="L192" s="19">
        <v>0</v>
      </c>
      <c r="M192" s="19">
        <v>0</v>
      </c>
      <c r="N192" s="19">
        <v>0</v>
      </c>
      <c r="O192" s="19">
        <v>0</v>
      </c>
      <c r="P192" s="19">
        <v>21752014306</v>
      </c>
      <c r="Q192" s="19">
        <v>0</v>
      </c>
      <c r="R192" s="19">
        <v>0</v>
      </c>
      <c r="S192" s="19">
        <v>0</v>
      </c>
      <c r="T192" s="19">
        <v>14022163854.040001</v>
      </c>
      <c r="U192" s="19">
        <v>14022163854.040001</v>
      </c>
      <c r="V192" s="19">
        <v>7729850451.96</v>
      </c>
      <c r="W192" s="19">
        <v>7729850451.96</v>
      </c>
      <c r="X192" s="19">
        <v>0</v>
      </c>
      <c r="Y192" s="19">
        <v>7729850451.9599991</v>
      </c>
      <c r="Z192" s="20">
        <f t="shared" si="12"/>
        <v>0.64463748767267848</v>
      </c>
      <c r="AA192" s="20">
        <f t="shared" si="9"/>
        <v>0.64463748767267848</v>
      </c>
      <c r="AB192" s="20">
        <f t="shared" si="10"/>
        <v>0</v>
      </c>
      <c r="AC192" s="21">
        <f t="shared" si="11"/>
        <v>0.64463748767267848</v>
      </c>
    </row>
    <row r="193" spans="1:29" ht="30" outlineLevel="2" x14ac:dyDescent="0.25">
      <c r="A193" s="15" t="s">
        <v>385</v>
      </c>
      <c r="B193" s="16" t="s">
        <v>309</v>
      </c>
      <c r="C193" s="16" t="s">
        <v>35</v>
      </c>
      <c r="D193" s="16" t="s">
        <v>47</v>
      </c>
      <c r="E193" s="16"/>
      <c r="F193" s="16">
        <v>280</v>
      </c>
      <c r="G193" s="16">
        <v>1111</v>
      </c>
      <c r="H193" s="16">
        <v>3420</v>
      </c>
      <c r="I193" s="17" t="s">
        <v>48</v>
      </c>
      <c r="J193" s="18">
        <v>3414752656</v>
      </c>
      <c r="K193" s="19">
        <v>3414752656</v>
      </c>
      <c r="L193" s="19">
        <v>0</v>
      </c>
      <c r="M193" s="19">
        <v>0</v>
      </c>
      <c r="N193" s="19">
        <v>0</v>
      </c>
      <c r="O193" s="19">
        <v>0</v>
      </c>
      <c r="P193" s="19">
        <v>3414752656</v>
      </c>
      <c r="Q193" s="19">
        <v>0</v>
      </c>
      <c r="R193" s="19">
        <v>0</v>
      </c>
      <c r="S193" s="19">
        <v>0</v>
      </c>
      <c r="T193" s="19">
        <v>2184717118.2600002</v>
      </c>
      <c r="U193" s="19">
        <v>2184717118.2600002</v>
      </c>
      <c r="V193" s="19">
        <v>1230035537.74</v>
      </c>
      <c r="W193" s="19">
        <v>1230035537.74</v>
      </c>
      <c r="X193" s="19">
        <v>0</v>
      </c>
      <c r="Y193" s="19">
        <v>1230035537.7399998</v>
      </c>
      <c r="Z193" s="20">
        <f t="shared" si="12"/>
        <v>0.63978780847311834</v>
      </c>
      <c r="AA193" s="20">
        <f t="shared" si="9"/>
        <v>0.63978780847311834</v>
      </c>
      <c r="AB193" s="20">
        <f t="shared" si="10"/>
        <v>0</v>
      </c>
      <c r="AC193" s="21">
        <f t="shared" si="11"/>
        <v>0.63978780847311834</v>
      </c>
    </row>
    <row r="194" spans="1:29" outlineLevel="2" x14ac:dyDescent="0.25">
      <c r="A194" s="15" t="s">
        <v>385</v>
      </c>
      <c r="B194" s="16" t="s">
        <v>309</v>
      </c>
      <c r="C194" s="16" t="s">
        <v>35</v>
      </c>
      <c r="D194" s="16" t="s">
        <v>49</v>
      </c>
      <c r="E194" s="16"/>
      <c r="F194" s="16">
        <v>280</v>
      </c>
      <c r="G194" s="16">
        <v>1111</v>
      </c>
      <c r="H194" s="16">
        <v>3420</v>
      </c>
      <c r="I194" s="17" t="s">
        <v>50</v>
      </c>
      <c r="J194" s="18">
        <v>8784286116</v>
      </c>
      <c r="K194" s="19">
        <v>8784286116</v>
      </c>
      <c r="L194" s="19">
        <v>0</v>
      </c>
      <c r="M194" s="19">
        <v>-3758390</v>
      </c>
      <c r="N194" s="19">
        <v>0</v>
      </c>
      <c r="O194" s="19">
        <v>0</v>
      </c>
      <c r="P194" s="19">
        <v>8780527726</v>
      </c>
      <c r="Q194" s="19">
        <v>0</v>
      </c>
      <c r="R194" s="19">
        <v>0</v>
      </c>
      <c r="S194" s="19">
        <v>0</v>
      </c>
      <c r="T194" s="19">
        <v>102458214.2</v>
      </c>
      <c r="U194" s="19">
        <v>102458214.2</v>
      </c>
      <c r="V194" s="19">
        <v>8678069511.7999992</v>
      </c>
      <c r="W194" s="19">
        <v>8681827901.7999992</v>
      </c>
      <c r="X194" s="19">
        <v>0</v>
      </c>
      <c r="Y194" s="19">
        <v>8678069511.7999992</v>
      </c>
      <c r="Z194" s="20">
        <f t="shared" si="12"/>
        <v>1.1663806579954073E-2</v>
      </c>
      <c r="AA194" s="20">
        <f t="shared" si="9"/>
        <v>1.1668799119739833E-2</v>
      </c>
      <c r="AB194" s="20">
        <f t="shared" si="10"/>
        <v>0</v>
      </c>
      <c r="AC194" s="21">
        <f t="shared" si="11"/>
        <v>1.1668799119739833E-2</v>
      </c>
    </row>
    <row r="195" spans="1:29" outlineLevel="2" x14ac:dyDescent="0.25">
      <c r="A195" s="15" t="s">
        <v>385</v>
      </c>
      <c r="B195" s="16" t="s">
        <v>309</v>
      </c>
      <c r="C195" s="16" t="s">
        <v>35</v>
      </c>
      <c r="D195" s="16" t="s">
        <v>51</v>
      </c>
      <c r="E195" s="16"/>
      <c r="F195" s="16">
        <v>280</v>
      </c>
      <c r="G195" s="16">
        <v>1111</v>
      </c>
      <c r="H195" s="16">
        <v>3420</v>
      </c>
      <c r="I195" s="17" t="s">
        <v>52</v>
      </c>
      <c r="J195" s="18">
        <v>12785835865</v>
      </c>
      <c r="K195" s="19">
        <v>12016143090</v>
      </c>
      <c r="L195" s="19">
        <v>0</v>
      </c>
      <c r="M195" s="19">
        <v>0</v>
      </c>
      <c r="N195" s="19">
        <v>0</v>
      </c>
      <c r="O195" s="19">
        <v>0</v>
      </c>
      <c r="P195" s="19">
        <v>12016143090</v>
      </c>
      <c r="Q195" s="19">
        <v>0</v>
      </c>
      <c r="R195" s="19">
        <v>37385379.780000001</v>
      </c>
      <c r="S195" s="19">
        <v>0</v>
      </c>
      <c r="T195" s="19">
        <v>11595983573.91</v>
      </c>
      <c r="U195" s="19">
        <v>11595478362.01</v>
      </c>
      <c r="V195" s="19">
        <v>244882392.31</v>
      </c>
      <c r="W195" s="19">
        <v>382774136.31</v>
      </c>
      <c r="X195" s="19">
        <v>0</v>
      </c>
      <c r="Y195" s="19">
        <v>382774136.30999947</v>
      </c>
      <c r="Z195" s="20">
        <f t="shared" si="12"/>
        <v>0.96503374560846711</v>
      </c>
      <c r="AA195" s="20">
        <f t="shared" si="9"/>
        <v>0.96503374560846711</v>
      </c>
      <c r="AB195" s="20">
        <f t="shared" si="10"/>
        <v>3.111262865295989E-3</v>
      </c>
      <c r="AC195" s="21">
        <f t="shared" si="11"/>
        <v>0.96814500847376306</v>
      </c>
    </row>
    <row r="196" spans="1:29" outlineLevel="2" x14ac:dyDescent="0.25">
      <c r="A196" s="15" t="s">
        <v>385</v>
      </c>
      <c r="B196" s="16" t="s">
        <v>309</v>
      </c>
      <c r="C196" s="16" t="s">
        <v>35</v>
      </c>
      <c r="D196" s="16" t="s">
        <v>53</v>
      </c>
      <c r="E196" s="16"/>
      <c r="F196" s="16">
        <v>280</v>
      </c>
      <c r="G196" s="16">
        <v>1111</v>
      </c>
      <c r="H196" s="16">
        <v>3420</v>
      </c>
      <c r="I196" s="17" t="s">
        <v>54</v>
      </c>
      <c r="J196" s="18">
        <v>35568445399</v>
      </c>
      <c r="K196" s="19">
        <v>35568445399</v>
      </c>
      <c r="L196" s="19">
        <v>0</v>
      </c>
      <c r="M196" s="19">
        <v>0</v>
      </c>
      <c r="N196" s="19">
        <v>0</v>
      </c>
      <c r="O196" s="19">
        <v>1850000000</v>
      </c>
      <c r="P196" s="19">
        <v>37418445399</v>
      </c>
      <c r="Q196" s="19">
        <v>0</v>
      </c>
      <c r="R196" s="19">
        <v>0</v>
      </c>
      <c r="S196" s="19">
        <v>0</v>
      </c>
      <c r="T196" s="19">
        <v>23788556426.900002</v>
      </c>
      <c r="U196" s="19">
        <v>23788556426.900002</v>
      </c>
      <c r="V196" s="19">
        <v>11779888972.1</v>
      </c>
      <c r="W196" s="19">
        <v>11779888972.1</v>
      </c>
      <c r="X196" s="19">
        <v>0</v>
      </c>
      <c r="Y196" s="19">
        <v>13629888972.099998</v>
      </c>
      <c r="Z196" s="20">
        <f t="shared" si="12"/>
        <v>0.66881068767680274</v>
      </c>
      <c r="AA196" s="20">
        <f t="shared" si="9"/>
        <v>0.63574411425269273</v>
      </c>
      <c r="AB196" s="20">
        <f t="shared" si="10"/>
        <v>0</v>
      </c>
      <c r="AC196" s="21">
        <f t="shared" si="11"/>
        <v>0.63574411425269273</v>
      </c>
    </row>
    <row r="197" spans="1:29" ht="300" outlineLevel="2" x14ac:dyDescent="0.25">
      <c r="A197" s="15" t="s">
        <v>385</v>
      </c>
      <c r="B197" s="16" t="s">
        <v>309</v>
      </c>
      <c r="C197" s="16" t="s">
        <v>35</v>
      </c>
      <c r="D197" s="16" t="s">
        <v>55</v>
      </c>
      <c r="E197" s="16" t="s">
        <v>56</v>
      </c>
      <c r="F197" s="16">
        <v>522</v>
      </c>
      <c r="G197" s="16">
        <v>1112</v>
      </c>
      <c r="H197" s="16">
        <v>3420</v>
      </c>
      <c r="I197" s="17" t="s">
        <v>447</v>
      </c>
      <c r="J197" s="18">
        <v>0</v>
      </c>
      <c r="K197" s="19">
        <v>1889846774</v>
      </c>
      <c r="L197" s="19">
        <v>0</v>
      </c>
      <c r="M197" s="19">
        <v>0</v>
      </c>
      <c r="N197" s="19">
        <v>0</v>
      </c>
      <c r="O197" s="19">
        <v>0</v>
      </c>
      <c r="P197" s="19">
        <v>1889846774</v>
      </c>
      <c r="Q197" s="19">
        <v>0</v>
      </c>
      <c r="R197" s="19">
        <v>0</v>
      </c>
      <c r="S197" s="19">
        <v>0</v>
      </c>
      <c r="T197" s="19">
        <v>1889846774</v>
      </c>
      <c r="U197" s="19">
        <v>1889846774</v>
      </c>
      <c r="V197" s="19">
        <v>0</v>
      </c>
      <c r="W197" s="19">
        <v>0</v>
      </c>
      <c r="X197" s="19">
        <v>0</v>
      </c>
      <c r="Y197" s="19">
        <v>0</v>
      </c>
      <c r="Z197" s="20">
        <f t="shared" si="12"/>
        <v>1</v>
      </c>
      <c r="AA197" s="20">
        <f t="shared" si="9"/>
        <v>1</v>
      </c>
      <c r="AB197" s="20">
        <f t="shared" si="10"/>
        <v>0</v>
      </c>
      <c r="AC197" s="21">
        <f t="shared" si="11"/>
        <v>1</v>
      </c>
    </row>
    <row r="198" spans="1:29" ht="300" outlineLevel="2" x14ac:dyDescent="0.25">
      <c r="A198" s="15" t="s">
        <v>385</v>
      </c>
      <c r="B198" s="16" t="s">
        <v>309</v>
      </c>
      <c r="C198" s="16" t="s">
        <v>35</v>
      </c>
      <c r="D198" s="16" t="s">
        <v>55</v>
      </c>
      <c r="E198" s="16" t="s">
        <v>56</v>
      </c>
      <c r="F198" s="16">
        <v>542</v>
      </c>
      <c r="G198" s="16">
        <v>1112</v>
      </c>
      <c r="H198" s="16">
        <v>3420</v>
      </c>
      <c r="I198" s="17" t="s">
        <v>448</v>
      </c>
      <c r="J198" s="18">
        <v>0</v>
      </c>
      <c r="K198" s="19">
        <v>7600184556</v>
      </c>
      <c r="L198" s="19">
        <v>0</v>
      </c>
      <c r="M198" s="19">
        <v>0</v>
      </c>
      <c r="N198" s="19">
        <v>0</v>
      </c>
      <c r="O198" s="19">
        <v>0</v>
      </c>
      <c r="P198" s="19">
        <v>7600184556</v>
      </c>
      <c r="Q198" s="19">
        <v>0</v>
      </c>
      <c r="R198" s="19">
        <v>0</v>
      </c>
      <c r="S198" s="19">
        <v>0</v>
      </c>
      <c r="T198" s="19">
        <v>7600184556</v>
      </c>
      <c r="U198" s="19">
        <v>7600184556</v>
      </c>
      <c r="V198" s="19">
        <v>0</v>
      </c>
      <c r="W198" s="19">
        <v>0</v>
      </c>
      <c r="X198" s="19">
        <v>0</v>
      </c>
      <c r="Y198" s="19">
        <v>0</v>
      </c>
      <c r="Z198" s="20">
        <f t="shared" si="12"/>
        <v>1</v>
      </c>
      <c r="AA198" s="20">
        <f t="shared" si="9"/>
        <v>1</v>
      </c>
      <c r="AB198" s="20">
        <f t="shared" si="10"/>
        <v>0</v>
      </c>
      <c r="AC198" s="21">
        <f t="shared" si="11"/>
        <v>1</v>
      </c>
    </row>
    <row r="199" spans="1:29" ht="120" outlineLevel="2" x14ac:dyDescent="0.25">
      <c r="A199" s="15" t="s">
        <v>385</v>
      </c>
      <c r="B199" s="16" t="s">
        <v>309</v>
      </c>
      <c r="C199" s="16" t="s">
        <v>35</v>
      </c>
      <c r="D199" s="16" t="s">
        <v>55</v>
      </c>
      <c r="E199" s="16" t="s">
        <v>56</v>
      </c>
      <c r="F199" s="16" t="s">
        <v>37</v>
      </c>
      <c r="G199" s="16">
        <v>1112</v>
      </c>
      <c r="H199" s="16">
        <v>3420</v>
      </c>
      <c r="I199" s="17" t="s">
        <v>57</v>
      </c>
      <c r="J199" s="18">
        <v>15357263384</v>
      </c>
      <c r="K199" s="19">
        <v>15357263384</v>
      </c>
      <c r="L199" s="19">
        <v>0</v>
      </c>
      <c r="M199" s="19">
        <v>-4173480</v>
      </c>
      <c r="N199" s="19">
        <v>0</v>
      </c>
      <c r="O199" s="19">
        <v>-245000000</v>
      </c>
      <c r="P199" s="19">
        <v>15108089904</v>
      </c>
      <c r="Q199" s="19">
        <v>0</v>
      </c>
      <c r="R199" s="19">
        <v>5396343331</v>
      </c>
      <c r="S199" s="19">
        <v>0</v>
      </c>
      <c r="T199" s="19">
        <v>9711746573</v>
      </c>
      <c r="U199" s="19">
        <v>9711746573</v>
      </c>
      <c r="V199" s="19">
        <v>0</v>
      </c>
      <c r="W199" s="19">
        <v>249173480</v>
      </c>
      <c r="X199" s="19">
        <v>0</v>
      </c>
      <c r="Y199" s="19">
        <v>0</v>
      </c>
      <c r="Z199" s="20">
        <f t="shared" si="12"/>
        <v>0.63238783695786616</v>
      </c>
      <c r="AA199" s="20">
        <f t="shared" si="9"/>
        <v>0.64281763179266826</v>
      </c>
      <c r="AB199" s="20">
        <f t="shared" si="10"/>
        <v>0.35718236820733179</v>
      </c>
      <c r="AC199" s="21">
        <f t="shared" si="11"/>
        <v>1</v>
      </c>
    </row>
    <row r="200" spans="1:29" ht="60" outlineLevel="2" x14ac:dyDescent="0.25">
      <c r="A200" s="15" t="s">
        <v>385</v>
      </c>
      <c r="B200" s="16" t="s">
        <v>309</v>
      </c>
      <c r="C200" s="16" t="s">
        <v>35</v>
      </c>
      <c r="D200" s="16" t="s">
        <v>58</v>
      </c>
      <c r="E200" s="16" t="s">
        <v>56</v>
      </c>
      <c r="F200" s="16" t="s">
        <v>37</v>
      </c>
      <c r="G200" s="16">
        <v>1112</v>
      </c>
      <c r="H200" s="16">
        <v>3420</v>
      </c>
      <c r="I200" s="17" t="s">
        <v>59</v>
      </c>
      <c r="J200" s="18">
        <v>830122345</v>
      </c>
      <c r="K200" s="19">
        <v>830122345</v>
      </c>
      <c r="L200" s="19">
        <v>0</v>
      </c>
      <c r="M200" s="19">
        <v>-225596</v>
      </c>
      <c r="N200" s="19">
        <v>0</v>
      </c>
      <c r="O200" s="19">
        <v>0</v>
      </c>
      <c r="P200" s="19">
        <v>829896749</v>
      </c>
      <c r="Q200" s="19">
        <v>0</v>
      </c>
      <c r="R200" s="19">
        <v>304996279</v>
      </c>
      <c r="S200" s="19">
        <v>0</v>
      </c>
      <c r="T200" s="19">
        <v>524900470</v>
      </c>
      <c r="U200" s="19">
        <v>524900470</v>
      </c>
      <c r="V200" s="19">
        <v>0</v>
      </c>
      <c r="W200" s="19">
        <v>225596</v>
      </c>
      <c r="X200" s="19">
        <v>0</v>
      </c>
      <c r="Y200" s="19">
        <v>0</v>
      </c>
      <c r="Z200" s="20">
        <f t="shared" si="12"/>
        <v>0.6323169990081402</v>
      </c>
      <c r="AA200" s="20">
        <f t="shared" si="9"/>
        <v>0.63248888567462025</v>
      </c>
      <c r="AB200" s="20">
        <f t="shared" si="10"/>
        <v>0.36751111432537975</v>
      </c>
      <c r="AC200" s="21">
        <f t="shared" si="11"/>
        <v>1</v>
      </c>
    </row>
    <row r="201" spans="1:29" ht="120" outlineLevel="2" x14ac:dyDescent="0.25">
      <c r="A201" s="15" t="s">
        <v>385</v>
      </c>
      <c r="B201" s="16" t="s">
        <v>309</v>
      </c>
      <c r="C201" s="16" t="s">
        <v>35</v>
      </c>
      <c r="D201" s="16" t="s">
        <v>60</v>
      </c>
      <c r="E201" s="16" t="s">
        <v>56</v>
      </c>
      <c r="F201" s="16" t="s">
        <v>37</v>
      </c>
      <c r="G201" s="16">
        <v>1112</v>
      </c>
      <c r="H201" s="16">
        <v>3420</v>
      </c>
      <c r="I201" s="17" t="s">
        <v>61</v>
      </c>
      <c r="J201" s="18">
        <v>761938136</v>
      </c>
      <c r="K201" s="19">
        <v>761938136</v>
      </c>
      <c r="L201" s="19">
        <v>0</v>
      </c>
      <c r="M201" s="19">
        <v>-193726</v>
      </c>
      <c r="N201" s="19">
        <v>0</v>
      </c>
      <c r="O201" s="19">
        <v>0</v>
      </c>
      <c r="P201" s="19">
        <v>761744410</v>
      </c>
      <c r="Q201" s="19">
        <v>0</v>
      </c>
      <c r="R201" s="19">
        <v>405441642</v>
      </c>
      <c r="S201" s="19">
        <v>0</v>
      </c>
      <c r="T201" s="19">
        <v>356302768</v>
      </c>
      <c r="U201" s="19">
        <v>356302768</v>
      </c>
      <c r="V201" s="19">
        <v>0</v>
      </c>
      <c r="W201" s="19">
        <v>193726</v>
      </c>
      <c r="X201" s="19">
        <v>0</v>
      </c>
      <c r="Y201" s="19">
        <v>0</v>
      </c>
      <c r="Z201" s="20">
        <f t="shared" si="12"/>
        <v>0.46762689930511631</v>
      </c>
      <c r="AA201" s="20">
        <f t="shared" si="9"/>
        <v>0.46774582566349254</v>
      </c>
      <c r="AB201" s="20">
        <f t="shared" si="10"/>
        <v>0.53225417433650746</v>
      </c>
      <c r="AC201" s="21">
        <f t="shared" si="11"/>
        <v>1</v>
      </c>
    </row>
    <row r="202" spans="1:29" ht="90" outlineLevel="2" x14ac:dyDescent="0.25">
      <c r="A202" s="15" t="s">
        <v>385</v>
      </c>
      <c r="B202" s="16" t="s">
        <v>309</v>
      </c>
      <c r="C202" s="16" t="s">
        <v>35</v>
      </c>
      <c r="D202" s="16" t="s">
        <v>62</v>
      </c>
      <c r="E202" s="16" t="s">
        <v>56</v>
      </c>
      <c r="F202" s="16" t="s">
        <v>37</v>
      </c>
      <c r="G202" s="16">
        <v>1112</v>
      </c>
      <c r="H202" s="16">
        <v>3420</v>
      </c>
      <c r="I202" s="17" t="s">
        <v>63</v>
      </c>
      <c r="J202" s="18">
        <v>4980734070</v>
      </c>
      <c r="K202" s="19">
        <v>4980734070</v>
      </c>
      <c r="L202" s="19">
        <v>0</v>
      </c>
      <c r="M202" s="19">
        <v>-1353563</v>
      </c>
      <c r="N202" s="19">
        <v>0</v>
      </c>
      <c r="O202" s="19">
        <v>0</v>
      </c>
      <c r="P202" s="19">
        <v>4979380507</v>
      </c>
      <c r="Q202" s="19">
        <v>0</v>
      </c>
      <c r="R202" s="19">
        <v>1830698255</v>
      </c>
      <c r="S202" s="19">
        <v>0</v>
      </c>
      <c r="T202" s="19">
        <v>3148682252</v>
      </c>
      <c r="U202" s="19">
        <v>3148682252</v>
      </c>
      <c r="V202" s="19">
        <v>0</v>
      </c>
      <c r="W202" s="19">
        <v>1353563</v>
      </c>
      <c r="X202" s="19">
        <v>0</v>
      </c>
      <c r="Y202" s="19">
        <v>0</v>
      </c>
      <c r="Z202" s="20">
        <f t="shared" si="12"/>
        <v>0.63217232796369716</v>
      </c>
      <c r="AA202" s="20">
        <f t="shared" ref="AA202:AA255" si="13">T202/P202</f>
        <v>0.63234417365244344</v>
      </c>
      <c r="AB202" s="20">
        <f t="shared" ref="AB202:AB255" si="14">(Q202+R202+S202)/P202</f>
        <v>0.36765582634755656</v>
      </c>
      <c r="AC202" s="21">
        <f t="shared" ref="AC202:AC255" si="15">AA202+AB202</f>
        <v>1</v>
      </c>
    </row>
    <row r="203" spans="1:29" ht="90" outlineLevel="2" x14ac:dyDescent="0.25">
      <c r="A203" s="15" t="s">
        <v>385</v>
      </c>
      <c r="B203" s="16" t="s">
        <v>309</v>
      </c>
      <c r="C203" s="16" t="s">
        <v>35</v>
      </c>
      <c r="D203" s="16" t="s">
        <v>64</v>
      </c>
      <c r="E203" s="16" t="s">
        <v>56</v>
      </c>
      <c r="F203" s="16" t="s">
        <v>37</v>
      </c>
      <c r="G203" s="16">
        <v>1112</v>
      </c>
      <c r="H203" s="16">
        <v>3420</v>
      </c>
      <c r="I203" s="17" t="s">
        <v>65</v>
      </c>
      <c r="J203" s="18">
        <v>2490367035</v>
      </c>
      <c r="K203" s="19">
        <v>2490367035</v>
      </c>
      <c r="L203" s="19">
        <v>0</v>
      </c>
      <c r="M203" s="19">
        <v>-676785</v>
      </c>
      <c r="N203" s="19">
        <v>0</v>
      </c>
      <c r="O203" s="19">
        <v>0</v>
      </c>
      <c r="P203" s="19">
        <v>2489690250</v>
      </c>
      <c r="Q203" s="19">
        <v>0</v>
      </c>
      <c r="R203" s="19">
        <v>914706829</v>
      </c>
      <c r="S203" s="19">
        <v>0</v>
      </c>
      <c r="T203" s="19">
        <v>1574983421</v>
      </c>
      <c r="U203" s="19">
        <v>1574983421</v>
      </c>
      <c r="V203" s="19">
        <v>0</v>
      </c>
      <c r="W203" s="19">
        <v>676785</v>
      </c>
      <c r="X203" s="19">
        <v>0</v>
      </c>
      <c r="Y203" s="19">
        <v>0</v>
      </c>
      <c r="Z203" s="20">
        <f t="shared" si="12"/>
        <v>0.63243023974576507</v>
      </c>
      <c r="AA203" s="20">
        <f t="shared" si="13"/>
        <v>0.63260215643291373</v>
      </c>
      <c r="AB203" s="20">
        <f t="shared" si="14"/>
        <v>0.36739784356708632</v>
      </c>
      <c r="AC203" s="21">
        <f t="shared" si="15"/>
        <v>1</v>
      </c>
    </row>
    <row r="204" spans="1:29" ht="60" outlineLevel="2" x14ac:dyDescent="0.25">
      <c r="A204" s="15" t="s">
        <v>385</v>
      </c>
      <c r="B204" s="16" t="s">
        <v>309</v>
      </c>
      <c r="C204" s="16" t="s">
        <v>35</v>
      </c>
      <c r="D204" s="16" t="s">
        <v>66</v>
      </c>
      <c r="E204" s="16" t="s">
        <v>56</v>
      </c>
      <c r="F204" s="16" t="s">
        <v>37</v>
      </c>
      <c r="G204" s="16">
        <v>1112</v>
      </c>
      <c r="H204" s="16">
        <v>3420</v>
      </c>
      <c r="I204" s="17" t="s">
        <v>67</v>
      </c>
      <c r="J204" s="18">
        <v>10288136777</v>
      </c>
      <c r="K204" s="19">
        <v>10288136777</v>
      </c>
      <c r="L204" s="19">
        <v>0</v>
      </c>
      <c r="M204" s="19">
        <v>-2796438</v>
      </c>
      <c r="N204" s="19">
        <v>0</v>
      </c>
      <c r="O204" s="19">
        <v>0</v>
      </c>
      <c r="P204" s="19">
        <v>10285340339</v>
      </c>
      <c r="Q204" s="19">
        <v>0</v>
      </c>
      <c r="R204" s="19">
        <v>3868940426.1599998</v>
      </c>
      <c r="S204" s="19">
        <v>0</v>
      </c>
      <c r="T204" s="19">
        <v>6416399912.8400002</v>
      </c>
      <c r="U204" s="19">
        <v>6416399912.8400002</v>
      </c>
      <c r="V204" s="19">
        <v>0</v>
      </c>
      <c r="W204" s="19">
        <v>2796438</v>
      </c>
      <c r="X204" s="19">
        <v>0</v>
      </c>
      <c r="Y204" s="19">
        <v>0</v>
      </c>
      <c r="Z204" s="20">
        <f t="shared" si="12"/>
        <v>0.62366977149685698</v>
      </c>
      <c r="AA204" s="20">
        <f t="shared" si="13"/>
        <v>0.62383933845244444</v>
      </c>
      <c r="AB204" s="20">
        <f t="shared" si="14"/>
        <v>0.37616066154755562</v>
      </c>
      <c r="AC204" s="21">
        <f t="shared" si="15"/>
        <v>1</v>
      </c>
    </row>
    <row r="205" spans="1:29" outlineLevel="2" x14ac:dyDescent="0.25">
      <c r="A205" s="15" t="s">
        <v>385</v>
      </c>
      <c r="B205" s="16" t="s">
        <v>472</v>
      </c>
      <c r="C205" s="16" t="s">
        <v>35</v>
      </c>
      <c r="D205" s="16" t="s">
        <v>36</v>
      </c>
      <c r="E205" s="16"/>
      <c r="F205" s="16">
        <v>280</v>
      </c>
      <c r="G205" s="16">
        <v>1111</v>
      </c>
      <c r="H205" s="16">
        <v>3480</v>
      </c>
      <c r="I205" s="17" t="s">
        <v>38</v>
      </c>
      <c r="J205" s="18">
        <v>69173820475</v>
      </c>
      <c r="K205" s="19">
        <v>69173820475</v>
      </c>
      <c r="L205" s="19">
        <v>0</v>
      </c>
      <c r="M205" s="19">
        <v>-18259609</v>
      </c>
      <c r="N205" s="19">
        <v>0</v>
      </c>
      <c r="O205" s="19">
        <v>-481661778</v>
      </c>
      <c r="P205" s="19">
        <v>68673899088</v>
      </c>
      <c r="Q205" s="19">
        <v>0</v>
      </c>
      <c r="R205" s="19">
        <v>0</v>
      </c>
      <c r="S205" s="19">
        <v>0</v>
      </c>
      <c r="T205" s="19">
        <v>43811780256.339996</v>
      </c>
      <c r="U205" s="19">
        <v>43811780256.339996</v>
      </c>
      <c r="V205" s="19">
        <v>24862118831.66</v>
      </c>
      <c r="W205" s="19">
        <v>25362040218.66</v>
      </c>
      <c r="X205" s="19">
        <v>0</v>
      </c>
      <c r="Y205" s="19">
        <v>24862118831.660004</v>
      </c>
      <c r="Z205" s="20">
        <f t="shared" si="12"/>
        <v>0.6333578217235224</v>
      </c>
      <c r="AA205" s="20">
        <f t="shared" si="13"/>
        <v>0.63796843980270834</v>
      </c>
      <c r="AB205" s="20">
        <f t="shared" si="14"/>
        <v>0</v>
      </c>
      <c r="AC205" s="21">
        <f t="shared" si="15"/>
        <v>0.63796843980270834</v>
      </c>
    </row>
    <row r="206" spans="1:29" outlineLevel="2" x14ac:dyDescent="0.25">
      <c r="A206" s="15" t="s">
        <v>385</v>
      </c>
      <c r="B206" s="16" t="s">
        <v>472</v>
      </c>
      <c r="C206" s="16" t="s">
        <v>35</v>
      </c>
      <c r="D206" s="16" t="s">
        <v>39</v>
      </c>
      <c r="E206" s="16"/>
      <c r="F206" s="16">
        <v>280</v>
      </c>
      <c r="G206" s="16">
        <v>1111</v>
      </c>
      <c r="H206" s="16">
        <v>3480</v>
      </c>
      <c r="I206" s="17" t="s">
        <v>40</v>
      </c>
      <c r="J206" s="18">
        <v>2243614907</v>
      </c>
      <c r="K206" s="19">
        <v>2243614907</v>
      </c>
      <c r="L206" s="19">
        <v>0</v>
      </c>
      <c r="M206" s="19">
        <v>0</v>
      </c>
      <c r="N206" s="19">
        <v>0</v>
      </c>
      <c r="O206" s="19">
        <v>550000000</v>
      </c>
      <c r="P206" s="19">
        <v>2793614907</v>
      </c>
      <c r="Q206" s="19">
        <v>0</v>
      </c>
      <c r="R206" s="19">
        <v>0</v>
      </c>
      <c r="S206" s="19">
        <v>0</v>
      </c>
      <c r="T206" s="19">
        <v>1789414609.24</v>
      </c>
      <c r="U206" s="19">
        <v>1789414609.24</v>
      </c>
      <c r="V206" s="19">
        <v>454200297.75999999</v>
      </c>
      <c r="W206" s="19">
        <v>454200297.75999999</v>
      </c>
      <c r="X206" s="19">
        <v>0</v>
      </c>
      <c r="Y206" s="19">
        <v>1004200297.76</v>
      </c>
      <c r="Z206" s="20">
        <f t="shared" si="12"/>
        <v>0.79755870923173533</v>
      </c>
      <c r="AA206" s="20">
        <f t="shared" si="13"/>
        <v>0.64053732128799812</v>
      </c>
      <c r="AB206" s="20">
        <f t="shared" si="14"/>
        <v>0</v>
      </c>
      <c r="AC206" s="21">
        <f t="shared" si="15"/>
        <v>0.64053732128799812</v>
      </c>
    </row>
    <row r="207" spans="1:29" outlineLevel="2" x14ac:dyDescent="0.25">
      <c r="A207" s="15" t="s">
        <v>385</v>
      </c>
      <c r="B207" s="16" t="s">
        <v>472</v>
      </c>
      <c r="C207" s="16" t="s">
        <v>35</v>
      </c>
      <c r="D207" s="16" t="s">
        <v>386</v>
      </c>
      <c r="E207" s="16"/>
      <c r="F207" s="16">
        <v>280</v>
      </c>
      <c r="G207" s="16">
        <v>1111</v>
      </c>
      <c r="H207" s="16">
        <v>3480</v>
      </c>
      <c r="I207" s="17" t="s">
        <v>387</v>
      </c>
      <c r="J207" s="18">
        <v>7913689</v>
      </c>
      <c r="K207" s="19">
        <v>7913689</v>
      </c>
      <c r="L207" s="19">
        <v>0</v>
      </c>
      <c r="M207" s="19">
        <v>0</v>
      </c>
      <c r="N207" s="19">
        <v>0</v>
      </c>
      <c r="O207" s="19">
        <v>0</v>
      </c>
      <c r="P207" s="19">
        <v>7913689</v>
      </c>
      <c r="Q207" s="19">
        <v>0</v>
      </c>
      <c r="R207" s="19">
        <v>0</v>
      </c>
      <c r="S207" s="19">
        <v>0</v>
      </c>
      <c r="T207" s="19">
        <v>4600613.45</v>
      </c>
      <c r="U207" s="19">
        <v>4600613.45</v>
      </c>
      <c r="V207" s="19">
        <v>3313075.55</v>
      </c>
      <c r="W207" s="19">
        <v>3313075.55</v>
      </c>
      <c r="X207" s="19">
        <v>0</v>
      </c>
      <c r="Y207" s="19">
        <v>3313075.55</v>
      </c>
      <c r="Z207" s="20">
        <f t="shared" si="12"/>
        <v>0.58134878057502637</v>
      </c>
      <c r="AA207" s="20">
        <f t="shared" si="13"/>
        <v>0.58134878057502637</v>
      </c>
      <c r="AB207" s="20">
        <f t="shared" si="14"/>
        <v>0</v>
      </c>
      <c r="AC207" s="21">
        <f t="shared" si="15"/>
        <v>0.58134878057502637</v>
      </c>
    </row>
    <row r="208" spans="1:29" outlineLevel="2" x14ac:dyDescent="0.25">
      <c r="A208" s="15" t="s">
        <v>385</v>
      </c>
      <c r="B208" s="16" t="s">
        <v>472</v>
      </c>
      <c r="C208" s="16" t="s">
        <v>35</v>
      </c>
      <c r="D208" s="16" t="s">
        <v>388</v>
      </c>
      <c r="E208" s="16"/>
      <c r="F208" s="16">
        <v>280</v>
      </c>
      <c r="G208" s="16">
        <v>1111</v>
      </c>
      <c r="H208" s="16">
        <v>3480</v>
      </c>
      <c r="I208" s="17" t="s">
        <v>389</v>
      </c>
      <c r="J208" s="18">
        <v>89047779</v>
      </c>
      <c r="K208" s="19">
        <v>102514018</v>
      </c>
      <c r="L208" s="19">
        <v>0</v>
      </c>
      <c r="M208" s="19">
        <v>0</v>
      </c>
      <c r="N208" s="19">
        <v>0</v>
      </c>
      <c r="O208" s="19">
        <v>0</v>
      </c>
      <c r="P208" s="19">
        <v>102514018</v>
      </c>
      <c r="Q208" s="19">
        <v>0</v>
      </c>
      <c r="R208" s="19">
        <v>65074700.729999997</v>
      </c>
      <c r="S208" s="19">
        <v>0</v>
      </c>
      <c r="T208" s="19">
        <v>37439317.270000003</v>
      </c>
      <c r="U208" s="19">
        <v>34896649.57</v>
      </c>
      <c r="V208" s="19">
        <v>0</v>
      </c>
      <c r="W208" s="19">
        <v>0</v>
      </c>
      <c r="X208" s="19">
        <v>0</v>
      </c>
      <c r="Y208" s="19">
        <v>0</v>
      </c>
      <c r="Z208" s="20">
        <f t="shared" si="12"/>
        <v>0.36521168519606756</v>
      </c>
      <c r="AA208" s="20">
        <f t="shared" si="13"/>
        <v>0.36521168519606756</v>
      </c>
      <c r="AB208" s="20">
        <f t="shared" si="14"/>
        <v>0.6347883148039325</v>
      </c>
      <c r="AC208" s="21">
        <f t="shared" si="15"/>
        <v>1</v>
      </c>
    </row>
    <row r="209" spans="1:29" outlineLevel="2" x14ac:dyDescent="0.25">
      <c r="A209" s="15" t="s">
        <v>385</v>
      </c>
      <c r="B209" s="16" t="s">
        <v>472</v>
      </c>
      <c r="C209" s="16" t="s">
        <v>35</v>
      </c>
      <c r="D209" s="16" t="s">
        <v>45</v>
      </c>
      <c r="E209" s="16"/>
      <c r="F209" s="16">
        <v>280</v>
      </c>
      <c r="G209" s="16">
        <v>1111</v>
      </c>
      <c r="H209" s="16">
        <v>3480</v>
      </c>
      <c r="I209" s="17" t="s">
        <v>46</v>
      </c>
      <c r="J209" s="18">
        <v>17157502004</v>
      </c>
      <c r="K209" s="19">
        <v>17157502004</v>
      </c>
      <c r="L209" s="19">
        <v>0</v>
      </c>
      <c r="M209" s="19">
        <v>0</v>
      </c>
      <c r="N209" s="19">
        <v>0</v>
      </c>
      <c r="O209" s="19">
        <v>0</v>
      </c>
      <c r="P209" s="19">
        <v>17157502004</v>
      </c>
      <c r="Q209" s="19">
        <v>0</v>
      </c>
      <c r="R209" s="19">
        <v>0</v>
      </c>
      <c r="S209" s="19">
        <v>0</v>
      </c>
      <c r="T209" s="19">
        <v>11010045296.07</v>
      </c>
      <c r="U209" s="19">
        <v>11010045296.07</v>
      </c>
      <c r="V209" s="19">
        <v>6147456707.9300003</v>
      </c>
      <c r="W209" s="19">
        <v>6147456707.9300003</v>
      </c>
      <c r="X209" s="19">
        <v>0</v>
      </c>
      <c r="Y209" s="19">
        <v>6147456707.9300003</v>
      </c>
      <c r="Z209" s="20">
        <f t="shared" si="12"/>
        <v>0.64170444470897814</v>
      </c>
      <c r="AA209" s="20">
        <f t="shared" si="13"/>
        <v>0.64170444470897814</v>
      </c>
      <c r="AB209" s="20">
        <f t="shared" si="14"/>
        <v>0</v>
      </c>
      <c r="AC209" s="21">
        <f t="shared" si="15"/>
        <v>0.64170444470897814</v>
      </c>
    </row>
    <row r="210" spans="1:29" ht="30" outlineLevel="2" x14ac:dyDescent="0.25">
      <c r="A210" s="15" t="s">
        <v>385</v>
      </c>
      <c r="B210" s="16" t="s">
        <v>472</v>
      </c>
      <c r="C210" s="16" t="s">
        <v>35</v>
      </c>
      <c r="D210" s="16" t="s">
        <v>47</v>
      </c>
      <c r="E210" s="16"/>
      <c r="F210" s="16">
        <v>280</v>
      </c>
      <c r="G210" s="16">
        <v>1111</v>
      </c>
      <c r="H210" s="16">
        <v>3480</v>
      </c>
      <c r="I210" s="17" t="s">
        <v>48</v>
      </c>
      <c r="J210" s="18">
        <v>905617309</v>
      </c>
      <c r="K210" s="19">
        <v>905617309</v>
      </c>
      <c r="L210" s="19">
        <v>0</v>
      </c>
      <c r="M210" s="19">
        <v>0</v>
      </c>
      <c r="N210" s="19">
        <v>0</v>
      </c>
      <c r="O210" s="19">
        <v>0</v>
      </c>
      <c r="P210" s="19">
        <v>905617309</v>
      </c>
      <c r="Q210" s="19">
        <v>0</v>
      </c>
      <c r="R210" s="19">
        <v>0</v>
      </c>
      <c r="S210" s="19">
        <v>0</v>
      </c>
      <c r="T210" s="19">
        <v>552130247.63</v>
      </c>
      <c r="U210" s="19">
        <v>552130247.63</v>
      </c>
      <c r="V210" s="19">
        <v>353487061.37</v>
      </c>
      <c r="W210" s="19">
        <v>353487061.37</v>
      </c>
      <c r="X210" s="19">
        <v>0</v>
      </c>
      <c r="Y210" s="19">
        <v>353487061.37</v>
      </c>
      <c r="Z210" s="20">
        <f t="shared" si="12"/>
        <v>0.6096728078659106</v>
      </c>
      <c r="AA210" s="20">
        <f t="shared" si="13"/>
        <v>0.6096728078659106</v>
      </c>
      <c r="AB210" s="20">
        <f t="shared" si="14"/>
        <v>0</v>
      </c>
      <c r="AC210" s="21">
        <f t="shared" si="15"/>
        <v>0.6096728078659106</v>
      </c>
    </row>
    <row r="211" spans="1:29" outlineLevel="2" x14ac:dyDescent="0.25">
      <c r="A211" s="15" t="s">
        <v>385</v>
      </c>
      <c r="B211" s="16" t="s">
        <v>472</v>
      </c>
      <c r="C211" s="16" t="s">
        <v>35</v>
      </c>
      <c r="D211" s="16" t="s">
        <v>49</v>
      </c>
      <c r="E211" s="16"/>
      <c r="F211" s="16">
        <v>280</v>
      </c>
      <c r="G211" s="16">
        <v>1111</v>
      </c>
      <c r="H211" s="16">
        <v>3480</v>
      </c>
      <c r="I211" s="17" t="s">
        <v>50</v>
      </c>
      <c r="J211" s="18">
        <v>6048413893</v>
      </c>
      <c r="K211" s="19">
        <v>6048413893</v>
      </c>
      <c r="L211" s="19">
        <v>0</v>
      </c>
      <c r="M211" s="19">
        <v>-1521027</v>
      </c>
      <c r="N211" s="19">
        <v>0</v>
      </c>
      <c r="O211" s="19">
        <v>0</v>
      </c>
      <c r="P211" s="19">
        <v>6046892866</v>
      </c>
      <c r="Q211" s="19">
        <v>0</v>
      </c>
      <c r="R211" s="19">
        <v>0</v>
      </c>
      <c r="S211" s="19">
        <v>0</v>
      </c>
      <c r="T211" s="19">
        <v>89069588.700000003</v>
      </c>
      <c r="U211" s="19">
        <v>89069588.700000003</v>
      </c>
      <c r="V211" s="19">
        <v>5957823277.3000002</v>
      </c>
      <c r="W211" s="19">
        <v>5959344304.3000002</v>
      </c>
      <c r="X211" s="19">
        <v>0</v>
      </c>
      <c r="Y211" s="19">
        <v>5957823277.3000002</v>
      </c>
      <c r="Z211" s="20">
        <f t="shared" si="12"/>
        <v>1.4726106757191791E-2</v>
      </c>
      <c r="AA211" s="20">
        <f t="shared" si="13"/>
        <v>1.4729810941552079E-2</v>
      </c>
      <c r="AB211" s="20">
        <f t="shared" si="14"/>
        <v>0</v>
      </c>
      <c r="AC211" s="21">
        <f t="shared" si="15"/>
        <v>1.4729810941552079E-2</v>
      </c>
    </row>
    <row r="212" spans="1:29" outlineLevel="2" x14ac:dyDescent="0.25">
      <c r="A212" s="15" t="s">
        <v>385</v>
      </c>
      <c r="B212" s="16" t="s">
        <v>472</v>
      </c>
      <c r="C212" s="16" t="s">
        <v>35</v>
      </c>
      <c r="D212" s="16" t="s">
        <v>51</v>
      </c>
      <c r="E212" s="16"/>
      <c r="F212" s="16">
        <v>280</v>
      </c>
      <c r="G212" s="16">
        <v>1111</v>
      </c>
      <c r="H212" s="16">
        <v>3480</v>
      </c>
      <c r="I212" s="17" t="s">
        <v>52</v>
      </c>
      <c r="J212" s="18">
        <v>9365766086</v>
      </c>
      <c r="K212" s="19">
        <v>8735766086</v>
      </c>
      <c r="L212" s="19">
        <v>0</v>
      </c>
      <c r="M212" s="19">
        <v>0</v>
      </c>
      <c r="N212" s="19">
        <v>0</v>
      </c>
      <c r="O212" s="19">
        <v>-80000000</v>
      </c>
      <c r="P212" s="19">
        <v>8655766086</v>
      </c>
      <c r="Q212" s="19">
        <v>0</v>
      </c>
      <c r="R212" s="19">
        <v>3374799.66</v>
      </c>
      <c r="S212" s="19">
        <v>0</v>
      </c>
      <c r="T212" s="19">
        <v>8426148428.0299997</v>
      </c>
      <c r="U212" s="19">
        <v>8426148428.0299997</v>
      </c>
      <c r="V212" s="19">
        <v>226242858.31</v>
      </c>
      <c r="W212" s="19">
        <v>306242858.31</v>
      </c>
      <c r="X212" s="19">
        <v>0</v>
      </c>
      <c r="Y212" s="19">
        <v>226242858.31000042</v>
      </c>
      <c r="Z212" s="20">
        <f t="shared" si="12"/>
        <v>0.96455746926807073</v>
      </c>
      <c r="AA212" s="20">
        <f t="shared" si="13"/>
        <v>0.97347228937466457</v>
      </c>
      <c r="AB212" s="20">
        <f t="shared" si="14"/>
        <v>3.8989034898464565E-4</v>
      </c>
      <c r="AC212" s="21">
        <f t="shared" si="15"/>
        <v>0.97386217972364919</v>
      </c>
    </row>
    <row r="213" spans="1:29" outlineLevel="2" x14ac:dyDescent="0.25">
      <c r="A213" s="15" t="s">
        <v>385</v>
      </c>
      <c r="B213" s="16" t="s">
        <v>472</v>
      </c>
      <c r="C213" s="16" t="s">
        <v>35</v>
      </c>
      <c r="D213" s="16" t="s">
        <v>53</v>
      </c>
      <c r="E213" s="16"/>
      <c r="F213" s="16">
        <v>280</v>
      </c>
      <c r="G213" s="16">
        <v>1111</v>
      </c>
      <c r="H213" s="16">
        <v>3480</v>
      </c>
      <c r="I213" s="17" t="s">
        <v>54</v>
      </c>
      <c r="J213" s="18">
        <v>14179483057</v>
      </c>
      <c r="K213" s="19">
        <v>15779483057</v>
      </c>
      <c r="L213" s="19">
        <v>0</v>
      </c>
      <c r="M213" s="19">
        <v>0</v>
      </c>
      <c r="N213" s="19">
        <v>0</v>
      </c>
      <c r="O213" s="19">
        <v>1100000000</v>
      </c>
      <c r="P213" s="19">
        <v>16879483057</v>
      </c>
      <c r="Q213" s="19">
        <v>0</v>
      </c>
      <c r="R213" s="19">
        <v>0</v>
      </c>
      <c r="S213" s="19">
        <v>0</v>
      </c>
      <c r="T213" s="19">
        <v>10978752828.66</v>
      </c>
      <c r="U213" s="19">
        <v>10978752828.66</v>
      </c>
      <c r="V213" s="19">
        <v>4800730228.3400002</v>
      </c>
      <c r="W213" s="19">
        <v>4800730228.3400002</v>
      </c>
      <c r="X213" s="19">
        <v>0</v>
      </c>
      <c r="Y213" s="19">
        <v>5900730228.3400002</v>
      </c>
      <c r="Z213" s="20">
        <f t="shared" si="12"/>
        <v>0.69576124826153107</v>
      </c>
      <c r="AA213" s="20">
        <f t="shared" si="13"/>
        <v>0.65041996793302626</v>
      </c>
      <c r="AB213" s="20">
        <f t="shared" si="14"/>
        <v>0</v>
      </c>
      <c r="AC213" s="21">
        <f t="shared" si="15"/>
        <v>0.65041996793302626</v>
      </c>
    </row>
    <row r="214" spans="1:29" ht="300" outlineLevel="2" x14ac:dyDescent="0.25">
      <c r="A214" s="15" t="s">
        <v>385</v>
      </c>
      <c r="B214" s="16" t="s">
        <v>472</v>
      </c>
      <c r="C214" s="16" t="s">
        <v>35</v>
      </c>
      <c r="D214" s="16" t="s">
        <v>55</v>
      </c>
      <c r="E214" s="16" t="s">
        <v>56</v>
      </c>
      <c r="F214" s="16">
        <v>523</v>
      </c>
      <c r="G214" s="16">
        <v>1112</v>
      </c>
      <c r="H214" s="16">
        <v>3420</v>
      </c>
      <c r="I214" s="17" t="s">
        <v>473</v>
      </c>
      <c r="J214" s="18">
        <v>0</v>
      </c>
      <c r="K214" s="19">
        <v>8286615755</v>
      </c>
      <c r="L214" s="19">
        <v>0</v>
      </c>
      <c r="M214" s="19">
        <v>0</v>
      </c>
      <c r="N214" s="19">
        <v>0</v>
      </c>
      <c r="O214" s="19">
        <v>0</v>
      </c>
      <c r="P214" s="19">
        <v>8286615755</v>
      </c>
      <c r="Q214" s="19">
        <v>0</v>
      </c>
      <c r="R214" s="19">
        <v>0</v>
      </c>
      <c r="S214" s="19">
        <v>0</v>
      </c>
      <c r="T214" s="19">
        <v>3560289555.98</v>
      </c>
      <c r="U214" s="19">
        <v>3560289555.98</v>
      </c>
      <c r="V214" s="19">
        <v>4726326199.0200005</v>
      </c>
      <c r="W214" s="19">
        <v>4726326199.0200005</v>
      </c>
      <c r="X214" s="19">
        <v>0</v>
      </c>
      <c r="Y214" s="19">
        <v>4726326199.0200005</v>
      </c>
      <c r="Z214" s="20">
        <f t="shared" si="12"/>
        <v>0.42964337447790835</v>
      </c>
      <c r="AA214" s="20">
        <f t="shared" si="13"/>
        <v>0.42964337447790835</v>
      </c>
      <c r="AB214" s="20">
        <f t="shared" si="14"/>
        <v>0</v>
      </c>
      <c r="AC214" s="21">
        <f t="shared" si="15"/>
        <v>0.42964337447790835</v>
      </c>
    </row>
    <row r="215" spans="1:29" ht="300" outlineLevel="2" x14ac:dyDescent="0.25">
      <c r="A215" s="15" t="s">
        <v>385</v>
      </c>
      <c r="B215" s="16" t="s">
        <v>472</v>
      </c>
      <c r="C215" s="16" t="s">
        <v>35</v>
      </c>
      <c r="D215" s="16" t="s">
        <v>55</v>
      </c>
      <c r="E215" s="16" t="s">
        <v>56</v>
      </c>
      <c r="F215" s="16">
        <v>542</v>
      </c>
      <c r="G215" s="16">
        <v>1112</v>
      </c>
      <c r="H215" s="16">
        <v>3420</v>
      </c>
      <c r="I215" s="17" t="s">
        <v>474</v>
      </c>
      <c r="J215" s="18">
        <v>0</v>
      </c>
      <c r="K215" s="19">
        <v>412687781</v>
      </c>
      <c r="L215" s="19">
        <v>0</v>
      </c>
      <c r="M215" s="19">
        <v>0</v>
      </c>
      <c r="N215" s="19">
        <v>0</v>
      </c>
      <c r="O215" s="19">
        <v>0</v>
      </c>
      <c r="P215" s="19">
        <v>412687781</v>
      </c>
      <c r="Q215" s="19">
        <v>0</v>
      </c>
      <c r="R215" s="19">
        <v>0</v>
      </c>
      <c r="S215" s="19">
        <v>0</v>
      </c>
      <c r="T215" s="19">
        <v>0</v>
      </c>
      <c r="U215" s="19">
        <v>0</v>
      </c>
      <c r="V215" s="19">
        <v>412687781</v>
      </c>
      <c r="W215" s="19">
        <v>412687781</v>
      </c>
      <c r="X215" s="19">
        <v>0</v>
      </c>
      <c r="Y215" s="19">
        <v>412687781</v>
      </c>
      <c r="Z215" s="20">
        <f t="shared" si="12"/>
        <v>0</v>
      </c>
      <c r="AA215" s="20">
        <f t="shared" si="13"/>
        <v>0</v>
      </c>
      <c r="AB215" s="20">
        <f t="shared" si="14"/>
        <v>0</v>
      </c>
      <c r="AC215" s="21">
        <f t="shared" si="15"/>
        <v>0</v>
      </c>
    </row>
    <row r="216" spans="1:29" ht="300" outlineLevel="2" x14ac:dyDescent="0.25">
      <c r="A216" s="15" t="s">
        <v>385</v>
      </c>
      <c r="B216" s="16" t="s">
        <v>472</v>
      </c>
      <c r="C216" s="16" t="s">
        <v>35</v>
      </c>
      <c r="D216" s="16" t="s">
        <v>55</v>
      </c>
      <c r="E216" s="16" t="s">
        <v>56</v>
      </c>
      <c r="F216" s="16">
        <v>664</v>
      </c>
      <c r="G216" s="16">
        <v>1112</v>
      </c>
      <c r="H216" s="16">
        <v>3480</v>
      </c>
      <c r="I216" s="17" t="s">
        <v>475</v>
      </c>
      <c r="J216" s="18">
        <v>0</v>
      </c>
      <c r="K216" s="19">
        <v>1748700000</v>
      </c>
      <c r="L216" s="19">
        <v>0</v>
      </c>
      <c r="M216" s="19">
        <v>0</v>
      </c>
      <c r="N216" s="19">
        <v>0</v>
      </c>
      <c r="O216" s="19">
        <v>0</v>
      </c>
      <c r="P216" s="19">
        <v>1748700000</v>
      </c>
      <c r="Q216" s="19">
        <v>0</v>
      </c>
      <c r="R216" s="19">
        <v>0</v>
      </c>
      <c r="S216" s="19">
        <v>0</v>
      </c>
      <c r="T216" s="19">
        <v>0</v>
      </c>
      <c r="U216" s="19">
        <v>0</v>
      </c>
      <c r="V216" s="19">
        <v>1748700000</v>
      </c>
      <c r="W216" s="19">
        <v>1748700000</v>
      </c>
      <c r="X216" s="19">
        <v>0</v>
      </c>
      <c r="Y216" s="19">
        <v>1748700000</v>
      </c>
      <c r="Z216" s="20">
        <f t="shared" si="12"/>
        <v>0</v>
      </c>
      <c r="AA216" s="20">
        <f t="shared" si="13"/>
        <v>0</v>
      </c>
      <c r="AB216" s="20">
        <f t="shared" si="14"/>
        <v>0</v>
      </c>
      <c r="AC216" s="21">
        <f t="shared" si="15"/>
        <v>0</v>
      </c>
    </row>
    <row r="217" spans="1:29" ht="120" outlineLevel="2" x14ac:dyDescent="0.25">
      <c r="A217" s="15" t="s">
        <v>385</v>
      </c>
      <c r="B217" s="16" t="s">
        <v>472</v>
      </c>
      <c r="C217" s="16" t="s">
        <v>35</v>
      </c>
      <c r="D217" s="16" t="s">
        <v>55</v>
      </c>
      <c r="E217" s="16" t="s">
        <v>56</v>
      </c>
      <c r="F217" s="16" t="s">
        <v>37</v>
      </c>
      <c r="G217" s="16">
        <v>1112</v>
      </c>
      <c r="H217" s="16">
        <v>3480</v>
      </c>
      <c r="I217" s="17" t="s">
        <v>57</v>
      </c>
      <c r="J217" s="18">
        <v>11255646588</v>
      </c>
      <c r="K217" s="19">
        <v>11255646588</v>
      </c>
      <c r="L217" s="19">
        <v>0</v>
      </c>
      <c r="M217" s="19">
        <v>-1689014</v>
      </c>
      <c r="N217" s="19">
        <v>0</v>
      </c>
      <c r="O217" s="19">
        <v>0</v>
      </c>
      <c r="P217" s="19">
        <v>11253957574</v>
      </c>
      <c r="Q217" s="19">
        <v>0</v>
      </c>
      <c r="R217" s="19">
        <v>4246879259</v>
      </c>
      <c r="S217" s="19">
        <v>0</v>
      </c>
      <c r="T217" s="19">
        <v>7007078315</v>
      </c>
      <c r="U217" s="19">
        <v>7007078315</v>
      </c>
      <c r="V217" s="19">
        <v>0</v>
      </c>
      <c r="W217" s="19">
        <v>1689014</v>
      </c>
      <c r="X217" s="19">
        <v>0</v>
      </c>
      <c r="Y217" s="19">
        <v>0</v>
      </c>
      <c r="Z217" s="20">
        <f t="shared" si="12"/>
        <v>0.62253894169620316</v>
      </c>
      <c r="AA217" s="20">
        <f t="shared" si="13"/>
        <v>0.62263237344953581</v>
      </c>
      <c r="AB217" s="20">
        <f t="shared" si="14"/>
        <v>0.37736762655046419</v>
      </c>
      <c r="AC217" s="21">
        <f t="shared" si="15"/>
        <v>1</v>
      </c>
    </row>
    <row r="218" spans="1:29" ht="60" outlineLevel="2" x14ac:dyDescent="0.25">
      <c r="A218" s="15" t="s">
        <v>385</v>
      </c>
      <c r="B218" s="16" t="s">
        <v>472</v>
      </c>
      <c r="C218" s="16" t="s">
        <v>35</v>
      </c>
      <c r="D218" s="16" t="s">
        <v>58</v>
      </c>
      <c r="E218" s="16" t="s">
        <v>56</v>
      </c>
      <c r="F218" s="16" t="s">
        <v>37</v>
      </c>
      <c r="G218" s="16">
        <v>1112</v>
      </c>
      <c r="H218" s="16">
        <v>3480</v>
      </c>
      <c r="I218" s="17" t="s">
        <v>59</v>
      </c>
      <c r="J218" s="18">
        <v>608413329</v>
      </c>
      <c r="K218" s="19">
        <v>608413329</v>
      </c>
      <c r="L218" s="19">
        <v>0</v>
      </c>
      <c r="M218" s="19">
        <v>-91296</v>
      </c>
      <c r="N218" s="19">
        <v>0</v>
      </c>
      <c r="O218" s="19">
        <v>0</v>
      </c>
      <c r="P218" s="19">
        <v>608322033</v>
      </c>
      <c r="Q218" s="19">
        <v>0</v>
      </c>
      <c r="R218" s="19">
        <v>229490925</v>
      </c>
      <c r="S218" s="19">
        <v>0</v>
      </c>
      <c r="T218" s="19">
        <v>378831108</v>
      </c>
      <c r="U218" s="19">
        <v>378831108</v>
      </c>
      <c r="V218" s="19">
        <v>0</v>
      </c>
      <c r="W218" s="19">
        <v>91296</v>
      </c>
      <c r="X218" s="19">
        <v>0</v>
      </c>
      <c r="Y218" s="19">
        <v>0</v>
      </c>
      <c r="Z218" s="20">
        <f t="shared" si="12"/>
        <v>0.62265418908993031</v>
      </c>
      <c r="AA218" s="20">
        <f t="shared" si="13"/>
        <v>0.62274763603704619</v>
      </c>
      <c r="AB218" s="20">
        <f t="shared" si="14"/>
        <v>0.37725236396295381</v>
      </c>
      <c r="AC218" s="21">
        <f t="shared" si="15"/>
        <v>1</v>
      </c>
    </row>
    <row r="219" spans="1:29" ht="120" outlineLevel="2" x14ac:dyDescent="0.25">
      <c r="A219" s="15" t="s">
        <v>385</v>
      </c>
      <c r="B219" s="16" t="s">
        <v>472</v>
      </c>
      <c r="C219" s="16" t="s">
        <v>35</v>
      </c>
      <c r="D219" s="16" t="s">
        <v>60</v>
      </c>
      <c r="E219" s="16" t="s">
        <v>56</v>
      </c>
      <c r="F219" s="16" t="s">
        <v>37</v>
      </c>
      <c r="G219" s="16">
        <v>1112</v>
      </c>
      <c r="H219" s="16">
        <v>3480</v>
      </c>
      <c r="I219" s="17" t="s">
        <v>61</v>
      </c>
      <c r="J219" s="18">
        <v>397637293</v>
      </c>
      <c r="K219" s="19">
        <v>397637293</v>
      </c>
      <c r="L219" s="19">
        <v>0</v>
      </c>
      <c r="M219" s="19">
        <v>-55833</v>
      </c>
      <c r="N219" s="19">
        <v>0</v>
      </c>
      <c r="O219" s="19">
        <v>0</v>
      </c>
      <c r="P219" s="19">
        <v>397581460</v>
      </c>
      <c r="Q219" s="19">
        <v>0</v>
      </c>
      <c r="R219" s="19">
        <v>197796395</v>
      </c>
      <c r="S219" s="19">
        <v>0</v>
      </c>
      <c r="T219" s="19">
        <v>199785065</v>
      </c>
      <c r="U219" s="19">
        <v>199785065</v>
      </c>
      <c r="V219" s="19">
        <v>0</v>
      </c>
      <c r="W219" s="19">
        <v>55833</v>
      </c>
      <c r="X219" s="19">
        <v>0</v>
      </c>
      <c r="Y219" s="19">
        <v>0</v>
      </c>
      <c r="Z219" s="20">
        <f t="shared" si="12"/>
        <v>0.50243040206995881</v>
      </c>
      <c r="AA219" s="20">
        <f t="shared" si="13"/>
        <v>0.50250095917450477</v>
      </c>
      <c r="AB219" s="20">
        <f t="shared" si="14"/>
        <v>0.49749904082549523</v>
      </c>
      <c r="AC219" s="21">
        <f t="shared" si="15"/>
        <v>1</v>
      </c>
    </row>
    <row r="220" spans="1:29" ht="90" outlineLevel="2" x14ac:dyDescent="0.25">
      <c r="A220" s="15" t="s">
        <v>385</v>
      </c>
      <c r="B220" s="16" t="s">
        <v>472</v>
      </c>
      <c r="C220" s="16" t="s">
        <v>35</v>
      </c>
      <c r="D220" s="16" t="s">
        <v>62</v>
      </c>
      <c r="E220" s="16" t="s">
        <v>56</v>
      </c>
      <c r="F220" s="16" t="s">
        <v>37</v>
      </c>
      <c r="G220" s="16">
        <v>1112</v>
      </c>
      <c r="H220" s="16">
        <v>3480</v>
      </c>
      <c r="I220" s="17" t="s">
        <v>63</v>
      </c>
      <c r="J220" s="18">
        <v>3650479974</v>
      </c>
      <c r="K220" s="19">
        <v>3650479974</v>
      </c>
      <c r="L220" s="19">
        <v>0</v>
      </c>
      <c r="M220" s="19">
        <v>-547789</v>
      </c>
      <c r="N220" s="19">
        <v>0</v>
      </c>
      <c r="O220" s="19">
        <v>0</v>
      </c>
      <c r="P220" s="19">
        <v>3649932185</v>
      </c>
      <c r="Q220" s="19">
        <v>0</v>
      </c>
      <c r="R220" s="19">
        <v>1378774939</v>
      </c>
      <c r="S220" s="19">
        <v>0</v>
      </c>
      <c r="T220" s="19">
        <v>2271157246</v>
      </c>
      <c r="U220" s="19">
        <v>2271157246</v>
      </c>
      <c r="V220" s="19">
        <v>0</v>
      </c>
      <c r="W220" s="19">
        <v>547789</v>
      </c>
      <c r="X220" s="19">
        <v>0</v>
      </c>
      <c r="Y220" s="19">
        <v>0</v>
      </c>
      <c r="Z220" s="20">
        <f t="shared" si="12"/>
        <v>0.6221530489623226</v>
      </c>
      <c r="AA220" s="20">
        <f t="shared" si="13"/>
        <v>0.62224642291538901</v>
      </c>
      <c r="AB220" s="20">
        <f t="shared" si="14"/>
        <v>0.37775357708461094</v>
      </c>
      <c r="AC220" s="21">
        <f t="shared" si="15"/>
        <v>1</v>
      </c>
    </row>
    <row r="221" spans="1:29" ht="90" outlineLevel="2" x14ac:dyDescent="0.25">
      <c r="A221" s="15" t="s">
        <v>385</v>
      </c>
      <c r="B221" s="16" t="s">
        <v>472</v>
      </c>
      <c r="C221" s="16" t="s">
        <v>35</v>
      </c>
      <c r="D221" s="16" t="s">
        <v>64</v>
      </c>
      <c r="E221" s="16" t="s">
        <v>56</v>
      </c>
      <c r="F221" s="16" t="s">
        <v>37</v>
      </c>
      <c r="G221" s="16">
        <v>1112</v>
      </c>
      <c r="H221" s="16">
        <v>3480</v>
      </c>
      <c r="I221" s="17" t="s">
        <v>65</v>
      </c>
      <c r="J221" s="18">
        <v>1825239987</v>
      </c>
      <c r="K221" s="19">
        <v>1825239987</v>
      </c>
      <c r="L221" s="19">
        <v>0</v>
      </c>
      <c r="M221" s="19">
        <v>-273894</v>
      </c>
      <c r="N221" s="19">
        <v>0</v>
      </c>
      <c r="O221" s="19">
        <v>0</v>
      </c>
      <c r="P221" s="19">
        <v>1824966093</v>
      </c>
      <c r="Q221" s="19">
        <v>0</v>
      </c>
      <c r="R221" s="19">
        <v>688082010</v>
      </c>
      <c r="S221" s="19">
        <v>0</v>
      </c>
      <c r="T221" s="19">
        <v>1136884083</v>
      </c>
      <c r="U221" s="19">
        <v>1136884083</v>
      </c>
      <c r="V221" s="19">
        <v>0</v>
      </c>
      <c r="W221" s="19">
        <v>273894</v>
      </c>
      <c r="X221" s="19">
        <v>0</v>
      </c>
      <c r="Y221" s="19">
        <v>0</v>
      </c>
      <c r="Z221" s="20">
        <f t="shared" si="12"/>
        <v>0.62286827545817947</v>
      </c>
      <c r="AA221" s="20">
        <f t="shared" si="13"/>
        <v>0.62296175658316733</v>
      </c>
      <c r="AB221" s="20">
        <f t="shared" si="14"/>
        <v>0.37703824341683262</v>
      </c>
      <c r="AC221" s="21">
        <f t="shared" si="15"/>
        <v>1</v>
      </c>
    </row>
    <row r="222" spans="1:29" ht="60" outlineLevel="2" x14ac:dyDescent="0.25">
      <c r="A222" s="15" t="s">
        <v>385</v>
      </c>
      <c r="B222" s="16" t="s">
        <v>472</v>
      </c>
      <c r="C222" s="16" t="s">
        <v>35</v>
      </c>
      <c r="D222" s="16" t="s">
        <v>66</v>
      </c>
      <c r="E222" s="16" t="s">
        <v>56</v>
      </c>
      <c r="F222" s="16" t="s">
        <v>37</v>
      </c>
      <c r="G222" s="16">
        <v>1112</v>
      </c>
      <c r="H222" s="16">
        <v>3480</v>
      </c>
      <c r="I222" s="17" t="s">
        <v>67</v>
      </c>
      <c r="J222" s="18">
        <v>7741236684</v>
      </c>
      <c r="K222" s="19">
        <v>7391236684</v>
      </c>
      <c r="L222" s="19">
        <v>0</v>
      </c>
      <c r="M222" s="19">
        <v>-1152559</v>
      </c>
      <c r="N222" s="19">
        <v>0</v>
      </c>
      <c r="O222" s="19">
        <v>0</v>
      </c>
      <c r="P222" s="19">
        <v>7390084125</v>
      </c>
      <c r="Q222" s="19">
        <v>0</v>
      </c>
      <c r="R222" s="19">
        <v>2803857378.8400002</v>
      </c>
      <c r="S222" s="19">
        <v>0</v>
      </c>
      <c r="T222" s="19">
        <v>4586226746.1599998</v>
      </c>
      <c r="U222" s="19">
        <v>4586226746.1599998</v>
      </c>
      <c r="V222" s="19">
        <v>0</v>
      </c>
      <c r="W222" s="19">
        <v>1152559</v>
      </c>
      <c r="X222" s="19">
        <v>0</v>
      </c>
      <c r="Y222" s="19">
        <v>0</v>
      </c>
      <c r="Z222" s="20">
        <f t="shared" si="12"/>
        <v>0.6204951812851458</v>
      </c>
      <c r="AA222" s="20">
        <f t="shared" si="13"/>
        <v>0.62059195383787324</v>
      </c>
      <c r="AB222" s="20">
        <f t="shared" si="14"/>
        <v>0.37940804616212676</v>
      </c>
      <c r="AC222" s="21">
        <f t="shared" si="15"/>
        <v>1</v>
      </c>
    </row>
    <row r="223" spans="1:29" outlineLevel="2" x14ac:dyDescent="0.25">
      <c r="A223" s="15" t="s">
        <v>385</v>
      </c>
      <c r="B223" s="16" t="s">
        <v>495</v>
      </c>
      <c r="C223" s="16" t="s">
        <v>35</v>
      </c>
      <c r="D223" s="16" t="s">
        <v>36</v>
      </c>
      <c r="E223" s="16"/>
      <c r="F223" s="16">
        <v>280</v>
      </c>
      <c r="G223" s="16">
        <v>1111</v>
      </c>
      <c r="H223" s="16">
        <v>3480</v>
      </c>
      <c r="I223" s="17" t="s">
        <v>38</v>
      </c>
      <c r="J223" s="18">
        <v>44560852059</v>
      </c>
      <c r="K223" s="19">
        <v>44310852059</v>
      </c>
      <c r="L223" s="19">
        <v>0</v>
      </c>
      <c r="M223" s="19">
        <v>-27043178</v>
      </c>
      <c r="N223" s="19">
        <v>0</v>
      </c>
      <c r="O223" s="19">
        <v>-30000000</v>
      </c>
      <c r="P223" s="19">
        <v>44253808881</v>
      </c>
      <c r="Q223" s="19">
        <v>0</v>
      </c>
      <c r="R223" s="19">
        <v>0</v>
      </c>
      <c r="S223" s="19">
        <v>0</v>
      </c>
      <c r="T223" s="19">
        <v>27053993596.380001</v>
      </c>
      <c r="U223" s="19">
        <v>27053993596.380001</v>
      </c>
      <c r="V223" s="19">
        <v>17199815284.619999</v>
      </c>
      <c r="W223" s="19">
        <v>17256858462.619999</v>
      </c>
      <c r="X223" s="19">
        <v>0</v>
      </c>
      <c r="Y223" s="19">
        <v>17199815284.619999</v>
      </c>
      <c r="Z223" s="20">
        <f t="shared" si="12"/>
        <v>0.6105500648093507</v>
      </c>
      <c r="AA223" s="20">
        <f t="shared" si="13"/>
        <v>0.61133706409608968</v>
      </c>
      <c r="AB223" s="20">
        <f t="shared" si="14"/>
        <v>0</v>
      </c>
      <c r="AC223" s="21">
        <f t="shared" si="15"/>
        <v>0.61133706409608968</v>
      </c>
    </row>
    <row r="224" spans="1:29" outlineLevel="2" x14ac:dyDescent="0.25">
      <c r="A224" s="15" t="s">
        <v>385</v>
      </c>
      <c r="B224" s="16" t="s">
        <v>495</v>
      </c>
      <c r="C224" s="16" t="s">
        <v>35</v>
      </c>
      <c r="D224" s="16" t="s">
        <v>39</v>
      </c>
      <c r="E224" s="16"/>
      <c r="F224" s="16">
        <v>280</v>
      </c>
      <c r="G224" s="16">
        <v>1111</v>
      </c>
      <c r="H224" s="16">
        <v>3480</v>
      </c>
      <c r="I224" s="17" t="s">
        <v>40</v>
      </c>
      <c r="J224" s="18">
        <v>1281031252</v>
      </c>
      <c r="K224" s="19">
        <v>1281031252</v>
      </c>
      <c r="L224" s="19">
        <v>0</v>
      </c>
      <c r="M224" s="19">
        <v>0</v>
      </c>
      <c r="N224" s="19">
        <v>0</v>
      </c>
      <c r="O224" s="19">
        <v>525000000</v>
      </c>
      <c r="P224" s="19">
        <v>1806031252</v>
      </c>
      <c r="Q224" s="19">
        <v>0</v>
      </c>
      <c r="R224" s="19">
        <v>0</v>
      </c>
      <c r="S224" s="19">
        <v>0</v>
      </c>
      <c r="T224" s="19">
        <v>1124713373.6199999</v>
      </c>
      <c r="U224" s="19">
        <v>1124713373.6199999</v>
      </c>
      <c r="V224" s="19">
        <v>156317878.38</v>
      </c>
      <c r="W224" s="19">
        <v>156317878.38</v>
      </c>
      <c r="X224" s="19">
        <v>0</v>
      </c>
      <c r="Y224" s="19">
        <v>681317878.38000011</v>
      </c>
      <c r="Z224" s="20">
        <f t="shared" si="12"/>
        <v>0.87797496888858095</v>
      </c>
      <c r="AA224" s="20">
        <f t="shared" si="13"/>
        <v>0.6227541037147013</v>
      </c>
      <c r="AB224" s="20">
        <f t="shared" si="14"/>
        <v>0</v>
      </c>
      <c r="AC224" s="21">
        <f t="shared" si="15"/>
        <v>0.6227541037147013</v>
      </c>
    </row>
    <row r="225" spans="1:29" outlineLevel="2" x14ac:dyDescent="0.25">
      <c r="A225" s="15" t="s">
        <v>385</v>
      </c>
      <c r="B225" s="16" t="s">
        <v>495</v>
      </c>
      <c r="C225" s="16" t="s">
        <v>35</v>
      </c>
      <c r="D225" s="16" t="s">
        <v>386</v>
      </c>
      <c r="E225" s="16"/>
      <c r="F225" s="16">
        <v>280</v>
      </c>
      <c r="G225" s="16">
        <v>1111</v>
      </c>
      <c r="H225" s="16">
        <v>3480</v>
      </c>
      <c r="I225" s="17" t="s">
        <v>387</v>
      </c>
      <c r="J225" s="18">
        <v>36344475</v>
      </c>
      <c r="K225" s="19">
        <v>36344475</v>
      </c>
      <c r="L225" s="19">
        <v>0</v>
      </c>
      <c r="M225" s="19">
        <v>0</v>
      </c>
      <c r="N225" s="19">
        <v>0</v>
      </c>
      <c r="O225" s="19">
        <v>0</v>
      </c>
      <c r="P225" s="19">
        <v>36344475</v>
      </c>
      <c r="Q225" s="19">
        <v>0</v>
      </c>
      <c r="R225" s="19">
        <v>0</v>
      </c>
      <c r="S225" s="19">
        <v>0</v>
      </c>
      <c r="T225" s="19">
        <v>21998264.010000002</v>
      </c>
      <c r="U225" s="19">
        <v>21998264.010000002</v>
      </c>
      <c r="V225" s="19">
        <v>14346210.99</v>
      </c>
      <c r="W225" s="19">
        <v>14346210.99</v>
      </c>
      <c r="X225" s="19">
        <v>0</v>
      </c>
      <c r="Y225" s="19">
        <v>14346210.989999998</v>
      </c>
      <c r="Z225" s="20">
        <f t="shared" si="12"/>
        <v>0.60527120036814408</v>
      </c>
      <c r="AA225" s="20">
        <f t="shared" si="13"/>
        <v>0.60527120036814408</v>
      </c>
      <c r="AB225" s="20">
        <f t="shared" si="14"/>
        <v>0</v>
      </c>
      <c r="AC225" s="21">
        <f t="shared" si="15"/>
        <v>0.60527120036814408</v>
      </c>
    </row>
    <row r="226" spans="1:29" outlineLevel="2" x14ac:dyDescent="0.25">
      <c r="A226" s="15" t="s">
        <v>385</v>
      </c>
      <c r="B226" s="16" t="s">
        <v>495</v>
      </c>
      <c r="C226" s="16" t="s">
        <v>35</v>
      </c>
      <c r="D226" s="16" t="s">
        <v>388</v>
      </c>
      <c r="E226" s="16"/>
      <c r="F226" s="16">
        <v>280</v>
      </c>
      <c r="G226" s="16">
        <v>1111</v>
      </c>
      <c r="H226" s="16">
        <v>3480</v>
      </c>
      <c r="I226" s="17" t="s">
        <v>389</v>
      </c>
      <c r="J226" s="18">
        <v>17809556</v>
      </c>
      <c r="K226" s="19">
        <v>20157015</v>
      </c>
      <c r="L226" s="19">
        <v>0</v>
      </c>
      <c r="M226" s="19">
        <v>0</v>
      </c>
      <c r="N226" s="19">
        <v>0</v>
      </c>
      <c r="O226" s="19">
        <v>0</v>
      </c>
      <c r="P226" s="19">
        <v>20157015</v>
      </c>
      <c r="Q226" s="19">
        <v>0</v>
      </c>
      <c r="R226" s="19">
        <v>16479715.67</v>
      </c>
      <c r="S226" s="19">
        <v>0</v>
      </c>
      <c r="T226" s="19">
        <v>3677299.33</v>
      </c>
      <c r="U226" s="19">
        <v>3677299.33</v>
      </c>
      <c r="V226" s="19">
        <v>0</v>
      </c>
      <c r="W226" s="19">
        <v>0</v>
      </c>
      <c r="X226" s="19">
        <v>0</v>
      </c>
      <c r="Y226" s="19">
        <v>0</v>
      </c>
      <c r="Z226" s="20">
        <f t="shared" si="12"/>
        <v>0.18243273272357044</v>
      </c>
      <c r="AA226" s="20">
        <f t="shared" si="13"/>
        <v>0.18243273272357044</v>
      </c>
      <c r="AB226" s="20">
        <f t="shared" si="14"/>
        <v>0.81756726727642959</v>
      </c>
      <c r="AC226" s="21">
        <f t="shared" si="15"/>
        <v>1</v>
      </c>
    </row>
    <row r="227" spans="1:29" outlineLevel="2" x14ac:dyDescent="0.25">
      <c r="A227" s="15" t="s">
        <v>385</v>
      </c>
      <c r="B227" s="16" t="s">
        <v>495</v>
      </c>
      <c r="C227" s="16" t="s">
        <v>35</v>
      </c>
      <c r="D227" s="16" t="s">
        <v>45</v>
      </c>
      <c r="E227" s="16"/>
      <c r="F227" s="16">
        <v>280</v>
      </c>
      <c r="G227" s="16">
        <v>1111</v>
      </c>
      <c r="H227" s="16">
        <v>3480</v>
      </c>
      <c r="I227" s="17" t="s">
        <v>46</v>
      </c>
      <c r="J227" s="18">
        <v>8730676008</v>
      </c>
      <c r="K227" s="19">
        <v>8730676008</v>
      </c>
      <c r="L227" s="19">
        <v>0</v>
      </c>
      <c r="M227" s="19">
        <v>0</v>
      </c>
      <c r="N227" s="19">
        <v>0</v>
      </c>
      <c r="O227" s="19">
        <v>0</v>
      </c>
      <c r="P227" s="19">
        <v>8730676008</v>
      </c>
      <c r="Q227" s="19">
        <v>0</v>
      </c>
      <c r="R227" s="19">
        <v>0</v>
      </c>
      <c r="S227" s="19">
        <v>0</v>
      </c>
      <c r="T227" s="19">
        <v>5395933064.3599997</v>
      </c>
      <c r="U227" s="19">
        <v>5395933064.3599997</v>
      </c>
      <c r="V227" s="19">
        <v>3334742943.6399999</v>
      </c>
      <c r="W227" s="19">
        <v>3334742943.6399999</v>
      </c>
      <c r="X227" s="19">
        <v>0</v>
      </c>
      <c r="Y227" s="19">
        <v>3334742943.6400003</v>
      </c>
      <c r="Z227" s="20">
        <f t="shared" si="12"/>
        <v>0.61804298537887048</v>
      </c>
      <c r="AA227" s="20">
        <f t="shared" si="13"/>
        <v>0.61804298537887048</v>
      </c>
      <c r="AB227" s="20">
        <f t="shared" si="14"/>
        <v>0</v>
      </c>
      <c r="AC227" s="21">
        <f t="shared" si="15"/>
        <v>0.61804298537887048</v>
      </c>
    </row>
    <row r="228" spans="1:29" ht="30" outlineLevel="2" x14ac:dyDescent="0.25">
      <c r="A228" s="15" t="s">
        <v>385</v>
      </c>
      <c r="B228" s="16" t="s">
        <v>495</v>
      </c>
      <c r="C228" s="16" t="s">
        <v>35</v>
      </c>
      <c r="D228" s="16" t="s">
        <v>47</v>
      </c>
      <c r="E228" s="16"/>
      <c r="F228" s="16">
        <v>280</v>
      </c>
      <c r="G228" s="16">
        <v>1111</v>
      </c>
      <c r="H228" s="16">
        <v>3480</v>
      </c>
      <c r="I228" s="17" t="s">
        <v>48</v>
      </c>
      <c r="J228" s="18">
        <v>2397821502</v>
      </c>
      <c r="K228" s="19">
        <v>2397821502</v>
      </c>
      <c r="L228" s="19">
        <v>0</v>
      </c>
      <c r="M228" s="19">
        <v>0</v>
      </c>
      <c r="N228" s="19">
        <v>0</v>
      </c>
      <c r="O228" s="19">
        <v>0</v>
      </c>
      <c r="P228" s="19">
        <v>2397821502</v>
      </c>
      <c r="Q228" s="19">
        <v>0</v>
      </c>
      <c r="R228" s="19">
        <v>0</v>
      </c>
      <c r="S228" s="19">
        <v>0</v>
      </c>
      <c r="T228" s="19">
        <v>1514891470.97</v>
      </c>
      <c r="U228" s="19">
        <v>1514891470.97</v>
      </c>
      <c r="V228" s="19">
        <v>882930031.02999997</v>
      </c>
      <c r="W228" s="19">
        <v>882930031.02999997</v>
      </c>
      <c r="X228" s="19">
        <v>0</v>
      </c>
      <c r="Y228" s="19">
        <v>882930031.02999997</v>
      </c>
      <c r="Z228" s="20">
        <f t="shared" si="12"/>
        <v>0.63177824942617433</v>
      </c>
      <c r="AA228" s="20">
        <f t="shared" si="13"/>
        <v>0.63177824942617433</v>
      </c>
      <c r="AB228" s="20">
        <f t="shared" si="14"/>
        <v>0</v>
      </c>
      <c r="AC228" s="21">
        <f t="shared" si="15"/>
        <v>0.63177824942617433</v>
      </c>
    </row>
    <row r="229" spans="1:29" outlineLevel="2" x14ac:dyDescent="0.25">
      <c r="A229" s="15" t="s">
        <v>385</v>
      </c>
      <c r="B229" s="16" t="s">
        <v>495</v>
      </c>
      <c r="C229" s="16" t="s">
        <v>35</v>
      </c>
      <c r="D229" s="16" t="s">
        <v>49</v>
      </c>
      <c r="E229" s="16"/>
      <c r="F229" s="16">
        <v>280</v>
      </c>
      <c r="G229" s="16">
        <v>1111</v>
      </c>
      <c r="H229" s="16">
        <v>3480</v>
      </c>
      <c r="I229" s="17" t="s">
        <v>50</v>
      </c>
      <c r="J229" s="18">
        <v>5813116590</v>
      </c>
      <c r="K229" s="19">
        <v>5813116590</v>
      </c>
      <c r="L229" s="19">
        <v>0</v>
      </c>
      <c r="M229" s="19">
        <v>-2252699</v>
      </c>
      <c r="N229" s="19">
        <v>0</v>
      </c>
      <c r="O229" s="19">
        <v>0</v>
      </c>
      <c r="P229" s="19">
        <v>5810863891</v>
      </c>
      <c r="Q229" s="19">
        <v>0</v>
      </c>
      <c r="R229" s="19">
        <v>0</v>
      </c>
      <c r="S229" s="19">
        <v>0</v>
      </c>
      <c r="T229" s="19">
        <v>28957837.120000001</v>
      </c>
      <c r="U229" s="19">
        <v>28957837.120000001</v>
      </c>
      <c r="V229" s="19">
        <v>5781906053.8800001</v>
      </c>
      <c r="W229" s="19">
        <v>5784158752.8800001</v>
      </c>
      <c r="X229" s="19">
        <v>0</v>
      </c>
      <c r="Y229" s="19">
        <v>5781906053.8800001</v>
      </c>
      <c r="Z229" s="20">
        <f t="shared" si="12"/>
        <v>4.9814650491983338E-3</v>
      </c>
      <c r="AA229" s="20">
        <f t="shared" si="13"/>
        <v>4.9833962149501672E-3</v>
      </c>
      <c r="AB229" s="20">
        <f t="shared" si="14"/>
        <v>0</v>
      </c>
      <c r="AC229" s="21">
        <f t="shared" si="15"/>
        <v>4.9833962149501672E-3</v>
      </c>
    </row>
    <row r="230" spans="1:29" outlineLevel="2" x14ac:dyDescent="0.25">
      <c r="A230" s="15" t="s">
        <v>385</v>
      </c>
      <c r="B230" s="16" t="s">
        <v>495</v>
      </c>
      <c r="C230" s="16" t="s">
        <v>35</v>
      </c>
      <c r="D230" s="16" t="s">
        <v>51</v>
      </c>
      <c r="E230" s="16"/>
      <c r="F230" s="16">
        <v>280</v>
      </c>
      <c r="G230" s="16">
        <v>1111</v>
      </c>
      <c r="H230" s="16">
        <v>3480</v>
      </c>
      <c r="I230" s="17" t="s">
        <v>52</v>
      </c>
      <c r="J230" s="18">
        <v>5992523032</v>
      </c>
      <c r="K230" s="19">
        <v>5487596207</v>
      </c>
      <c r="L230" s="19">
        <v>0</v>
      </c>
      <c r="M230" s="19">
        <v>0</v>
      </c>
      <c r="N230" s="19">
        <v>0</v>
      </c>
      <c r="O230" s="19">
        <v>-110000000</v>
      </c>
      <c r="P230" s="19">
        <v>5377596207</v>
      </c>
      <c r="Q230" s="19">
        <v>0</v>
      </c>
      <c r="R230" s="19">
        <v>3976993.66</v>
      </c>
      <c r="S230" s="19">
        <v>0</v>
      </c>
      <c r="T230" s="19">
        <v>5266650811.0699997</v>
      </c>
      <c r="U230" s="19">
        <v>5266121561.5600004</v>
      </c>
      <c r="V230" s="19">
        <v>106968402.27</v>
      </c>
      <c r="W230" s="19">
        <v>216968402.27000001</v>
      </c>
      <c r="X230" s="19">
        <v>0</v>
      </c>
      <c r="Y230" s="19">
        <v>106968402.27000046</v>
      </c>
      <c r="Z230" s="20">
        <f t="shared" si="12"/>
        <v>0.95973730799504497</v>
      </c>
      <c r="AA230" s="20">
        <f t="shared" si="13"/>
        <v>0.97936896121252415</v>
      </c>
      <c r="AB230" s="20">
        <f t="shared" si="14"/>
        <v>7.3954858396083371E-4</v>
      </c>
      <c r="AC230" s="21">
        <f t="shared" si="15"/>
        <v>0.98010850979648501</v>
      </c>
    </row>
    <row r="231" spans="1:29" outlineLevel="2" x14ac:dyDescent="0.25">
      <c r="A231" s="15" t="s">
        <v>385</v>
      </c>
      <c r="B231" s="16" t="s">
        <v>495</v>
      </c>
      <c r="C231" s="16" t="s">
        <v>35</v>
      </c>
      <c r="D231" s="16" t="s">
        <v>53</v>
      </c>
      <c r="E231" s="16"/>
      <c r="F231" s="16">
        <v>280</v>
      </c>
      <c r="G231" s="16">
        <v>1111</v>
      </c>
      <c r="H231" s="16">
        <v>3480</v>
      </c>
      <c r="I231" s="17" t="s">
        <v>54</v>
      </c>
      <c r="J231" s="18">
        <v>10429318791</v>
      </c>
      <c r="K231" s="19">
        <v>10429318791</v>
      </c>
      <c r="L231" s="19">
        <v>0</v>
      </c>
      <c r="M231" s="19">
        <v>0</v>
      </c>
      <c r="N231" s="19">
        <v>0</v>
      </c>
      <c r="O231" s="19">
        <v>950000000</v>
      </c>
      <c r="P231" s="19">
        <v>11379318791</v>
      </c>
      <c r="Q231" s="19">
        <v>0</v>
      </c>
      <c r="R231" s="19">
        <v>0</v>
      </c>
      <c r="S231" s="19">
        <v>0</v>
      </c>
      <c r="T231" s="19">
        <v>7315029067.2799997</v>
      </c>
      <c r="U231" s="19">
        <v>7315029067.2799997</v>
      </c>
      <c r="V231" s="19">
        <v>2881789723.7199998</v>
      </c>
      <c r="W231" s="19">
        <v>3114289723.7199998</v>
      </c>
      <c r="X231" s="19">
        <v>0</v>
      </c>
      <c r="Y231" s="19">
        <v>4064289723.7200003</v>
      </c>
      <c r="Z231" s="20">
        <f t="shared" si="12"/>
        <v>0.7013908783373769</v>
      </c>
      <c r="AA231" s="20">
        <f t="shared" si="13"/>
        <v>0.64283541059290106</v>
      </c>
      <c r="AB231" s="20">
        <f t="shared" si="14"/>
        <v>0</v>
      </c>
      <c r="AC231" s="21">
        <f t="shared" si="15"/>
        <v>0.64283541059290106</v>
      </c>
    </row>
    <row r="232" spans="1:29" ht="300" outlineLevel="2" x14ac:dyDescent="0.25">
      <c r="A232" s="15" t="s">
        <v>385</v>
      </c>
      <c r="B232" s="16" t="s">
        <v>495</v>
      </c>
      <c r="C232" s="16" t="s">
        <v>35</v>
      </c>
      <c r="D232" s="16" t="s">
        <v>55</v>
      </c>
      <c r="E232" s="16" t="s">
        <v>56</v>
      </c>
      <c r="F232" s="16">
        <v>457</v>
      </c>
      <c r="G232" s="16">
        <v>1112</v>
      </c>
      <c r="H232" s="16">
        <v>3420</v>
      </c>
      <c r="I232" s="17" t="s">
        <v>496</v>
      </c>
      <c r="J232" s="18">
        <v>0</v>
      </c>
      <c r="K232" s="19">
        <v>2768182169</v>
      </c>
      <c r="L232" s="19">
        <v>0</v>
      </c>
      <c r="M232" s="19">
        <v>0</v>
      </c>
      <c r="N232" s="19">
        <v>0</v>
      </c>
      <c r="O232" s="19">
        <v>0</v>
      </c>
      <c r="P232" s="19">
        <v>2768182169</v>
      </c>
      <c r="Q232" s="19">
        <v>0</v>
      </c>
      <c r="R232" s="19">
        <v>0</v>
      </c>
      <c r="S232" s="19">
        <v>0</v>
      </c>
      <c r="T232" s="19">
        <v>2768182169</v>
      </c>
      <c r="U232" s="19">
        <v>2768182169</v>
      </c>
      <c r="V232" s="19">
        <v>0</v>
      </c>
      <c r="W232" s="19">
        <v>0</v>
      </c>
      <c r="X232" s="19">
        <v>0</v>
      </c>
      <c r="Y232" s="19">
        <v>0</v>
      </c>
      <c r="Z232" s="20">
        <f t="shared" si="12"/>
        <v>1</v>
      </c>
      <c r="AA232" s="20">
        <f t="shared" si="13"/>
        <v>1</v>
      </c>
      <c r="AB232" s="20">
        <f t="shared" si="14"/>
        <v>0</v>
      </c>
      <c r="AC232" s="21">
        <f t="shared" si="15"/>
        <v>1</v>
      </c>
    </row>
    <row r="233" spans="1:29" ht="300" outlineLevel="2" x14ac:dyDescent="0.25">
      <c r="A233" s="15" t="s">
        <v>385</v>
      </c>
      <c r="B233" s="16" t="s">
        <v>495</v>
      </c>
      <c r="C233" s="16" t="s">
        <v>35</v>
      </c>
      <c r="D233" s="16" t="s">
        <v>55</v>
      </c>
      <c r="E233" s="16" t="s">
        <v>56</v>
      </c>
      <c r="F233" s="16">
        <v>522</v>
      </c>
      <c r="G233" s="16">
        <v>1112</v>
      </c>
      <c r="H233" s="16">
        <v>3420</v>
      </c>
      <c r="I233" s="17" t="s">
        <v>473</v>
      </c>
      <c r="J233" s="18">
        <v>0</v>
      </c>
      <c r="K233" s="19">
        <v>4162014173.8000002</v>
      </c>
      <c r="L233" s="19">
        <v>0</v>
      </c>
      <c r="M233" s="19">
        <v>0</v>
      </c>
      <c r="N233" s="19">
        <v>0</v>
      </c>
      <c r="O233" s="19">
        <v>0</v>
      </c>
      <c r="P233" s="19">
        <v>4162014173.8000002</v>
      </c>
      <c r="Q233" s="19">
        <v>0</v>
      </c>
      <c r="R233" s="19">
        <v>0</v>
      </c>
      <c r="S233" s="19">
        <v>0</v>
      </c>
      <c r="T233" s="19">
        <v>4157620842.1999998</v>
      </c>
      <c r="U233" s="19">
        <v>4157620842.1999998</v>
      </c>
      <c r="V233" s="19">
        <v>4393331.5999999996</v>
      </c>
      <c r="W233" s="19">
        <v>4393331.5999999996</v>
      </c>
      <c r="X233" s="19">
        <v>0</v>
      </c>
      <c r="Y233" s="19">
        <v>4393331.6000003815</v>
      </c>
      <c r="Z233" s="20">
        <f t="shared" si="12"/>
        <v>0.99894442175914333</v>
      </c>
      <c r="AA233" s="20">
        <f t="shared" si="13"/>
        <v>0.99894442175914333</v>
      </c>
      <c r="AB233" s="20">
        <f t="shared" si="14"/>
        <v>0</v>
      </c>
      <c r="AC233" s="21">
        <f t="shared" si="15"/>
        <v>0.99894442175914333</v>
      </c>
    </row>
    <row r="234" spans="1:29" ht="300" outlineLevel="2" x14ac:dyDescent="0.25">
      <c r="A234" s="15" t="s">
        <v>385</v>
      </c>
      <c r="B234" s="16" t="s">
        <v>495</v>
      </c>
      <c r="C234" s="16" t="s">
        <v>35</v>
      </c>
      <c r="D234" s="16" t="s">
        <v>55</v>
      </c>
      <c r="E234" s="16" t="s">
        <v>56</v>
      </c>
      <c r="F234" s="16">
        <v>523</v>
      </c>
      <c r="G234" s="16">
        <v>1112</v>
      </c>
      <c r="H234" s="16">
        <v>3420</v>
      </c>
      <c r="I234" s="17" t="s">
        <v>473</v>
      </c>
      <c r="J234" s="18">
        <v>0</v>
      </c>
      <c r="K234" s="19">
        <v>2900514095</v>
      </c>
      <c r="L234" s="19">
        <v>0</v>
      </c>
      <c r="M234" s="19">
        <v>0</v>
      </c>
      <c r="N234" s="19">
        <v>0</v>
      </c>
      <c r="O234" s="19">
        <v>0</v>
      </c>
      <c r="P234" s="19">
        <v>2900514095</v>
      </c>
      <c r="Q234" s="19">
        <v>0</v>
      </c>
      <c r="R234" s="19">
        <v>0</v>
      </c>
      <c r="S234" s="19">
        <v>0</v>
      </c>
      <c r="T234" s="19">
        <v>2900514094.8000002</v>
      </c>
      <c r="U234" s="19">
        <v>2900514094.8000002</v>
      </c>
      <c r="V234" s="19">
        <v>0.2</v>
      </c>
      <c r="W234" s="19">
        <v>0.2</v>
      </c>
      <c r="X234" s="19">
        <v>0</v>
      </c>
      <c r="Y234" s="19">
        <v>0.19999980926513672</v>
      </c>
      <c r="Z234" s="20">
        <f t="shared" si="12"/>
        <v>0.99999999993104682</v>
      </c>
      <c r="AA234" s="20">
        <f t="shared" si="13"/>
        <v>0.99999999993104682</v>
      </c>
      <c r="AB234" s="20">
        <f t="shared" si="14"/>
        <v>0</v>
      </c>
      <c r="AC234" s="21">
        <f t="shared" si="15"/>
        <v>0.99999999993104682</v>
      </c>
    </row>
    <row r="235" spans="1:29" ht="300" outlineLevel="2" x14ac:dyDescent="0.25">
      <c r="A235" s="15" t="s">
        <v>385</v>
      </c>
      <c r="B235" s="16" t="s">
        <v>495</v>
      </c>
      <c r="C235" s="16" t="s">
        <v>35</v>
      </c>
      <c r="D235" s="16" t="s">
        <v>55</v>
      </c>
      <c r="E235" s="16" t="s">
        <v>56</v>
      </c>
      <c r="F235" s="16">
        <v>664</v>
      </c>
      <c r="G235" s="16">
        <v>1112</v>
      </c>
      <c r="H235" s="16">
        <v>3480</v>
      </c>
      <c r="I235" s="17" t="s">
        <v>475</v>
      </c>
      <c r="J235" s="18">
        <v>0</v>
      </c>
      <c r="K235" s="19">
        <v>682500000</v>
      </c>
      <c r="L235" s="19">
        <v>0</v>
      </c>
      <c r="M235" s="19">
        <v>0</v>
      </c>
      <c r="N235" s="19">
        <v>0</v>
      </c>
      <c r="O235" s="19">
        <v>0</v>
      </c>
      <c r="P235" s="19">
        <v>682500000</v>
      </c>
      <c r="Q235" s="19">
        <v>0</v>
      </c>
      <c r="R235" s="19">
        <v>0</v>
      </c>
      <c r="S235" s="19">
        <v>0</v>
      </c>
      <c r="T235" s="19">
        <v>682500000</v>
      </c>
      <c r="U235" s="19">
        <v>682500000</v>
      </c>
      <c r="V235" s="19">
        <v>0</v>
      </c>
      <c r="W235" s="19">
        <v>0</v>
      </c>
      <c r="X235" s="19">
        <v>0</v>
      </c>
      <c r="Y235" s="19">
        <v>0</v>
      </c>
      <c r="Z235" s="20">
        <f t="shared" si="12"/>
        <v>1</v>
      </c>
      <c r="AA235" s="20">
        <f t="shared" si="13"/>
        <v>1</v>
      </c>
      <c r="AB235" s="20">
        <f t="shared" si="14"/>
        <v>0</v>
      </c>
      <c r="AC235" s="21">
        <f t="shared" si="15"/>
        <v>1</v>
      </c>
    </row>
    <row r="236" spans="1:29" ht="120" outlineLevel="2" x14ac:dyDescent="0.25">
      <c r="A236" s="15" t="s">
        <v>385</v>
      </c>
      <c r="B236" s="16" t="s">
        <v>495</v>
      </c>
      <c r="C236" s="16" t="s">
        <v>35</v>
      </c>
      <c r="D236" s="16" t="s">
        <v>55</v>
      </c>
      <c r="E236" s="16" t="s">
        <v>56</v>
      </c>
      <c r="F236" s="16" t="s">
        <v>37</v>
      </c>
      <c r="G236" s="16">
        <v>1112</v>
      </c>
      <c r="H236" s="16">
        <v>3480</v>
      </c>
      <c r="I236" s="17" t="s">
        <v>57</v>
      </c>
      <c r="J236" s="18">
        <v>7202242076</v>
      </c>
      <c r="K236" s="19">
        <v>7202242076</v>
      </c>
      <c r="L236" s="19">
        <v>0</v>
      </c>
      <c r="M236" s="19">
        <v>-2501495</v>
      </c>
      <c r="N236" s="19">
        <v>0</v>
      </c>
      <c r="O236" s="19">
        <v>0</v>
      </c>
      <c r="P236" s="19">
        <v>7199740581</v>
      </c>
      <c r="Q236" s="19">
        <v>0</v>
      </c>
      <c r="R236" s="19">
        <v>2822211660</v>
      </c>
      <c r="S236" s="19">
        <v>0</v>
      </c>
      <c r="T236" s="19">
        <v>4377528921</v>
      </c>
      <c r="U236" s="19">
        <v>4377528921</v>
      </c>
      <c r="V236" s="19">
        <v>0</v>
      </c>
      <c r="W236" s="19">
        <v>2501495</v>
      </c>
      <c r="X236" s="19">
        <v>0</v>
      </c>
      <c r="Y236" s="19">
        <v>0</v>
      </c>
      <c r="Z236" s="20">
        <f t="shared" ref="Z236:Z255" si="16">T236/K236</f>
        <v>0.60780085906682035</v>
      </c>
      <c r="AA236" s="20">
        <f t="shared" si="13"/>
        <v>0.60801203484362043</v>
      </c>
      <c r="AB236" s="20">
        <f t="shared" si="14"/>
        <v>0.39198796515637957</v>
      </c>
      <c r="AC236" s="21">
        <f t="shared" si="15"/>
        <v>1</v>
      </c>
    </row>
    <row r="237" spans="1:29" ht="60" outlineLevel="2" x14ac:dyDescent="0.25">
      <c r="A237" s="15" t="s">
        <v>385</v>
      </c>
      <c r="B237" s="16" t="s">
        <v>495</v>
      </c>
      <c r="C237" s="16" t="s">
        <v>35</v>
      </c>
      <c r="D237" s="16" t="s">
        <v>58</v>
      </c>
      <c r="E237" s="16" t="s">
        <v>56</v>
      </c>
      <c r="F237" s="16" t="s">
        <v>37</v>
      </c>
      <c r="G237" s="16">
        <v>1112</v>
      </c>
      <c r="H237" s="16">
        <v>3480</v>
      </c>
      <c r="I237" s="17" t="s">
        <v>59</v>
      </c>
      <c r="J237" s="18">
        <v>389310382</v>
      </c>
      <c r="K237" s="19">
        <v>389310382</v>
      </c>
      <c r="L237" s="19">
        <v>0</v>
      </c>
      <c r="M237" s="19">
        <v>-135215</v>
      </c>
      <c r="N237" s="19">
        <v>0</v>
      </c>
      <c r="O237" s="19">
        <v>0</v>
      </c>
      <c r="P237" s="19">
        <v>389175167</v>
      </c>
      <c r="Q237" s="19">
        <v>0</v>
      </c>
      <c r="R237" s="19">
        <v>152777959</v>
      </c>
      <c r="S237" s="19">
        <v>0</v>
      </c>
      <c r="T237" s="19">
        <v>236397208</v>
      </c>
      <c r="U237" s="19">
        <v>236397208</v>
      </c>
      <c r="V237" s="19">
        <v>0</v>
      </c>
      <c r="W237" s="19">
        <v>135215</v>
      </c>
      <c r="X237" s="19">
        <v>0</v>
      </c>
      <c r="Y237" s="19">
        <v>0</v>
      </c>
      <c r="Z237" s="20">
        <f t="shared" si="16"/>
        <v>0.60722040543989397</v>
      </c>
      <c r="AA237" s="20">
        <f t="shared" si="13"/>
        <v>0.60743137806631942</v>
      </c>
      <c r="AB237" s="20">
        <f t="shared" si="14"/>
        <v>0.39256862193368058</v>
      </c>
      <c r="AC237" s="21">
        <f t="shared" si="15"/>
        <v>1</v>
      </c>
    </row>
    <row r="238" spans="1:29" ht="120" outlineLevel="2" x14ac:dyDescent="0.25">
      <c r="A238" s="15" t="s">
        <v>385</v>
      </c>
      <c r="B238" s="16" t="s">
        <v>495</v>
      </c>
      <c r="C238" s="16" t="s">
        <v>35</v>
      </c>
      <c r="D238" s="16" t="s">
        <v>60</v>
      </c>
      <c r="E238" s="16" t="s">
        <v>56</v>
      </c>
      <c r="F238" s="16" t="s">
        <v>37</v>
      </c>
      <c r="G238" s="16">
        <v>1112</v>
      </c>
      <c r="H238" s="16">
        <v>3480</v>
      </c>
      <c r="I238" s="17" t="s">
        <v>61</v>
      </c>
      <c r="J238" s="18">
        <v>241831794</v>
      </c>
      <c r="K238" s="19">
        <v>241831794</v>
      </c>
      <c r="L238" s="19">
        <v>0</v>
      </c>
      <c r="M238" s="19">
        <v>-76316</v>
      </c>
      <c r="N238" s="19">
        <v>0</v>
      </c>
      <c r="O238" s="19">
        <v>0</v>
      </c>
      <c r="P238" s="19">
        <v>241755478</v>
      </c>
      <c r="Q238" s="19">
        <v>0</v>
      </c>
      <c r="R238" s="19">
        <v>141930508</v>
      </c>
      <c r="S238" s="19">
        <v>0</v>
      </c>
      <c r="T238" s="19">
        <v>99824970</v>
      </c>
      <c r="U238" s="19">
        <v>99824970</v>
      </c>
      <c r="V238" s="19">
        <v>0</v>
      </c>
      <c r="W238" s="19">
        <v>76316</v>
      </c>
      <c r="X238" s="19">
        <v>0</v>
      </c>
      <c r="Y238" s="19">
        <v>0</v>
      </c>
      <c r="Z238" s="20">
        <f t="shared" si="16"/>
        <v>0.41278679014389646</v>
      </c>
      <c r="AA238" s="20">
        <f t="shared" si="13"/>
        <v>0.41291709633979834</v>
      </c>
      <c r="AB238" s="20">
        <f t="shared" si="14"/>
        <v>0.58708290366020166</v>
      </c>
      <c r="AC238" s="21">
        <f t="shared" si="15"/>
        <v>1</v>
      </c>
    </row>
    <row r="239" spans="1:29" ht="90" outlineLevel="2" x14ac:dyDescent="0.25">
      <c r="A239" s="15" t="s">
        <v>385</v>
      </c>
      <c r="B239" s="16" t="s">
        <v>495</v>
      </c>
      <c r="C239" s="16" t="s">
        <v>35</v>
      </c>
      <c r="D239" s="16" t="s">
        <v>62</v>
      </c>
      <c r="E239" s="16" t="s">
        <v>56</v>
      </c>
      <c r="F239" s="16" t="s">
        <v>37</v>
      </c>
      <c r="G239" s="16">
        <v>1112</v>
      </c>
      <c r="H239" s="16">
        <v>3480</v>
      </c>
      <c r="I239" s="17" t="s">
        <v>63</v>
      </c>
      <c r="J239" s="18">
        <v>2335862295</v>
      </c>
      <c r="K239" s="19">
        <v>2335862295</v>
      </c>
      <c r="L239" s="19">
        <v>0</v>
      </c>
      <c r="M239" s="19">
        <v>-811300</v>
      </c>
      <c r="N239" s="19">
        <v>0</v>
      </c>
      <c r="O239" s="19">
        <v>0</v>
      </c>
      <c r="P239" s="19">
        <v>2335050995</v>
      </c>
      <c r="Q239" s="19">
        <v>0</v>
      </c>
      <c r="R239" s="19">
        <v>917471103</v>
      </c>
      <c r="S239" s="19">
        <v>0</v>
      </c>
      <c r="T239" s="19">
        <v>1417579892</v>
      </c>
      <c r="U239" s="19">
        <v>1417579892</v>
      </c>
      <c r="V239" s="19">
        <v>0</v>
      </c>
      <c r="W239" s="19">
        <v>811300</v>
      </c>
      <c r="X239" s="19">
        <v>0</v>
      </c>
      <c r="Y239" s="19">
        <v>0</v>
      </c>
      <c r="Z239" s="20">
        <f t="shared" si="16"/>
        <v>0.60687648198884947</v>
      </c>
      <c r="AA239" s="20">
        <f t="shared" si="13"/>
        <v>0.60708733772214685</v>
      </c>
      <c r="AB239" s="20">
        <f t="shared" si="14"/>
        <v>0.39291266227785315</v>
      </c>
      <c r="AC239" s="21">
        <f t="shared" si="15"/>
        <v>1</v>
      </c>
    </row>
    <row r="240" spans="1:29" ht="90" outlineLevel="2" x14ac:dyDescent="0.25">
      <c r="A240" s="15" t="s">
        <v>385</v>
      </c>
      <c r="B240" s="16" t="s">
        <v>495</v>
      </c>
      <c r="C240" s="16" t="s">
        <v>35</v>
      </c>
      <c r="D240" s="16" t="s">
        <v>64</v>
      </c>
      <c r="E240" s="16" t="s">
        <v>56</v>
      </c>
      <c r="F240" s="16" t="s">
        <v>37</v>
      </c>
      <c r="G240" s="16">
        <v>1112</v>
      </c>
      <c r="H240" s="16">
        <v>3480</v>
      </c>
      <c r="I240" s="17" t="s">
        <v>65</v>
      </c>
      <c r="J240" s="18">
        <v>1167931147</v>
      </c>
      <c r="K240" s="19">
        <v>1167931147</v>
      </c>
      <c r="L240" s="19">
        <v>0</v>
      </c>
      <c r="M240" s="19">
        <v>-405649</v>
      </c>
      <c r="N240" s="19">
        <v>0</v>
      </c>
      <c r="O240" s="19">
        <v>0</v>
      </c>
      <c r="P240" s="19">
        <v>1167525498</v>
      </c>
      <c r="Q240" s="19">
        <v>0</v>
      </c>
      <c r="R240" s="19">
        <v>458112506</v>
      </c>
      <c r="S240" s="19">
        <v>0</v>
      </c>
      <c r="T240" s="19">
        <v>709412992</v>
      </c>
      <c r="U240" s="19">
        <v>709412992</v>
      </c>
      <c r="V240" s="19">
        <v>0</v>
      </c>
      <c r="W240" s="19">
        <v>405649</v>
      </c>
      <c r="X240" s="19">
        <v>0</v>
      </c>
      <c r="Y240" s="19">
        <v>0</v>
      </c>
      <c r="Z240" s="20">
        <f t="shared" si="16"/>
        <v>0.60740994349044453</v>
      </c>
      <c r="AA240" s="20">
        <f t="shared" si="13"/>
        <v>0.60762098405151921</v>
      </c>
      <c r="AB240" s="20">
        <f t="shared" si="14"/>
        <v>0.39237901594848079</v>
      </c>
      <c r="AC240" s="21">
        <f t="shared" si="15"/>
        <v>1</v>
      </c>
    </row>
    <row r="241" spans="1:29" ht="60" outlineLevel="2" x14ac:dyDescent="0.25">
      <c r="A241" s="15" t="s">
        <v>385</v>
      </c>
      <c r="B241" s="16" t="s">
        <v>495</v>
      </c>
      <c r="C241" s="16" t="s">
        <v>35</v>
      </c>
      <c r="D241" s="16" t="s">
        <v>66</v>
      </c>
      <c r="E241" s="16" t="s">
        <v>56</v>
      </c>
      <c r="F241" s="16" t="s">
        <v>37</v>
      </c>
      <c r="G241" s="16">
        <v>1112</v>
      </c>
      <c r="H241" s="16">
        <v>3480</v>
      </c>
      <c r="I241" s="17" t="s">
        <v>67</v>
      </c>
      <c r="J241" s="18">
        <v>4969195928</v>
      </c>
      <c r="K241" s="19">
        <v>4969195928</v>
      </c>
      <c r="L241" s="19">
        <v>0</v>
      </c>
      <c r="M241" s="19">
        <v>-1727291</v>
      </c>
      <c r="N241" s="19">
        <v>0</v>
      </c>
      <c r="O241" s="19">
        <v>0</v>
      </c>
      <c r="P241" s="19">
        <v>4967468637</v>
      </c>
      <c r="Q241" s="19">
        <v>0</v>
      </c>
      <c r="R241" s="19">
        <v>2075119491.97</v>
      </c>
      <c r="S241" s="19">
        <v>0</v>
      </c>
      <c r="T241" s="19">
        <v>2892349145.0300002</v>
      </c>
      <c r="U241" s="19">
        <v>2892349145.0300002</v>
      </c>
      <c r="V241" s="19">
        <v>0</v>
      </c>
      <c r="W241" s="19">
        <v>1727291</v>
      </c>
      <c r="X241" s="19">
        <v>0</v>
      </c>
      <c r="Y241" s="19">
        <v>-4.76837158203125E-7</v>
      </c>
      <c r="Z241" s="20">
        <f t="shared" si="16"/>
        <v>0.58205576655419011</v>
      </c>
      <c r="AA241" s="20">
        <f t="shared" si="13"/>
        <v>0.58225815931407165</v>
      </c>
      <c r="AB241" s="20">
        <f t="shared" si="14"/>
        <v>0.4177418406859284</v>
      </c>
      <c r="AC241" s="21">
        <f t="shared" si="15"/>
        <v>1</v>
      </c>
    </row>
    <row r="242" spans="1:29" outlineLevel="1" x14ac:dyDescent="0.25">
      <c r="A242" s="22"/>
      <c r="B242" s="23"/>
      <c r="C242" s="23" t="s">
        <v>68</v>
      </c>
      <c r="D242" s="23"/>
      <c r="E242" s="23"/>
      <c r="F242" s="23"/>
      <c r="G242" s="23"/>
      <c r="H242" s="23"/>
      <c r="I242" s="24"/>
      <c r="J242" s="25">
        <f t="shared" ref="J242:Y242" si="17">SUBTOTAL(9,J10:J241)</f>
        <v>1542596203992</v>
      </c>
      <c r="K242" s="26">
        <f t="shared" si="17"/>
        <v>1576890527206.8</v>
      </c>
      <c r="L242" s="26">
        <f t="shared" si="17"/>
        <v>0</v>
      </c>
      <c r="M242" s="26">
        <f t="shared" si="17"/>
        <v>-656210076</v>
      </c>
      <c r="N242" s="26">
        <f t="shared" si="17"/>
        <v>-2139758163</v>
      </c>
      <c r="O242" s="26">
        <f t="shared" si="17"/>
        <v>-895000000</v>
      </c>
      <c r="P242" s="26">
        <f t="shared" si="17"/>
        <v>1573199558967.8</v>
      </c>
      <c r="Q242" s="26">
        <f t="shared" si="17"/>
        <v>0</v>
      </c>
      <c r="R242" s="26">
        <f t="shared" si="17"/>
        <v>94042754530.26001</v>
      </c>
      <c r="S242" s="26">
        <f t="shared" si="17"/>
        <v>0</v>
      </c>
      <c r="T242" s="26">
        <f t="shared" si="17"/>
        <v>998503942415.91968</v>
      </c>
      <c r="U242" s="26">
        <f t="shared" si="17"/>
        <v>998494487411.99988</v>
      </c>
      <c r="V242" s="26">
        <f t="shared" si="17"/>
        <v>466691464893.62006</v>
      </c>
      <c r="W242" s="26">
        <f t="shared" si="17"/>
        <v>484343830260.62006</v>
      </c>
      <c r="X242" s="26">
        <f t="shared" si="17"/>
        <v>0</v>
      </c>
      <c r="Y242" s="26">
        <f t="shared" si="17"/>
        <v>480652862021.62012</v>
      </c>
      <c r="Z242" s="27">
        <f t="shared" si="16"/>
        <v>0.63321069230126192</v>
      </c>
      <c r="AA242" s="27">
        <f t="shared" si="13"/>
        <v>0.6346963020197216</v>
      </c>
      <c r="AB242" s="27">
        <f t="shared" si="14"/>
        <v>5.9778019892125368E-2</v>
      </c>
      <c r="AC242" s="28">
        <f t="shared" si="15"/>
        <v>0.69447432191184699</v>
      </c>
    </row>
    <row r="243" spans="1:29" outlineLevel="2" x14ac:dyDescent="0.25">
      <c r="A243" s="15" t="s">
        <v>33</v>
      </c>
      <c r="B243" s="16" t="s">
        <v>34</v>
      </c>
      <c r="C243" s="16" t="s">
        <v>69</v>
      </c>
      <c r="D243" s="16" t="s">
        <v>70</v>
      </c>
      <c r="E243" s="16"/>
      <c r="F243" s="16" t="s">
        <v>37</v>
      </c>
      <c r="G243" s="16">
        <v>1120</v>
      </c>
      <c r="H243" s="16">
        <v>3480</v>
      </c>
      <c r="I243" s="17" t="s">
        <v>71</v>
      </c>
      <c r="J243" s="18">
        <v>93674210</v>
      </c>
      <c r="K243" s="19">
        <v>93674210</v>
      </c>
      <c r="L243" s="19">
        <v>0</v>
      </c>
      <c r="M243" s="19">
        <v>0</v>
      </c>
      <c r="N243" s="19">
        <v>0</v>
      </c>
      <c r="O243" s="19">
        <v>0</v>
      </c>
      <c r="P243" s="19">
        <v>93674210</v>
      </c>
      <c r="Q243" s="19">
        <v>0</v>
      </c>
      <c r="R243" s="19">
        <v>20636715.739999998</v>
      </c>
      <c r="S243" s="19">
        <v>0</v>
      </c>
      <c r="T243" s="19">
        <v>2139937.5</v>
      </c>
      <c r="U243" s="19">
        <v>2139937.5</v>
      </c>
      <c r="V243" s="19">
        <v>55897556.759999998</v>
      </c>
      <c r="W243" s="19">
        <v>70897556.760000005</v>
      </c>
      <c r="X243" s="19">
        <v>0</v>
      </c>
      <c r="Y243" s="19">
        <v>70897556.760000005</v>
      </c>
      <c r="Z243" s="20">
        <f t="shared" si="16"/>
        <v>2.2844468077179408E-2</v>
      </c>
      <c r="AA243" s="20">
        <f t="shared" si="13"/>
        <v>2.2844468077179408E-2</v>
      </c>
      <c r="AB243" s="20">
        <f t="shared" si="14"/>
        <v>0.22030306676725642</v>
      </c>
      <c r="AC243" s="21">
        <f t="shared" si="15"/>
        <v>0.24314753484443583</v>
      </c>
    </row>
    <row r="244" spans="1:29" outlineLevel="2" x14ac:dyDescent="0.25">
      <c r="A244" s="15" t="s">
        <v>33</v>
      </c>
      <c r="B244" s="16" t="s">
        <v>34</v>
      </c>
      <c r="C244" s="16" t="s">
        <v>69</v>
      </c>
      <c r="D244" s="16" t="s">
        <v>72</v>
      </c>
      <c r="E244" s="16"/>
      <c r="F244" s="16" t="s">
        <v>37</v>
      </c>
      <c r="G244" s="16">
        <v>1120</v>
      </c>
      <c r="H244" s="16">
        <v>3480</v>
      </c>
      <c r="I244" s="17" t="s">
        <v>73</v>
      </c>
      <c r="J244" s="18">
        <v>342936</v>
      </c>
      <c r="K244" s="19">
        <v>342936</v>
      </c>
      <c r="L244" s="19">
        <v>0</v>
      </c>
      <c r="M244" s="19">
        <v>0</v>
      </c>
      <c r="N244" s="19">
        <v>0</v>
      </c>
      <c r="O244" s="19">
        <v>0</v>
      </c>
      <c r="P244" s="19">
        <v>342936</v>
      </c>
      <c r="Q244" s="19">
        <v>331730</v>
      </c>
      <c r="R244" s="19">
        <v>0</v>
      </c>
      <c r="S244" s="19">
        <v>0</v>
      </c>
      <c r="T244" s="19">
        <v>0</v>
      </c>
      <c r="U244" s="19">
        <v>0</v>
      </c>
      <c r="V244" s="19">
        <v>0</v>
      </c>
      <c r="W244" s="19">
        <v>11206</v>
      </c>
      <c r="X244" s="19">
        <v>0</v>
      </c>
      <c r="Y244" s="19">
        <v>11206</v>
      </c>
      <c r="Z244" s="20">
        <f t="shared" si="16"/>
        <v>0</v>
      </c>
      <c r="AA244" s="20">
        <f t="shared" si="13"/>
        <v>0</v>
      </c>
      <c r="AB244" s="20">
        <f t="shared" si="14"/>
        <v>0.96732334896307182</v>
      </c>
      <c r="AC244" s="21">
        <f t="shared" si="15"/>
        <v>0.96732334896307182</v>
      </c>
    </row>
    <row r="245" spans="1:29" outlineLevel="2" x14ac:dyDescent="0.25">
      <c r="A245" s="15" t="s">
        <v>33</v>
      </c>
      <c r="B245" s="16" t="s">
        <v>34</v>
      </c>
      <c r="C245" s="16" t="s">
        <v>69</v>
      </c>
      <c r="D245" s="16" t="s">
        <v>74</v>
      </c>
      <c r="E245" s="16"/>
      <c r="F245" s="16" t="s">
        <v>37</v>
      </c>
      <c r="G245" s="16">
        <v>1120</v>
      </c>
      <c r="H245" s="16">
        <v>3480</v>
      </c>
      <c r="I245" s="17" t="s">
        <v>75</v>
      </c>
      <c r="J245" s="18">
        <v>5680000</v>
      </c>
      <c r="K245" s="19">
        <v>5680000</v>
      </c>
      <c r="L245" s="19">
        <v>0</v>
      </c>
      <c r="M245" s="19">
        <v>0</v>
      </c>
      <c r="N245" s="19">
        <v>0</v>
      </c>
      <c r="O245" s="19">
        <v>0</v>
      </c>
      <c r="P245" s="19">
        <v>5680000</v>
      </c>
      <c r="Q245" s="19">
        <v>374947</v>
      </c>
      <c r="R245" s="19">
        <v>10735</v>
      </c>
      <c r="S245" s="19">
        <v>0</v>
      </c>
      <c r="T245" s="19">
        <v>0</v>
      </c>
      <c r="U245" s="19">
        <v>0</v>
      </c>
      <c r="V245" s="19">
        <v>557318</v>
      </c>
      <c r="W245" s="19">
        <v>5294318</v>
      </c>
      <c r="X245" s="19">
        <v>0</v>
      </c>
      <c r="Y245" s="19">
        <v>5294318</v>
      </c>
      <c r="Z245" s="20">
        <f t="shared" si="16"/>
        <v>0</v>
      </c>
      <c r="AA245" s="20">
        <f t="shared" si="13"/>
        <v>0</v>
      </c>
      <c r="AB245" s="20">
        <f t="shared" si="14"/>
        <v>6.7901760563380278E-2</v>
      </c>
      <c r="AC245" s="21">
        <f t="shared" si="15"/>
        <v>6.7901760563380278E-2</v>
      </c>
    </row>
    <row r="246" spans="1:29" ht="30" outlineLevel="2" x14ac:dyDescent="0.25">
      <c r="A246" s="15" t="s">
        <v>33</v>
      </c>
      <c r="B246" s="16" t="s">
        <v>34</v>
      </c>
      <c r="C246" s="16" t="s">
        <v>69</v>
      </c>
      <c r="D246" s="16" t="s">
        <v>76</v>
      </c>
      <c r="E246" s="16"/>
      <c r="F246" s="16" t="s">
        <v>37</v>
      </c>
      <c r="G246" s="16">
        <v>1120</v>
      </c>
      <c r="H246" s="16">
        <v>3480</v>
      </c>
      <c r="I246" s="17" t="s">
        <v>77</v>
      </c>
      <c r="J246" s="18">
        <v>2520000</v>
      </c>
      <c r="K246" s="19">
        <v>2520000</v>
      </c>
      <c r="L246" s="19">
        <v>0</v>
      </c>
      <c r="M246" s="19">
        <v>0</v>
      </c>
      <c r="N246" s="19">
        <v>0</v>
      </c>
      <c r="O246" s="19">
        <v>0</v>
      </c>
      <c r="P246" s="19">
        <v>2520000</v>
      </c>
      <c r="Q246" s="19">
        <v>0</v>
      </c>
      <c r="R246" s="19">
        <v>0</v>
      </c>
      <c r="S246" s="19">
        <v>0</v>
      </c>
      <c r="T246" s="19">
        <v>0</v>
      </c>
      <c r="U246" s="19">
        <v>0</v>
      </c>
      <c r="V246" s="19">
        <v>2520000</v>
      </c>
      <c r="W246" s="19">
        <v>2520000</v>
      </c>
      <c r="X246" s="19">
        <v>0</v>
      </c>
      <c r="Y246" s="19">
        <v>2520000</v>
      </c>
      <c r="Z246" s="20">
        <f t="shared" si="16"/>
        <v>0</v>
      </c>
      <c r="AA246" s="20">
        <f t="shared" si="13"/>
        <v>0</v>
      </c>
      <c r="AB246" s="20">
        <f t="shared" si="14"/>
        <v>0</v>
      </c>
      <c r="AC246" s="21">
        <f t="shared" si="15"/>
        <v>0</v>
      </c>
    </row>
    <row r="247" spans="1:29" ht="75" outlineLevel="2" x14ac:dyDescent="0.25">
      <c r="A247" s="15" t="s">
        <v>33</v>
      </c>
      <c r="B247" s="16" t="s">
        <v>34</v>
      </c>
      <c r="C247" s="16" t="s">
        <v>69</v>
      </c>
      <c r="D247" s="16" t="s">
        <v>78</v>
      </c>
      <c r="E247" s="16"/>
      <c r="F247" s="16" t="s">
        <v>37</v>
      </c>
      <c r="G247" s="16">
        <v>1120</v>
      </c>
      <c r="H247" s="16">
        <v>3480</v>
      </c>
      <c r="I247" s="17" t="s">
        <v>79</v>
      </c>
      <c r="J247" s="18">
        <v>5000000</v>
      </c>
      <c r="K247" s="19">
        <v>5000000</v>
      </c>
      <c r="L247" s="19">
        <v>0</v>
      </c>
      <c r="M247" s="19">
        <v>0</v>
      </c>
      <c r="N247" s="19">
        <v>0</v>
      </c>
      <c r="O247" s="19">
        <v>0</v>
      </c>
      <c r="P247" s="19">
        <v>5000000</v>
      </c>
      <c r="Q247" s="19">
        <v>0</v>
      </c>
      <c r="R247" s="19">
        <v>0</v>
      </c>
      <c r="S247" s="19">
        <v>0</v>
      </c>
      <c r="T247" s="19">
        <v>0</v>
      </c>
      <c r="U247" s="19">
        <v>0</v>
      </c>
      <c r="V247" s="19">
        <v>5000000</v>
      </c>
      <c r="W247" s="19">
        <v>5000000</v>
      </c>
      <c r="X247" s="19">
        <v>0</v>
      </c>
      <c r="Y247" s="19">
        <v>5000000</v>
      </c>
      <c r="Z247" s="20">
        <f t="shared" si="16"/>
        <v>0</v>
      </c>
      <c r="AA247" s="20">
        <f t="shared" si="13"/>
        <v>0</v>
      </c>
      <c r="AB247" s="20">
        <f t="shared" si="14"/>
        <v>0</v>
      </c>
      <c r="AC247" s="21">
        <f t="shared" si="15"/>
        <v>0</v>
      </c>
    </row>
    <row r="248" spans="1:29" ht="120" outlineLevel="2" x14ac:dyDescent="0.25">
      <c r="A248" s="15" t="s">
        <v>33</v>
      </c>
      <c r="B248" s="16" t="s">
        <v>34</v>
      </c>
      <c r="C248" s="16" t="s">
        <v>69</v>
      </c>
      <c r="D248" s="16" t="s">
        <v>80</v>
      </c>
      <c r="E248" s="16"/>
      <c r="F248" s="16" t="s">
        <v>37</v>
      </c>
      <c r="G248" s="16">
        <v>1120</v>
      </c>
      <c r="H248" s="16">
        <v>3480</v>
      </c>
      <c r="I248" s="17" t="s">
        <v>81</v>
      </c>
      <c r="J248" s="18">
        <v>6000000</v>
      </c>
      <c r="K248" s="19">
        <v>6000000</v>
      </c>
      <c r="L248" s="19">
        <v>0</v>
      </c>
      <c r="M248" s="19">
        <v>0</v>
      </c>
      <c r="N248" s="19">
        <v>0</v>
      </c>
      <c r="O248" s="19">
        <v>0</v>
      </c>
      <c r="P248" s="19">
        <v>6000000</v>
      </c>
      <c r="Q248" s="19">
        <v>0</v>
      </c>
      <c r="R248" s="19">
        <v>0</v>
      </c>
      <c r="S248" s="19">
        <v>0</v>
      </c>
      <c r="T248" s="19">
        <v>0</v>
      </c>
      <c r="U248" s="19">
        <v>0</v>
      </c>
      <c r="V248" s="19">
        <v>0</v>
      </c>
      <c r="W248" s="19">
        <v>6000000</v>
      </c>
      <c r="X248" s="19">
        <v>0</v>
      </c>
      <c r="Y248" s="19">
        <v>6000000</v>
      </c>
      <c r="Z248" s="20">
        <f t="shared" si="16"/>
        <v>0</v>
      </c>
      <c r="AA248" s="20">
        <f t="shared" si="13"/>
        <v>0</v>
      </c>
      <c r="AB248" s="20">
        <f t="shared" si="14"/>
        <v>0</v>
      </c>
      <c r="AC248" s="21">
        <f t="shared" si="15"/>
        <v>0</v>
      </c>
    </row>
    <row r="249" spans="1:29" ht="45" outlineLevel="2" x14ac:dyDescent="0.25">
      <c r="A249" s="15" t="s">
        <v>33</v>
      </c>
      <c r="B249" s="16" t="s">
        <v>34</v>
      </c>
      <c r="C249" s="16" t="s">
        <v>69</v>
      </c>
      <c r="D249" s="16" t="s">
        <v>82</v>
      </c>
      <c r="E249" s="16"/>
      <c r="F249" s="16" t="s">
        <v>37</v>
      </c>
      <c r="G249" s="16">
        <v>1120</v>
      </c>
      <c r="H249" s="16">
        <v>3480</v>
      </c>
      <c r="I249" s="17" t="s">
        <v>83</v>
      </c>
      <c r="J249" s="18">
        <v>210000</v>
      </c>
      <c r="K249" s="19">
        <v>210000</v>
      </c>
      <c r="L249" s="19">
        <v>0</v>
      </c>
      <c r="M249" s="19">
        <v>0</v>
      </c>
      <c r="N249" s="19">
        <v>0</v>
      </c>
      <c r="O249" s="19">
        <v>0</v>
      </c>
      <c r="P249" s="19">
        <v>210000</v>
      </c>
      <c r="Q249" s="19">
        <v>0</v>
      </c>
      <c r="R249" s="19">
        <v>0</v>
      </c>
      <c r="S249" s="19">
        <v>0</v>
      </c>
      <c r="T249" s="19">
        <v>0</v>
      </c>
      <c r="U249" s="19">
        <v>0</v>
      </c>
      <c r="V249" s="19">
        <v>0</v>
      </c>
      <c r="W249" s="19">
        <v>210000</v>
      </c>
      <c r="X249" s="19">
        <v>0</v>
      </c>
      <c r="Y249" s="19">
        <v>210000</v>
      </c>
      <c r="Z249" s="20">
        <f t="shared" si="16"/>
        <v>0</v>
      </c>
      <c r="AA249" s="20">
        <f t="shared" si="13"/>
        <v>0</v>
      </c>
      <c r="AB249" s="20">
        <f t="shared" si="14"/>
        <v>0</v>
      </c>
      <c r="AC249" s="21">
        <f t="shared" si="15"/>
        <v>0</v>
      </c>
    </row>
    <row r="250" spans="1:29" outlineLevel="2" x14ac:dyDescent="0.25">
      <c r="A250" s="15" t="s">
        <v>33</v>
      </c>
      <c r="B250" s="16" t="s">
        <v>34</v>
      </c>
      <c r="C250" s="16" t="s">
        <v>69</v>
      </c>
      <c r="D250" s="16" t="s">
        <v>84</v>
      </c>
      <c r="E250" s="16"/>
      <c r="F250" s="16" t="s">
        <v>37</v>
      </c>
      <c r="G250" s="16">
        <v>1120</v>
      </c>
      <c r="H250" s="16">
        <v>3480</v>
      </c>
      <c r="I250" s="17" t="s">
        <v>85</v>
      </c>
      <c r="J250" s="18">
        <v>5445829</v>
      </c>
      <c r="K250" s="19">
        <v>5445829</v>
      </c>
      <c r="L250" s="19">
        <v>0</v>
      </c>
      <c r="M250" s="19">
        <v>0</v>
      </c>
      <c r="N250" s="19">
        <v>0</v>
      </c>
      <c r="O250" s="19">
        <v>0</v>
      </c>
      <c r="P250" s="19">
        <v>5445829</v>
      </c>
      <c r="Q250" s="19">
        <v>0</v>
      </c>
      <c r="R250" s="19">
        <v>3803913.37</v>
      </c>
      <c r="S250" s="19">
        <v>0</v>
      </c>
      <c r="T250" s="19">
        <v>78135</v>
      </c>
      <c r="U250" s="19">
        <v>78135</v>
      </c>
      <c r="V250" s="19">
        <v>0</v>
      </c>
      <c r="W250" s="19">
        <v>1563780.63</v>
      </c>
      <c r="X250" s="19">
        <v>0</v>
      </c>
      <c r="Y250" s="19">
        <v>1563780.63</v>
      </c>
      <c r="Z250" s="20">
        <f t="shared" si="16"/>
        <v>1.4347677828297583E-2</v>
      </c>
      <c r="AA250" s="20">
        <f t="shared" si="13"/>
        <v>1.4347677828297583E-2</v>
      </c>
      <c r="AB250" s="20">
        <f t="shared" si="14"/>
        <v>0.69850033300715098</v>
      </c>
      <c r="AC250" s="21">
        <f t="shared" si="15"/>
        <v>0.71284801083544858</v>
      </c>
    </row>
    <row r="251" spans="1:29" outlineLevel="2" x14ac:dyDescent="0.25">
      <c r="A251" s="15" t="s">
        <v>33</v>
      </c>
      <c r="B251" s="16" t="s">
        <v>34</v>
      </c>
      <c r="C251" s="16" t="s">
        <v>69</v>
      </c>
      <c r="D251" s="16" t="s">
        <v>86</v>
      </c>
      <c r="E251" s="16"/>
      <c r="F251" s="16" t="s">
        <v>37</v>
      </c>
      <c r="G251" s="16">
        <v>1120</v>
      </c>
      <c r="H251" s="16">
        <v>3480</v>
      </c>
      <c r="I251" s="17" t="s">
        <v>87</v>
      </c>
      <c r="J251" s="18">
        <v>132985500</v>
      </c>
      <c r="K251" s="19">
        <v>132985500</v>
      </c>
      <c r="L251" s="19">
        <v>0</v>
      </c>
      <c r="M251" s="19">
        <v>0</v>
      </c>
      <c r="N251" s="19">
        <v>0</v>
      </c>
      <c r="O251" s="19">
        <v>0</v>
      </c>
      <c r="P251" s="19">
        <v>132985500</v>
      </c>
      <c r="Q251" s="19">
        <v>476400</v>
      </c>
      <c r="R251" s="19">
        <v>58051756</v>
      </c>
      <c r="S251" s="19">
        <v>0</v>
      </c>
      <c r="T251" s="19">
        <v>25746130.719999999</v>
      </c>
      <c r="U251" s="19">
        <v>25591430.719999999</v>
      </c>
      <c r="V251" s="19">
        <v>6643999</v>
      </c>
      <c r="W251" s="19">
        <v>48711213.280000001</v>
      </c>
      <c r="X251" s="19">
        <v>0</v>
      </c>
      <c r="Y251" s="19">
        <v>48711213.280000001</v>
      </c>
      <c r="Z251" s="20">
        <f t="shared" si="16"/>
        <v>0.1936010371055491</v>
      </c>
      <c r="AA251" s="20">
        <f t="shared" si="13"/>
        <v>0.1936010371055491</v>
      </c>
      <c r="AB251" s="20">
        <f t="shared" si="14"/>
        <v>0.44010930514980956</v>
      </c>
      <c r="AC251" s="21">
        <f t="shared" si="15"/>
        <v>0.63371034225535872</v>
      </c>
    </row>
    <row r="252" spans="1:29" outlineLevel="2" x14ac:dyDescent="0.25">
      <c r="A252" s="15" t="s">
        <v>33</v>
      </c>
      <c r="B252" s="16" t="s">
        <v>34</v>
      </c>
      <c r="C252" s="16" t="s">
        <v>69</v>
      </c>
      <c r="D252" s="16" t="s">
        <v>88</v>
      </c>
      <c r="E252" s="16"/>
      <c r="F252" s="16" t="s">
        <v>37</v>
      </c>
      <c r="G252" s="16">
        <v>1120</v>
      </c>
      <c r="H252" s="16">
        <v>3480</v>
      </c>
      <c r="I252" s="17" t="s">
        <v>89</v>
      </c>
      <c r="J252" s="18">
        <v>9146031</v>
      </c>
      <c r="K252" s="19">
        <v>9146031</v>
      </c>
      <c r="L252" s="19">
        <v>0</v>
      </c>
      <c r="M252" s="19">
        <v>0</v>
      </c>
      <c r="N252" s="19">
        <v>0</v>
      </c>
      <c r="O252" s="19">
        <v>0</v>
      </c>
      <c r="P252" s="19">
        <v>9146031</v>
      </c>
      <c r="Q252" s="19">
        <v>0</v>
      </c>
      <c r="R252" s="19">
        <v>146364.29999999999</v>
      </c>
      <c r="S252" s="19">
        <v>0</v>
      </c>
      <c r="T252" s="19">
        <v>1655977.76</v>
      </c>
      <c r="U252" s="19">
        <v>1427188.06</v>
      </c>
      <c r="V252" s="19">
        <v>7343688.9400000004</v>
      </c>
      <c r="W252" s="19">
        <v>7343688.9400000004</v>
      </c>
      <c r="X252" s="19">
        <v>0</v>
      </c>
      <c r="Y252" s="19">
        <v>7343688.9399999995</v>
      </c>
      <c r="Z252" s="20">
        <f t="shared" si="16"/>
        <v>0.18105971431760948</v>
      </c>
      <c r="AA252" s="20">
        <f t="shared" si="13"/>
        <v>0.18105971431760948</v>
      </c>
      <c r="AB252" s="20">
        <f t="shared" si="14"/>
        <v>1.6003040007190002E-2</v>
      </c>
      <c r="AC252" s="21">
        <f t="shared" si="15"/>
        <v>0.19706275432479947</v>
      </c>
    </row>
    <row r="253" spans="1:29" outlineLevel="2" x14ac:dyDescent="0.25">
      <c r="A253" s="15" t="s">
        <v>33</v>
      </c>
      <c r="B253" s="16" t="s">
        <v>34</v>
      </c>
      <c r="C253" s="16" t="s">
        <v>69</v>
      </c>
      <c r="D253" s="16" t="s">
        <v>90</v>
      </c>
      <c r="E253" s="16"/>
      <c r="F253" s="16" t="s">
        <v>37</v>
      </c>
      <c r="G253" s="16">
        <v>1120</v>
      </c>
      <c r="H253" s="16">
        <v>3480</v>
      </c>
      <c r="I253" s="17" t="s">
        <v>91</v>
      </c>
      <c r="J253" s="18">
        <v>15683292</v>
      </c>
      <c r="K253" s="19">
        <v>15383292</v>
      </c>
      <c r="L253" s="19">
        <v>0</v>
      </c>
      <c r="M253" s="19">
        <v>0</v>
      </c>
      <c r="N253" s="19">
        <v>0</v>
      </c>
      <c r="O253" s="19">
        <v>0</v>
      </c>
      <c r="P253" s="19">
        <v>15383292</v>
      </c>
      <c r="Q253" s="19">
        <v>0</v>
      </c>
      <c r="R253" s="19">
        <v>3798774</v>
      </c>
      <c r="S253" s="19">
        <v>0</v>
      </c>
      <c r="T253" s="19">
        <v>1871436</v>
      </c>
      <c r="U253" s="19">
        <v>1871436</v>
      </c>
      <c r="V253" s="19">
        <v>5792259</v>
      </c>
      <c r="W253" s="19">
        <v>9713082</v>
      </c>
      <c r="X253" s="19">
        <v>0</v>
      </c>
      <c r="Y253" s="19">
        <v>9713082</v>
      </c>
      <c r="Z253" s="20">
        <f t="shared" si="16"/>
        <v>0.12165380466027688</v>
      </c>
      <c r="AA253" s="20">
        <f t="shared" si="13"/>
        <v>0.12165380466027688</v>
      </c>
      <c r="AB253" s="20">
        <f t="shared" si="14"/>
        <v>0.2469415519122955</v>
      </c>
      <c r="AC253" s="21">
        <f t="shared" si="15"/>
        <v>0.36859535657257236</v>
      </c>
    </row>
    <row r="254" spans="1:29" outlineLevel="2" x14ac:dyDescent="0.25">
      <c r="A254" s="15" t="s">
        <v>33</v>
      </c>
      <c r="B254" s="16" t="s">
        <v>34</v>
      </c>
      <c r="C254" s="16" t="s">
        <v>69</v>
      </c>
      <c r="D254" s="16" t="s">
        <v>92</v>
      </c>
      <c r="E254" s="16"/>
      <c r="F254" s="16" t="s">
        <v>37</v>
      </c>
      <c r="G254" s="16">
        <v>1120</v>
      </c>
      <c r="H254" s="16">
        <v>3480</v>
      </c>
      <c r="I254" s="17" t="s">
        <v>93</v>
      </c>
      <c r="J254" s="18">
        <v>0</v>
      </c>
      <c r="K254" s="19">
        <v>300000</v>
      </c>
      <c r="L254" s="19">
        <v>0</v>
      </c>
      <c r="M254" s="19">
        <v>0</v>
      </c>
      <c r="N254" s="19">
        <v>0</v>
      </c>
      <c r="O254" s="19">
        <v>0</v>
      </c>
      <c r="P254" s="19">
        <v>300000</v>
      </c>
      <c r="Q254" s="19">
        <v>0</v>
      </c>
      <c r="R254" s="19">
        <v>16632</v>
      </c>
      <c r="S254" s="19">
        <v>0</v>
      </c>
      <c r="T254" s="19">
        <v>0</v>
      </c>
      <c r="U254" s="19">
        <v>0</v>
      </c>
      <c r="V254" s="19">
        <v>283368</v>
      </c>
      <c r="W254" s="19">
        <v>283368</v>
      </c>
      <c r="X254" s="19">
        <v>0</v>
      </c>
      <c r="Y254" s="19">
        <v>283368</v>
      </c>
      <c r="Z254" s="20">
        <f t="shared" si="16"/>
        <v>0</v>
      </c>
      <c r="AA254" s="20">
        <f t="shared" si="13"/>
        <v>0</v>
      </c>
      <c r="AB254" s="20">
        <f t="shared" si="14"/>
        <v>5.5440000000000003E-2</v>
      </c>
      <c r="AC254" s="21">
        <f t="shared" si="15"/>
        <v>5.5440000000000003E-2</v>
      </c>
    </row>
    <row r="255" spans="1:29" ht="195" outlineLevel="2" x14ac:dyDescent="0.25">
      <c r="A255" s="15" t="s">
        <v>33</v>
      </c>
      <c r="B255" s="16" t="s">
        <v>34</v>
      </c>
      <c r="C255" s="16" t="s">
        <v>69</v>
      </c>
      <c r="D255" s="16" t="s">
        <v>94</v>
      </c>
      <c r="E255" s="16"/>
      <c r="F255" s="16" t="s">
        <v>37</v>
      </c>
      <c r="G255" s="16">
        <v>1120</v>
      </c>
      <c r="H255" s="16">
        <v>3480</v>
      </c>
      <c r="I255" s="17" t="s">
        <v>95</v>
      </c>
      <c r="J255" s="18">
        <v>13200000</v>
      </c>
      <c r="K255" s="19">
        <v>13200000</v>
      </c>
      <c r="L255" s="19">
        <v>0</v>
      </c>
      <c r="M255" s="19">
        <v>0</v>
      </c>
      <c r="N255" s="19">
        <v>0</v>
      </c>
      <c r="O255" s="19">
        <v>0</v>
      </c>
      <c r="P255" s="19">
        <v>13200000</v>
      </c>
      <c r="Q255" s="19">
        <v>1714017</v>
      </c>
      <c r="R255" s="19">
        <v>0</v>
      </c>
      <c r="S255" s="19">
        <v>0</v>
      </c>
      <c r="T255" s="19">
        <v>0</v>
      </c>
      <c r="U255" s="19">
        <v>0</v>
      </c>
      <c r="V255" s="19">
        <v>2235983</v>
      </c>
      <c r="W255" s="19">
        <v>11485983</v>
      </c>
      <c r="X255" s="19">
        <v>0</v>
      </c>
      <c r="Y255" s="19">
        <v>11485983</v>
      </c>
      <c r="Z255" s="20">
        <f t="shared" si="16"/>
        <v>0</v>
      </c>
      <c r="AA255" s="20">
        <f t="shared" si="13"/>
        <v>0</v>
      </c>
      <c r="AB255" s="20">
        <f t="shared" si="14"/>
        <v>0.12984977272727272</v>
      </c>
      <c r="AC255" s="21">
        <f t="shared" si="15"/>
        <v>0.12984977272727272</v>
      </c>
    </row>
    <row r="256" spans="1:29" ht="30" outlineLevel="2" x14ac:dyDescent="0.25">
      <c r="A256" s="15" t="s">
        <v>33</v>
      </c>
      <c r="B256" s="16" t="s">
        <v>34</v>
      </c>
      <c r="C256" s="16" t="s">
        <v>69</v>
      </c>
      <c r="D256" s="16" t="s">
        <v>96</v>
      </c>
      <c r="E256" s="16"/>
      <c r="F256" s="16" t="s">
        <v>37</v>
      </c>
      <c r="G256" s="16">
        <v>1120</v>
      </c>
      <c r="H256" s="16">
        <v>3480</v>
      </c>
      <c r="I256" s="17" t="s">
        <v>97</v>
      </c>
      <c r="J256" s="18">
        <v>375300</v>
      </c>
      <c r="K256" s="19">
        <v>0</v>
      </c>
      <c r="L256" s="19">
        <v>0</v>
      </c>
      <c r="M256" s="19">
        <v>0</v>
      </c>
      <c r="N256" s="19">
        <v>0</v>
      </c>
      <c r="O256" s="19">
        <v>0</v>
      </c>
      <c r="P256" s="19">
        <v>0</v>
      </c>
      <c r="Q256" s="19">
        <v>0</v>
      </c>
      <c r="R256" s="19">
        <v>0</v>
      </c>
      <c r="S256" s="19">
        <v>0</v>
      </c>
      <c r="T256" s="19">
        <v>0</v>
      </c>
      <c r="U256" s="19">
        <v>0</v>
      </c>
      <c r="V256" s="19">
        <v>0</v>
      </c>
      <c r="W256" s="19">
        <v>0</v>
      </c>
      <c r="X256" s="19">
        <v>0</v>
      </c>
      <c r="Y256" s="19">
        <v>0</v>
      </c>
      <c r="Z256" s="20">
        <v>0</v>
      </c>
      <c r="AA256" s="20">
        <v>0</v>
      </c>
      <c r="AB256" s="20">
        <v>0</v>
      </c>
      <c r="AC256" s="21">
        <v>0</v>
      </c>
    </row>
    <row r="257" spans="1:29" ht="45" outlineLevel="2" x14ac:dyDescent="0.25">
      <c r="A257" s="15" t="s">
        <v>33</v>
      </c>
      <c r="B257" s="16" t="s">
        <v>34</v>
      </c>
      <c r="C257" s="16" t="s">
        <v>69</v>
      </c>
      <c r="D257" s="16" t="s">
        <v>98</v>
      </c>
      <c r="E257" s="16"/>
      <c r="F257" s="16" t="s">
        <v>37</v>
      </c>
      <c r="G257" s="16">
        <v>1120</v>
      </c>
      <c r="H257" s="16">
        <v>3480</v>
      </c>
      <c r="I257" s="17" t="s">
        <v>99</v>
      </c>
      <c r="J257" s="18">
        <v>110000000</v>
      </c>
      <c r="K257" s="19">
        <v>75749264</v>
      </c>
      <c r="L257" s="19">
        <v>0</v>
      </c>
      <c r="M257" s="19">
        <v>0</v>
      </c>
      <c r="N257" s="19">
        <v>0</v>
      </c>
      <c r="O257" s="19">
        <v>0</v>
      </c>
      <c r="P257" s="19">
        <v>75749264</v>
      </c>
      <c r="Q257" s="19">
        <v>0</v>
      </c>
      <c r="R257" s="19">
        <v>42063896.880000003</v>
      </c>
      <c r="S257" s="19">
        <v>0</v>
      </c>
      <c r="T257" s="19">
        <v>0</v>
      </c>
      <c r="U257" s="19">
        <v>0</v>
      </c>
      <c r="V257" s="19">
        <v>0</v>
      </c>
      <c r="W257" s="19">
        <v>33685367.119999997</v>
      </c>
      <c r="X257" s="19">
        <v>0</v>
      </c>
      <c r="Y257" s="19">
        <v>33685367.119999997</v>
      </c>
      <c r="Z257" s="20">
        <f t="shared" ref="Z257:Z268" si="18">T257/K257</f>
        <v>0</v>
      </c>
      <c r="AA257" s="20">
        <f t="shared" ref="AA257:AA268" si="19">T257/P257</f>
        <v>0</v>
      </c>
      <c r="AB257" s="20">
        <f t="shared" ref="AB257:AB268" si="20">(Q257+R257+S257)/P257</f>
        <v>0.5553043641453731</v>
      </c>
      <c r="AC257" s="21">
        <f t="shared" ref="AC257:AC268" si="21">AA257+AB257</f>
        <v>0.5553043641453731</v>
      </c>
    </row>
    <row r="258" spans="1:29" ht="30" outlineLevel="2" x14ac:dyDescent="0.25">
      <c r="A258" s="15" t="s">
        <v>200</v>
      </c>
      <c r="B258" s="16" t="s">
        <v>34</v>
      </c>
      <c r="C258" s="16" t="s">
        <v>69</v>
      </c>
      <c r="D258" s="16" t="s">
        <v>201</v>
      </c>
      <c r="E258" s="16"/>
      <c r="F258" s="16" t="s">
        <v>37</v>
      </c>
      <c r="G258" s="16">
        <v>1120</v>
      </c>
      <c r="H258" s="16">
        <v>3480</v>
      </c>
      <c r="I258" s="17" t="s">
        <v>202</v>
      </c>
      <c r="J258" s="18">
        <v>2804004440</v>
      </c>
      <c r="K258" s="19">
        <v>2738004440</v>
      </c>
      <c r="L258" s="19">
        <v>0</v>
      </c>
      <c r="M258" s="19">
        <v>0</v>
      </c>
      <c r="N258" s="19">
        <v>0</v>
      </c>
      <c r="O258" s="19">
        <v>0</v>
      </c>
      <c r="P258" s="19">
        <v>2738004440</v>
      </c>
      <c r="Q258" s="19">
        <v>0</v>
      </c>
      <c r="R258" s="19">
        <v>204245004.81999999</v>
      </c>
      <c r="S258" s="19">
        <v>0</v>
      </c>
      <c r="T258" s="19">
        <v>838689440.65999997</v>
      </c>
      <c r="U258" s="19">
        <v>747451365.03999996</v>
      </c>
      <c r="V258" s="19">
        <v>1021704607.55</v>
      </c>
      <c r="W258" s="19">
        <v>1695069994.52</v>
      </c>
      <c r="X258" s="19">
        <v>0</v>
      </c>
      <c r="Y258" s="19">
        <v>1695069994.52</v>
      </c>
      <c r="Z258" s="20">
        <f t="shared" si="18"/>
        <v>0.30631412732844215</v>
      </c>
      <c r="AA258" s="20">
        <f t="shared" si="19"/>
        <v>0.30631412732844215</v>
      </c>
      <c r="AB258" s="20">
        <f t="shared" si="20"/>
        <v>7.4596301538502982E-2</v>
      </c>
      <c r="AC258" s="21">
        <f t="shared" si="21"/>
        <v>0.38091042886694515</v>
      </c>
    </row>
    <row r="259" spans="1:29" ht="30" outlineLevel="2" x14ac:dyDescent="0.25">
      <c r="A259" s="15" t="s">
        <v>200</v>
      </c>
      <c r="B259" s="16" t="s">
        <v>34</v>
      </c>
      <c r="C259" s="16" t="s">
        <v>69</v>
      </c>
      <c r="D259" s="16" t="s">
        <v>203</v>
      </c>
      <c r="E259" s="16"/>
      <c r="F259" s="16" t="s">
        <v>37</v>
      </c>
      <c r="G259" s="16">
        <v>1120</v>
      </c>
      <c r="H259" s="16">
        <v>3480</v>
      </c>
      <c r="I259" s="17" t="s">
        <v>204</v>
      </c>
      <c r="J259" s="18">
        <v>0</v>
      </c>
      <c r="K259" s="19">
        <v>66000000</v>
      </c>
      <c r="L259" s="19">
        <v>0</v>
      </c>
      <c r="M259" s="19">
        <v>0</v>
      </c>
      <c r="N259" s="19">
        <v>0</v>
      </c>
      <c r="O259" s="19">
        <v>0</v>
      </c>
      <c r="P259" s="19">
        <v>66000000</v>
      </c>
      <c r="Q259" s="19">
        <v>0</v>
      </c>
      <c r="R259" s="19">
        <v>0</v>
      </c>
      <c r="S259" s="19">
        <v>0</v>
      </c>
      <c r="T259" s="19">
        <v>0</v>
      </c>
      <c r="U259" s="19">
        <v>0</v>
      </c>
      <c r="V259" s="19">
        <v>66000000</v>
      </c>
      <c r="W259" s="19">
        <v>66000000</v>
      </c>
      <c r="X259" s="19">
        <v>0</v>
      </c>
      <c r="Y259" s="19">
        <v>66000000</v>
      </c>
      <c r="Z259" s="20">
        <f t="shared" si="18"/>
        <v>0</v>
      </c>
      <c r="AA259" s="20">
        <f t="shared" si="19"/>
        <v>0</v>
      </c>
      <c r="AB259" s="20">
        <f t="shared" si="20"/>
        <v>0</v>
      </c>
      <c r="AC259" s="21">
        <f t="shared" si="21"/>
        <v>0</v>
      </c>
    </row>
    <row r="260" spans="1:29" outlineLevel="2" x14ac:dyDescent="0.25">
      <c r="A260" s="15" t="s">
        <v>200</v>
      </c>
      <c r="B260" s="16" t="s">
        <v>34</v>
      </c>
      <c r="C260" s="16" t="s">
        <v>69</v>
      </c>
      <c r="D260" s="16" t="s">
        <v>205</v>
      </c>
      <c r="E260" s="16"/>
      <c r="F260" s="16" t="s">
        <v>37</v>
      </c>
      <c r="G260" s="16">
        <v>1120</v>
      </c>
      <c r="H260" s="16">
        <v>3480</v>
      </c>
      <c r="I260" s="17" t="s">
        <v>206</v>
      </c>
      <c r="J260" s="18">
        <v>246904060</v>
      </c>
      <c r="K260" s="19">
        <v>246904060</v>
      </c>
      <c r="L260" s="19">
        <v>0</v>
      </c>
      <c r="M260" s="19">
        <v>0</v>
      </c>
      <c r="N260" s="19">
        <v>0</v>
      </c>
      <c r="O260" s="19">
        <v>0</v>
      </c>
      <c r="P260" s="19">
        <v>246904060</v>
      </c>
      <c r="Q260" s="19">
        <v>0</v>
      </c>
      <c r="R260" s="19">
        <v>165588961.88</v>
      </c>
      <c r="S260" s="19">
        <v>0</v>
      </c>
      <c r="T260" s="19">
        <v>57979417.399999999</v>
      </c>
      <c r="U260" s="19">
        <v>55087020.549999997</v>
      </c>
      <c r="V260" s="19">
        <v>0.72</v>
      </c>
      <c r="W260" s="19">
        <v>23335680.719999999</v>
      </c>
      <c r="X260" s="19">
        <v>0</v>
      </c>
      <c r="Y260" s="19">
        <v>23335680.720000006</v>
      </c>
      <c r="Z260" s="20">
        <f t="shared" si="18"/>
        <v>0.23482569464430839</v>
      </c>
      <c r="AA260" s="20">
        <f t="shared" si="19"/>
        <v>0.23482569464430839</v>
      </c>
      <c r="AB260" s="20">
        <f t="shared" si="20"/>
        <v>0.67066115429612616</v>
      </c>
      <c r="AC260" s="21">
        <f t="shared" si="21"/>
        <v>0.90548684894043452</v>
      </c>
    </row>
    <row r="261" spans="1:29" outlineLevel="2" x14ac:dyDescent="0.25">
      <c r="A261" s="15" t="s">
        <v>200</v>
      </c>
      <c r="B261" s="16" t="s">
        <v>34</v>
      </c>
      <c r="C261" s="16" t="s">
        <v>69</v>
      </c>
      <c r="D261" s="16" t="s">
        <v>207</v>
      </c>
      <c r="E261" s="16"/>
      <c r="F261" s="16" t="s">
        <v>37</v>
      </c>
      <c r="G261" s="16">
        <v>1120</v>
      </c>
      <c r="H261" s="16">
        <v>3480</v>
      </c>
      <c r="I261" s="17" t="s">
        <v>208</v>
      </c>
      <c r="J261" s="18">
        <v>650757660</v>
      </c>
      <c r="K261" s="19">
        <v>650757660</v>
      </c>
      <c r="L261" s="19">
        <v>0</v>
      </c>
      <c r="M261" s="19">
        <v>0</v>
      </c>
      <c r="N261" s="19">
        <v>0</v>
      </c>
      <c r="O261" s="19">
        <v>-22346950</v>
      </c>
      <c r="P261" s="19">
        <v>628410710</v>
      </c>
      <c r="Q261" s="19">
        <v>0</v>
      </c>
      <c r="R261" s="19">
        <v>291302553.31999999</v>
      </c>
      <c r="S261" s="19">
        <v>0</v>
      </c>
      <c r="T261" s="19">
        <v>226663950.40000001</v>
      </c>
      <c r="U261" s="19">
        <v>226142532.43000001</v>
      </c>
      <c r="V261" s="19">
        <v>20000000</v>
      </c>
      <c r="W261" s="19">
        <v>132791156.28</v>
      </c>
      <c r="X261" s="19">
        <v>0</v>
      </c>
      <c r="Y261" s="19">
        <v>110444206.28</v>
      </c>
      <c r="Z261" s="20">
        <f t="shared" si="18"/>
        <v>0.34830777159042586</v>
      </c>
      <c r="AA261" s="20">
        <f t="shared" si="19"/>
        <v>0.36069396462068576</v>
      </c>
      <c r="AB261" s="20">
        <f t="shared" si="20"/>
        <v>0.46355440587573687</v>
      </c>
      <c r="AC261" s="21">
        <f t="shared" si="21"/>
        <v>0.82424837049642263</v>
      </c>
    </row>
    <row r="262" spans="1:29" outlineLevel="2" x14ac:dyDescent="0.25">
      <c r="A262" s="15" t="s">
        <v>200</v>
      </c>
      <c r="B262" s="16" t="s">
        <v>34</v>
      </c>
      <c r="C262" s="16" t="s">
        <v>69</v>
      </c>
      <c r="D262" s="16" t="s">
        <v>209</v>
      </c>
      <c r="E262" s="16"/>
      <c r="F262" s="16" t="s">
        <v>37</v>
      </c>
      <c r="G262" s="16">
        <v>1120</v>
      </c>
      <c r="H262" s="16">
        <v>3480</v>
      </c>
      <c r="I262" s="17" t="s">
        <v>210</v>
      </c>
      <c r="J262" s="18">
        <v>21529568</v>
      </c>
      <c r="K262" s="19">
        <v>21529568</v>
      </c>
      <c r="L262" s="19">
        <v>0</v>
      </c>
      <c r="M262" s="19">
        <v>0</v>
      </c>
      <c r="N262" s="19">
        <v>0</v>
      </c>
      <c r="O262" s="19">
        <v>0</v>
      </c>
      <c r="P262" s="19">
        <v>21529568</v>
      </c>
      <c r="Q262" s="19">
        <v>0</v>
      </c>
      <c r="R262" s="19">
        <v>19787431</v>
      </c>
      <c r="S262" s="19">
        <v>0</v>
      </c>
      <c r="T262" s="19">
        <v>0</v>
      </c>
      <c r="U262" s="19">
        <v>0</v>
      </c>
      <c r="V262" s="19">
        <v>153870</v>
      </c>
      <c r="W262" s="19">
        <v>1742137</v>
      </c>
      <c r="X262" s="19">
        <v>0</v>
      </c>
      <c r="Y262" s="19">
        <v>1742137</v>
      </c>
      <c r="Z262" s="20">
        <f t="shared" si="18"/>
        <v>0</v>
      </c>
      <c r="AA262" s="20">
        <f t="shared" si="19"/>
        <v>0</v>
      </c>
      <c r="AB262" s="20">
        <f t="shared" si="20"/>
        <v>0.91908165551672938</v>
      </c>
      <c r="AC262" s="21">
        <f t="shared" si="21"/>
        <v>0.91908165551672938</v>
      </c>
    </row>
    <row r="263" spans="1:29" outlineLevel="2" x14ac:dyDescent="0.25">
      <c r="A263" s="15" t="s">
        <v>200</v>
      </c>
      <c r="B263" s="16" t="s">
        <v>34</v>
      </c>
      <c r="C263" s="16" t="s">
        <v>69</v>
      </c>
      <c r="D263" s="16" t="s">
        <v>211</v>
      </c>
      <c r="E263" s="16"/>
      <c r="F263" s="16" t="s">
        <v>37</v>
      </c>
      <c r="G263" s="16">
        <v>1120</v>
      </c>
      <c r="H263" s="16">
        <v>3480</v>
      </c>
      <c r="I263" s="17" t="s">
        <v>212</v>
      </c>
      <c r="J263" s="18">
        <v>185068586</v>
      </c>
      <c r="K263" s="19">
        <v>185068586</v>
      </c>
      <c r="L263" s="19">
        <v>0</v>
      </c>
      <c r="M263" s="19">
        <v>0</v>
      </c>
      <c r="N263" s="19">
        <v>0</v>
      </c>
      <c r="O263" s="19">
        <v>0</v>
      </c>
      <c r="P263" s="19">
        <v>185068586</v>
      </c>
      <c r="Q263" s="19">
        <v>0</v>
      </c>
      <c r="R263" s="19">
        <v>103443788.55</v>
      </c>
      <c r="S263" s="19">
        <v>8180120.0499999998</v>
      </c>
      <c r="T263" s="19">
        <v>51939800.149999999</v>
      </c>
      <c r="U263" s="19">
        <v>51939800.149999999</v>
      </c>
      <c r="V263" s="19">
        <v>660111.25</v>
      </c>
      <c r="W263" s="19">
        <v>21504877.25</v>
      </c>
      <c r="X263" s="19">
        <v>0</v>
      </c>
      <c r="Y263" s="19">
        <v>21504877.250000007</v>
      </c>
      <c r="Z263" s="20">
        <f t="shared" si="18"/>
        <v>0.28065162906685848</v>
      </c>
      <c r="AA263" s="20">
        <f t="shared" si="19"/>
        <v>0.28065162906685848</v>
      </c>
      <c r="AB263" s="20">
        <f t="shared" si="20"/>
        <v>0.60314887044092935</v>
      </c>
      <c r="AC263" s="21">
        <f t="shared" si="21"/>
        <v>0.88380049950778783</v>
      </c>
    </row>
    <row r="264" spans="1:29" outlineLevel="2" x14ac:dyDescent="0.25">
      <c r="A264" s="15" t="s">
        <v>200</v>
      </c>
      <c r="B264" s="16" t="s">
        <v>34</v>
      </c>
      <c r="C264" s="16" t="s">
        <v>69</v>
      </c>
      <c r="D264" s="16" t="s">
        <v>213</v>
      </c>
      <c r="E264" s="16"/>
      <c r="F264" s="16" t="s">
        <v>37</v>
      </c>
      <c r="G264" s="16">
        <v>1120</v>
      </c>
      <c r="H264" s="16">
        <v>3480</v>
      </c>
      <c r="I264" s="17" t="s">
        <v>214</v>
      </c>
      <c r="J264" s="18">
        <v>11737536</v>
      </c>
      <c r="K264" s="19">
        <v>11737536</v>
      </c>
      <c r="L264" s="19">
        <v>0</v>
      </c>
      <c r="M264" s="19">
        <v>0</v>
      </c>
      <c r="N264" s="19">
        <v>0</v>
      </c>
      <c r="O264" s="19">
        <v>0</v>
      </c>
      <c r="P264" s="19">
        <v>11737536</v>
      </c>
      <c r="Q264" s="19">
        <v>186450.03</v>
      </c>
      <c r="R264" s="19">
        <v>7986402.4699999997</v>
      </c>
      <c r="S264" s="19">
        <v>0</v>
      </c>
      <c r="T264" s="19">
        <v>2128697.38</v>
      </c>
      <c r="U264" s="19">
        <v>1664437.19</v>
      </c>
      <c r="V264" s="19">
        <v>730.12</v>
      </c>
      <c r="W264" s="19">
        <v>1435986.12</v>
      </c>
      <c r="X264" s="19">
        <v>0</v>
      </c>
      <c r="Y264" s="19">
        <v>1435986.120000001</v>
      </c>
      <c r="Z264" s="20">
        <f t="shared" si="18"/>
        <v>0.18135811298044155</v>
      </c>
      <c r="AA264" s="20">
        <f t="shared" si="19"/>
        <v>0.18135811298044155</v>
      </c>
      <c r="AB264" s="20">
        <f t="shared" si="20"/>
        <v>0.69630052678858667</v>
      </c>
      <c r="AC264" s="21">
        <f t="shared" si="21"/>
        <v>0.87765863976902825</v>
      </c>
    </row>
    <row r="265" spans="1:29" outlineLevel="2" x14ac:dyDescent="0.25">
      <c r="A265" s="15" t="s">
        <v>200</v>
      </c>
      <c r="B265" s="16" t="s">
        <v>34</v>
      </c>
      <c r="C265" s="16" t="s">
        <v>69</v>
      </c>
      <c r="D265" s="16" t="s">
        <v>70</v>
      </c>
      <c r="E265" s="16"/>
      <c r="F265" s="16" t="s">
        <v>37</v>
      </c>
      <c r="G265" s="16">
        <v>1120</v>
      </c>
      <c r="H265" s="16">
        <v>3480</v>
      </c>
      <c r="I265" s="17" t="s">
        <v>71</v>
      </c>
      <c r="J265" s="18">
        <v>69401398</v>
      </c>
      <c r="K265" s="19">
        <v>69401398</v>
      </c>
      <c r="L265" s="19">
        <v>0</v>
      </c>
      <c r="M265" s="19">
        <v>0</v>
      </c>
      <c r="N265" s="19">
        <v>0</v>
      </c>
      <c r="O265" s="19">
        <v>-35065116</v>
      </c>
      <c r="P265" s="19">
        <v>34336282</v>
      </c>
      <c r="Q265" s="19">
        <v>0</v>
      </c>
      <c r="R265" s="19">
        <v>32192570</v>
      </c>
      <c r="S265" s="19">
        <v>135600</v>
      </c>
      <c r="T265" s="19">
        <v>2008111.7</v>
      </c>
      <c r="U265" s="19">
        <v>2008111.7</v>
      </c>
      <c r="V265" s="19">
        <v>0</v>
      </c>
      <c r="W265" s="19">
        <v>35065116.299999997</v>
      </c>
      <c r="X265" s="19">
        <v>0</v>
      </c>
      <c r="Y265" s="19">
        <v>0.30000000004656613</v>
      </c>
      <c r="Z265" s="20">
        <f t="shared" si="18"/>
        <v>2.8934744225181171E-2</v>
      </c>
      <c r="AA265" s="20">
        <f t="shared" si="19"/>
        <v>5.8483667509487483E-2</v>
      </c>
      <c r="AB265" s="20">
        <f t="shared" si="20"/>
        <v>0.94151632375339878</v>
      </c>
      <c r="AC265" s="21">
        <f t="shared" si="21"/>
        <v>0.9999999912628863</v>
      </c>
    </row>
    <row r="266" spans="1:29" outlineLevel="2" x14ac:dyDescent="0.25">
      <c r="A266" s="15" t="s">
        <v>200</v>
      </c>
      <c r="B266" s="16" t="s">
        <v>34</v>
      </c>
      <c r="C266" s="16" t="s">
        <v>69</v>
      </c>
      <c r="D266" s="16" t="s">
        <v>215</v>
      </c>
      <c r="E266" s="16"/>
      <c r="F266" s="16" t="s">
        <v>37</v>
      </c>
      <c r="G266" s="16">
        <v>1120</v>
      </c>
      <c r="H266" s="16">
        <v>3480</v>
      </c>
      <c r="I266" s="17" t="s">
        <v>216</v>
      </c>
      <c r="J266" s="18">
        <v>1250000</v>
      </c>
      <c r="K266" s="19">
        <v>1250000</v>
      </c>
      <c r="L266" s="19">
        <v>0</v>
      </c>
      <c r="M266" s="19">
        <v>0</v>
      </c>
      <c r="N266" s="19">
        <v>0</v>
      </c>
      <c r="O266" s="19">
        <v>0</v>
      </c>
      <c r="P266" s="19">
        <v>1250000</v>
      </c>
      <c r="Q266" s="19">
        <v>0</v>
      </c>
      <c r="R266" s="19">
        <v>1250000</v>
      </c>
      <c r="S266" s="19">
        <v>0</v>
      </c>
      <c r="T266" s="19">
        <v>0</v>
      </c>
      <c r="U266" s="19">
        <v>0</v>
      </c>
      <c r="V266" s="19">
        <v>0</v>
      </c>
      <c r="W266" s="19">
        <v>0</v>
      </c>
      <c r="X266" s="19">
        <v>0</v>
      </c>
      <c r="Y266" s="19">
        <v>0</v>
      </c>
      <c r="Z266" s="20">
        <f t="shared" si="18"/>
        <v>0</v>
      </c>
      <c r="AA266" s="20">
        <f t="shared" si="19"/>
        <v>0</v>
      </c>
      <c r="AB266" s="20">
        <f t="shared" si="20"/>
        <v>1</v>
      </c>
      <c r="AC266" s="21">
        <f t="shared" si="21"/>
        <v>1</v>
      </c>
    </row>
    <row r="267" spans="1:29" ht="30" outlineLevel="2" x14ac:dyDescent="0.25">
      <c r="A267" s="15" t="s">
        <v>200</v>
      </c>
      <c r="B267" s="16" t="s">
        <v>34</v>
      </c>
      <c r="C267" s="16" t="s">
        <v>69</v>
      </c>
      <c r="D267" s="16" t="s">
        <v>217</v>
      </c>
      <c r="E267" s="16"/>
      <c r="F267" s="16" t="s">
        <v>37</v>
      </c>
      <c r="G267" s="16">
        <v>1120</v>
      </c>
      <c r="H267" s="16">
        <v>3480</v>
      </c>
      <c r="I267" s="17" t="s">
        <v>218</v>
      </c>
      <c r="J267" s="18">
        <v>1300000</v>
      </c>
      <c r="K267" s="19">
        <v>1300000</v>
      </c>
      <c r="L267" s="19">
        <v>0</v>
      </c>
      <c r="M267" s="19">
        <v>0</v>
      </c>
      <c r="N267" s="19">
        <v>0</v>
      </c>
      <c r="O267" s="19">
        <v>0</v>
      </c>
      <c r="P267" s="19">
        <v>1300000</v>
      </c>
      <c r="Q267" s="19">
        <v>0</v>
      </c>
      <c r="R267" s="19">
        <v>0</v>
      </c>
      <c r="S267" s="19">
        <v>0</v>
      </c>
      <c r="T267" s="19">
        <v>0</v>
      </c>
      <c r="U267" s="19">
        <v>0</v>
      </c>
      <c r="V267" s="19">
        <v>0</v>
      </c>
      <c r="W267" s="19">
        <v>1300000</v>
      </c>
      <c r="X267" s="19">
        <v>0</v>
      </c>
      <c r="Y267" s="19">
        <v>1300000</v>
      </c>
      <c r="Z267" s="20">
        <f t="shared" si="18"/>
        <v>0</v>
      </c>
      <c r="AA267" s="20">
        <f t="shared" si="19"/>
        <v>0</v>
      </c>
      <c r="AB267" s="20">
        <f t="shared" si="20"/>
        <v>0</v>
      </c>
      <c r="AC267" s="21">
        <f t="shared" si="21"/>
        <v>0</v>
      </c>
    </row>
    <row r="268" spans="1:29" ht="30" outlineLevel="2" x14ac:dyDescent="0.25">
      <c r="A268" s="15" t="s">
        <v>200</v>
      </c>
      <c r="B268" s="16" t="s">
        <v>34</v>
      </c>
      <c r="C268" s="16" t="s">
        <v>69</v>
      </c>
      <c r="D268" s="16" t="s">
        <v>76</v>
      </c>
      <c r="E268" s="16"/>
      <c r="F268" s="16" t="s">
        <v>37</v>
      </c>
      <c r="G268" s="16">
        <v>1120</v>
      </c>
      <c r="H268" s="16">
        <v>3480</v>
      </c>
      <c r="I268" s="17" t="s">
        <v>77</v>
      </c>
      <c r="J268" s="18">
        <v>128080747</v>
      </c>
      <c r="K268" s="19">
        <v>90876025</v>
      </c>
      <c r="L268" s="19">
        <v>0</v>
      </c>
      <c r="M268" s="19">
        <v>0</v>
      </c>
      <c r="N268" s="19">
        <v>0</v>
      </c>
      <c r="O268" s="19">
        <v>0</v>
      </c>
      <c r="P268" s="19">
        <v>90876025</v>
      </c>
      <c r="Q268" s="19">
        <v>0</v>
      </c>
      <c r="R268" s="19">
        <v>4830559.49</v>
      </c>
      <c r="S268" s="19">
        <v>0</v>
      </c>
      <c r="T268" s="19">
        <v>15416313.59</v>
      </c>
      <c r="U268" s="19">
        <v>15416313.59</v>
      </c>
      <c r="V268" s="19">
        <v>33900000.920000002</v>
      </c>
      <c r="W268" s="19">
        <v>70629151.920000002</v>
      </c>
      <c r="X268" s="19">
        <v>0</v>
      </c>
      <c r="Y268" s="19">
        <v>70629151.920000002</v>
      </c>
      <c r="Z268" s="20">
        <f t="shared" si="18"/>
        <v>0.16964115221809054</v>
      </c>
      <c r="AA268" s="20">
        <f t="shared" si="19"/>
        <v>0.16964115221809054</v>
      </c>
      <c r="AB268" s="20">
        <f t="shared" si="20"/>
        <v>5.3155488370007387E-2</v>
      </c>
      <c r="AC268" s="21">
        <f t="shared" si="21"/>
        <v>0.22279664058809792</v>
      </c>
    </row>
    <row r="269" spans="1:29" ht="75" outlineLevel="2" x14ac:dyDescent="0.25">
      <c r="A269" s="15" t="s">
        <v>200</v>
      </c>
      <c r="B269" s="16" t="s">
        <v>34</v>
      </c>
      <c r="C269" s="16" t="s">
        <v>69</v>
      </c>
      <c r="D269" s="16" t="s">
        <v>219</v>
      </c>
      <c r="E269" s="16"/>
      <c r="F269" s="16" t="s">
        <v>37</v>
      </c>
      <c r="G269" s="16">
        <v>1120</v>
      </c>
      <c r="H269" s="16">
        <v>3480</v>
      </c>
      <c r="I269" s="17" t="s">
        <v>220</v>
      </c>
      <c r="J269" s="18">
        <v>25000000</v>
      </c>
      <c r="K269" s="19">
        <v>0</v>
      </c>
      <c r="L269" s="19">
        <v>0</v>
      </c>
      <c r="M269" s="19">
        <v>0</v>
      </c>
      <c r="N269" s="19">
        <v>0</v>
      </c>
      <c r="O269" s="19">
        <v>0</v>
      </c>
      <c r="P269" s="19">
        <v>0</v>
      </c>
      <c r="Q269" s="19">
        <v>0</v>
      </c>
      <c r="R269" s="19">
        <v>0</v>
      </c>
      <c r="S269" s="19">
        <v>0</v>
      </c>
      <c r="T269" s="19">
        <v>0</v>
      </c>
      <c r="U269" s="19">
        <v>0</v>
      </c>
      <c r="V269" s="19">
        <v>0</v>
      </c>
      <c r="W269" s="19">
        <v>0</v>
      </c>
      <c r="X269" s="19">
        <v>0</v>
      </c>
      <c r="Y269" s="19">
        <v>0</v>
      </c>
      <c r="Z269" s="20">
        <v>0</v>
      </c>
      <c r="AA269" s="20">
        <v>0</v>
      </c>
      <c r="AB269" s="20">
        <v>0</v>
      </c>
      <c r="AC269" s="21">
        <v>0</v>
      </c>
    </row>
    <row r="270" spans="1:29" ht="210" outlineLevel="2" x14ac:dyDescent="0.25">
      <c r="A270" s="15" t="s">
        <v>200</v>
      </c>
      <c r="B270" s="16" t="s">
        <v>34</v>
      </c>
      <c r="C270" s="16" t="s">
        <v>69</v>
      </c>
      <c r="D270" s="16" t="s">
        <v>82</v>
      </c>
      <c r="E270" s="16"/>
      <c r="F270" s="16" t="s">
        <v>37</v>
      </c>
      <c r="G270" s="16">
        <v>1120</v>
      </c>
      <c r="H270" s="16">
        <v>3480</v>
      </c>
      <c r="I270" s="17" t="s">
        <v>221</v>
      </c>
      <c r="J270" s="18">
        <v>809184880</v>
      </c>
      <c r="K270" s="19">
        <v>851432950</v>
      </c>
      <c r="L270" s="19">
        <v>0</v>
      </c>
      <c r="M270" s="19">
        <v>0</v>
      </c>
      <c r="N270" s="19">
        <v>321653050</v>
      </c>
      <c r="O270" s="19">
        <v>22346950</v>
      </c>
      <c r="P270" s="19">
        <v>1195432950</v>
      </c>
      <c r="Q270" s="19">
        <v>8420517.1799999997</v>
      </c>
      <c r="R270" s="19">
        <v>52243850.780000001</v>
      </c>
      <c r="S270" s="19">
        <v>20710219.789999999</v>
      </c>
      <c r="T270" s="19">
        <v>601255450.73000002</v>
      </c>
      <c r="U270" s="19">
        <v>601255450.73000002</v>
      </c>
      <c r="V270" s="19">
        <v>142805321.52000001</v>
      </c>
      <c r="W270" s="19">
        <v>168802911.52000001</v>
      </c>
      <c r="X270" s="19">
        <v>0</v>
      </c>
      <c r="Y270" s="19">
        <v>512802911.51999998</v>
      </c>
      <c r="Z270" s="20">
        <f t="shared" ref="Z270:Z297" si="22">T270/K270</f>
        <v>0.7061688776902515</v>
      </c>
      <c r="AA270" s="20">
        <f t="shared" ref="AA270:AA297" si="23">T270/P270</f>
        <v>0.50296041340503461</v>
      </c>
      <c r="AB270" s="20">
        <f t="shared" ref="AB270:AB297" si="24">(Q270+R270+S270)/P270</f>
        <v>6.8071227039542451E-2</v>
      </c>
      <c r="AC270" s="21">
        <f t="shared" ref="AC270:AC297" si="25">AA270+AB270</f>
        <v>0.5710316404445771</v>
      </c>
    </row>
    <row r="271" spans="1:29" ht="150" outlineLevel="2" x14ac:dyDescent="0.25">
      <c r="A271" s="15" t="s">
        <v>200</v>
      </c>
      <c r="B271" s="16" t="s">
        <v>34</v>
      </c>
      <c r="C271" s="16" t="s">
        <v>69</v>
      </c>
      <c r="D271" s="16" t="s">
        <v>222</v>
      </c>
      <c r="E271" s="16"/>
      <c r="F271" s="16" t="s">
        <v>37</v>
      </c>
      <c r="G271" s="16">
        <v>1120</v>
      </c>
      <c r="H271" s="16">
        <v>3480</v>
      </c>
      <c r="I271" s="17" t="s">
        <v>223</v>
      </c>
      <c r="J271" s="18">
        <v>49287286</v>
      </c>
      <c r="K271" s="19">
        <v>30868053</v>
      </c>
      <c r="L271" s="19">
        <v>0</v>
      </c>
      <c r="M271" s="19">
        <v>0</v>
      </c>
      <c r="N271" s="19">
        <v>0</v>
      </c>
      <c r="O271" s="19">
        <v>0</v>
      </c>
      <c r="P271" s="19">
        <v>30868053</v>
      </c>
      <c r="Q271" s="19">
        <v>0</v>
      </c>
      <c r="R271" s="19">
        <v>6371091.6399999997</v>
      </c>
      <c r="S271" s="19">
        <v>1226784.97</v>
      </c>
      <c r="T271" s="19">
        <v>10124031.27</v>
      </c>
      <c r="U271" s="19">
        <v>10124031.27</v>
      </c>
      <c r="V271" s="19">
        <v>13146145.119999999</v>
      </c>
      <c r="W271" s="19">
        <v>13146145.119999999</v>
      </c>
      <c r="X271" s="19">
        <v>0</v>
      </c>
      <c r="Y271" s="19">
        <v>13146145.120000001</v>
      </c>
      <c r="Z271" s="20">
        <f t="shared" si="22"/>
        <v>0.32797764309916144</v>
      </c>
      <c r="AA271" s="20">
        <f t="shared" si="23"/>
        <v>0.32797764309916144</v>
      </c>
      <c r="AB271" s="20">
        <f t="shared" si="24"/>
        <v>0.24614045498755621</v>
      </c>
      <c r="AC271" s="21">
        <f t="shared" si="25"/>
        <v>0.57411809808671765</v>
      </c>
    </row>
    <row r="272" spans="1:29" outlineLevel="2" x14ac:dyDescent="0.25">
      <c r="A272" s="15" t="s">
        <v>200</v>
      </c>
      <c r="B272" s="16" t="s">
        <v>34</v>
      </c>
      <c r="C272" s="16" t="s">
        <v>69</v>
      </c>
      <c r="D272" s="16" t="s">
        <v>84</v>
      </c>
      <c r="E272" s="16"/>
      <c r="F272" s="16" t="s">
        <v>37</v>
      </c>
      <c r="G272" s="16">
        <v>1120</v>
      </c>
      <c r="H272" s="16">
        <v>3480</v>
      </c>
      <c r="I272" s="17" t="s">
        <v>85</v>
      </c>
      <c r="J272" s="18">
        <v>8312100</v>
      </c>
      <c r="K272" s="19">
        <v>8312100</v>
      </c>
      <c r="L272" s="19">
        <v>0</v>
      </c>
      <c r="M272" s="19">
        <v>0</v>
      </c>
      <c r="N272" s="19">
        <v>0</v>
      </c>
      <c r="O272" s="19">
        <v>0</v>
      </c>
      <c r="P272" s="19">
        <v>8312100</v>
      </c>
      <c r="Q272" s="19">
        <v>0</v>
      </c>
      <c r="R272" s="19">
        <v>5741132</v>
      </c>
      <c r="S272" s="19">
        <v>0</v>
      </c>
      <c r="T272" s="19">
        <v>245340</v>
      </c>
      <c r="U272" s="19">
        <v>245340</v>
      </c>
      <c r="V272" s="19">
        <v>247603</v>
      </c>
      <c r="W272" s="19">
        <v>2325628</v>
      </c>
      <c r="X272" s="19">
        <v>0</v>
      </c>
      <c r="Y272" s="19">
        <v>2325628</v>
      </c>
      <c r="Z272" s="20">
        <f t="shared" si="22"/>
        <v>2.9516006785288915E-2</v>
      </c>
      <c r="AA272" s="20">
        <f t="shared" si="23"/>
        <v>2.9516006785288915E-2</v>
      </c>
      <c r="AB272" s="20">
        <f t="shared" si="24"/>
        <v>0.69069573272698837</v>
      </c>
      <c r="AC272" s="21">
        <f t="shared" si="25"/>
        <v>0.72021173951227724</v>
      </c>
    </row>
    <row r="273" spans="1:29" outlineLevel="2" x14ac:dyDescent="0.25">
      <c r="A273" s="15" t="s">
        <v>200</v>
      </c>
      <c r="B273" s="16" t="s">
        <v>34</v>
      </c>
      <c r="C273" s="16" t="s">
        <v>69</v>
      </c>
      <c r="D273" s="16" t="s">
        <v>86</v>
      </c>
      <c r="E273" s="16"/>
      <c r="F273" s="16" t="s">
        <v>37</v>
      </c>
      <c r="G273" s="16">
        <v>1120</v>
      </c>
      <c r="H273" s="16">
        <v>3480</v>
      </c>
      <c r="I273" s="17" t="s">
        <v>87</v>
      </c>
      <c r="J273" s="18">
        <v>274858800</v>
      </c>
      <c r="K273" s="19">
        <v>274858800</v>
      </c>
      <c r="L273" s="19">
        <v>0</v>
      </c>
      <c r="M273" s="19">
        <v>0</v>
      </c>
      <c r="N273" s="19">
        <v>0</v>
      </c>
      <c r="O273" s="19">
        <v>0</v>
      </c>
      <c r="P273" s="19">
        <v>274858800</v>
      </c>
      <c r="Q273" s="19">
        <v>36600</v>
      </c>
      <c r="R273" s="19">
        <v>129753300</v>
      </c>
      <c r="S273" s="19">
        <v>0</v>
      </c>
      <c r="T273" s="19">
        <v>54169900</v>
      </c>
      <c r="U273" s="19">
        <v>53275900</v>
      </c>
      <c r="V273" s="19">
        <v>12184300</v>
      </c>
      <c r="W273" s="19">
        <v>90899000</v>
      </c>
      <c r="X273" s="19">
        <v>0</v>
      </c>
      <c r="Y273" s="19">
        <v>90899000</v>
      </c>
      <c r="Z273" s="20">
        <f t="shared" si="22"/>
        <v>0.19708264752665733</v>
      </c>
      <c r="AA273" s="20">
        <f t="shared" si="23"/>
        <v>0.19708264752665733</v>
      </c>
      <c r="AB273" s="20">
        <f t="shared" si="24"/>
        <v>0.47220572890516876</v>
      </c>
      <c r="AC273" s="21">
        <f t="shared" si="25"/>
        <v>0.66928837643182604</v>
      </c>
    </row>
    <row r="274" spans="1:29" outlineLevel="2" x14ac:dyDescent="0.25">
      <c r="A274" s="15" t="s">
        <v>200</v>
      </c>
      <c r="B274" s="16" t="s">
        <v>34</v>
      </c>
      <c r="C274" s="16" t="s">
        <v>69</v>
      </c>
      <c r="D274" s="16" t="s">
        <v>92</v>
      </c>
      <c r="E274" s="16"/>
      <c r="F274" s="16" t="s">
        <v>37</v>
      </c>
      <c r="G274" s="16">
        <v>1120</v>
      </c>
      <c r="H274" s="16">
        <v>3480</v>
      </c>
      <c r="I274" s="17" t="s">
        <v>224</v>
      </c>
      <c r="J274" s="18">
        <v>5463633982</v>
      </c>
      <c r="K274" s="19">
        <v>5491013214</v>
      </c>
      <c r="L274" s="19">
        <v>0</v>
      </c>
      <c r="M274" s="19">
        <v>0</v>
      </c>
      <c r="N274" s="19">
        <v>0</v>
      </c>
      <c r="O274" s="19">
        <v>0</v>
      </c>
      <c r="P274" s="19">
        <v>5491013214</v>
      </c>
      <c r="Q274" s="19">
        <v>0</v>
      </c>
      <c r="R274" s="19">
        <v>16011546.039999999</v>
      </c>
      <c r="S274" s="19">
        <v>0</v>
      </c>
      <c r="T274" s="19">
        <v>4090370132.96</v>
      </c>
      <c r="U274" s="19">
        <v>4090370132.96</v>
      </c>
      <c r="V274" s="19">
        <v>0</v>
      </c>
      <c r="W274" s="19">
        <v>1384631535</v>
      </c>
      <c r="X274" s="19">
        <v>0</v>
      </c>
      <c r="Y274" s="19">
        <v>1384631535</v>
      </c>
      <c r="Z274" s="20">
        <f t="shared" si="22"/>
        <v>0.74492083219379412</v>
      </c>
      <c r="AA274" s="20">
        <f t="shared" si="23"/>
        <v>0.74492083219379412</v>
      </c>
      <c r="AB274" s="20">
        <f t="shared" si="24"/>
        <v>2.9159547456882153E-3</v>
      </c>
      <c r="AC274" s="21">
        <f t="shared" si="25"/>
        <v>0.7478367869394823</v>
      </c>
    </row>
    <row r="275" spans="1:29" ht="30" outlineLevel="2" x14ac:dyDescent="0.25">
      <c r="A275" s="15" t="s">
        <v>200</v>
      </c>
      <c r="B275" s="16" t="s">
        <v>34</v>
      </c>
      <c r="C275" s="16" t="s">
        <v>69</v>
      </c>
      <c r="D275" s="16" t="s">
        <v>225</v>
      </c>
      <c r="E275" s="16"/>
      <c r="F275" s="16" t="s">
        <v>37</v>
      </c>
      <c r="G275" s="16">
        <v>1120</v>
      </c>
      <c r="H275" s="16">
        <v>3480</v>
      </c>
      <c r="I275" s="17" t="s">
        <v>226</v>
      </c>
      <c r="J275" s="18">
        <v>228008175</v>
      </c>
      <c r="K275" s="19">
        <v>216165125</v>
      </c>
      <c r="L275" s="19">
        <v>0</v>
      </c>
      <c r="M275" s="19">
        <v>0</v>
      </c>
      <c r="N275" s="19">
        <v>0</v>
      </c>
      <c r="O275" s="19">
        <v>0</v>
      </c>
      <c r="P275" s="19">
        <v>216165125</v>
      </c>
      <c r="Q275" s="19">
        <v>150805047.13</v>
      </c>
      <c r="R275" s="19">
        <v>878010</v>
      </c>
      <c r="S275" s="19">
        <v>0</v>
      </c>
      <c r="T275" s="19">
        <v>2181465</v>
      </c>
      <c r="U275" s="19">
        <v>1808565</v>
      </c>
      <c r="V275" s="19">
        <v>15682522.869999999</v>
      </c>
      <c r="W275" s="19">
        <v>62300602.869999997</v>
      </c>
      <c r="X275" s="19">
        <v>0</v>
      </c>
      <c r="Y275" s="19">
        <v>62300602.870000005</v>
      </c>
      <c r="Z275" s="20">
        <f t="shared" si="22"/>
        <v>1.0091660252781295E-2</v>
      </c>
      <c r="AA275" s="20">
        <f t="shared" si="23"/>
        <v>1.0091660252781295E-2</v>
      </c>
      <c r="AB275" s="20">
        <f t="shared" si="24"/>
        <v>0.7016999487313228</v>
      </c>
      <c r="AC275" s="21">
        <f t="shared" si="25"/>
        <v>0.7117916089841041</v>
      </c>
    </row>
    <row r="276" spans="1:29" ht="30" outlineLevel="2" x14ac:dyDescent="0.25">
      <c r="A276" s="15" t="s">
        <v>200</v>
      </c>
      <c r="B276" s="16" t="s">
        <v>34</v>
      </c>
      <c r="C276" s="16" t="s">
        <v>69</v>
      </c>
      <c r="D276" s="16" t="s">
        <v>227</v>
      </c>
      <c r="E276" s="16"/>
      <c r="F276" s="16" t="s">
        <v>37</v>
      </c>
      <c r="G276" s="16">
        <v>1120</v>
      </c>
      <c r="H276" s="16">
        <v>3480</v>
      </c>
      <c r="I276" s="17" t="s">
        <v>228</v>
      </c>
      <c r="J276" s="18">
        <v>0</v>
      </c>
      <c r="K276" s="19">
        <v>1765025</v>
      </c>
      <c r="L276" s="19">
        <v>0</v>
      </c>
      <c r="M276" s="19">
        <v>0</v>
      </c>
      <c r="N276" s="19">
        <v>0</v>
      </c>
      <c r="O276" s="19">
        <v>0</v>
      </c>
      <c r="P276" s="19">
        <v>1765025</v>
      </c>
      <c r="Q276" s="19">
        <v>0</v>
      </c>
      <c r="R276" s="19">
        <v>0</v>
      </c>
      <c r="S276" s="19">
        <v>0</v>
      </c>
      <c r="T276" s="19">
        <v>0</v>
      </c>
      <c r="U276" s="19">
        <v>0</v>
      </c>
      <c r="V276" s="19">
        <v>1765025</v>
      </c>
      <c r="W276" s="19">
        <v>1765025</v>
      </c>
      <c r="X276" s="19">
        <v>0</v>
      </c>
      <c r="Y276" s="19">
        <v>1765025</v>
      </c>
      <c r="Z276" s="20">
        <f t="shared" si="22"/>
        <v>0</v>
      </c>
      <c r="AA276" s="20">
        <f t="shared" si="23"/>
        <v>0</v>
      </c>
      <c r="AB276" s="20">
        <f t="shared" si="24"/>
        <v>0</v>
      </c>
      <c r="AC276" s="21">
        <f t="shared" si="25"/>
        <v>0</v>
      </c>
    </row>
    <row r="277" spans="1:29" ht="30" outlineLevel="2" x14ac:dyDescent="0.25">
      <c r="A277" s="15" t="s">
        <v>200</v>
      </c>
      <c r="B277" s="16" t="s">
        <v>34</v>
      </c>
      <c r="C277" s="16" t="s">
        <v>69</v>
      </c>
      <c r="D277" s="16" t="s">
        <v>229</v>
      </c>
      <c r="E277" s="16"/>
      <c r="F277" s="16" t="s">
        <v>37</v>
      </c>
      <c r="G277" s="16">
        <v>1120</v>
      </c>
      <c r="H277" s="16">
        <v>3480</v>
      </c>
      <c r="I277" s="17" t="s">
        <v>230</v>
      </c>
      <c r="J277" s="18">
        <v>110000000</v>
      </c>
      <c r="K277" s="19">
        <v>138000000</v>
      </c>
      <c r="L277" s="19">
        <v>0</v>
      </c>
      <c r="M277" s="19">
        <v>0</v>
      </c>
      <c r="N277" s="19">
        <v>0</v>
      </c>
      <c r="O277" s="19">
        <v>35065116</v>
      </c>
      <c r="P277" s="19">
        <v>173065116</v>
      </c>
      <c r="Q277" s="19">
        <v>0</v>
      </c>
      <c r="R277" s="19">
        <v>54410199.130000003</v>
      </c>
      <c r="S277" s="19">
        <v>0</v>
      </c>
      <c r="T277" s="19">
        <v>71782192.299999997</v>
      </c>
      <c r="U277" s="19">
        <v>71056449.439999998</v>
      </c>
      <c r="V277" s="19">
        <v>11807608.57</v>
      </c>
      <c r="W277" s="19">
        <v>11807608.57</v>
      </c>
      <c r="X277" s="19">
        <v>0</v>
      </c>
      <c r="Y277" s="19">
        <v>46872724.570000008</v>
      </c>
      <c r="Z277" s="20">
        <f t="shared" si="22"/>
        <v>0.52016081376811596</v>
      </c>
      <c r="AA277" s="20">
        <f t="shared" si="23"/>
        <v>0.41476985055728965</v>
      </c>
      <c r="AB277" s="20">
        <f t="shared" si="24"/>
        <v>0.31439148678581769</v>
      </c>
      <c r="AC277" s="21">
        <f t="shared" si="25"/>
        <v>0.7291613373431074</v>
      </c>
    </row>
    <row r="278" spans="1:29" ht="30" outlineLevel="2" x14ac:dyDescent="0.25">
      <c r="A278" s="15" t="s">
        <v>200</v>
      </c>
      <c r="B278" s="16" t="s">
        <v>34</v>
      </c>
      <c r="C278" s="16" t="s">
        <v>69</v>
      </c>
      <c r="D278" s="16" t="s">
        <v>96</v>
      </c>
      <c r="E278" s="16"/>
      <c r="F278" s="16" t="s">
        <v>37</v>
      </c>
      <c r="G278" s="16">
        <v>1120</v>
      </c>
      <c r="H278" s="16">
        <v>3480</v>
      </c>
      <c r="I278" s="17" t="s">
        <v>97</v>
      </c>
      <c r="J278" s="18">
        <v>72197617</v>
      </c>
      <c r="K278" s="19">
        <v>72197617</v>
      </c>
      <c r="L278" s="19">
        <v>0</v>
      </c>
      <c r="M278" s="19">
        <v>0</v>
      </c>
      <c r="N278" s="19">
        <v>0</v>
      </c>
      <c r="O278" s="19">
        <v>0</v>
      </c>
      <c r="P278" s="19">
        <v>72197617</v>
      </c>
      <c r="Q278" s="19">
        <v>20178758.760000002</v>
      </c>
      <c r="R278" s="19">
        <v>0</v>
      </c>
      <c r="S278" s="19">
        <v>0</v>
      </c>
      <c r="T278" s="19">
        <v>13005057</v>
      </c>
      <c r="U278" s="19">
        <v>13005057</v>
      </c>
      <c r="V278" s="19">
        <v>39013801.240000002</v>
      </c>
      <c r="W278" s="19">
        <v>39013801.240000002</v>
      </c>
      <c r="X278" s="19">
        <v>0</v>
      </c>
      <c r="Y278" s="19">
        <v>39013801.239999995</v>
      </c>
      <c r="Z278" s="20">
        <f t="shared" si="22"/>
        <v>0.18013138854707628</v>
      </c>
      <c r="AA278" s="20">
        <f t="shared" si="23"/>
        <v>0.18013138854707628</v>
      </c>
      <c r="AB278" s="20">
        <f t="shared" si="24"/>
        <v>0.27949341818304063</v>
      </c>
      <c r="AC278" s="21">
        <f t="shared" si="25"/>
        <v>0.45962480673011691</v>
      </c>
    </row>
    <row r="279" spans="1:29" ht="30" outlineLevel="2" x14ac:dyDescent="0.25">
      <c r="A279" s="15" t="s">
        <v>200</v>
      </c>
      <c r="B279" s="16" t="s">
        <v>34</v>
      </c>
      <c r="C279" s="16" t="s">
        <v>69</v>
      </c>
      <c r="D279" s="16" t="s">
        <v>231</v>
      </c>
      <c r="E279" s="16"/>
      <c r="F279" s="16" t="s">
        <v>37</v>
      </c>
      <c r="G279" s="16">
        <v>1120</v>
      </c>
      <c r="H279" s="16">
        <v>3480</v>
      </c>
      <c r="I279" s="17" t="s">
        <v>232</v>
      </c>
      <c r="J279" s="18">
        <v>45555144</v>
      </c>
      <c r="K279" s="19">
        <v>46102582</v>
      </c>
      <c r="L279" s="19">
        <v>0</v>
      </c>
      <c r="M279" s="19">
        <v>0</v>
      </c>
      <c r="N279" s="19">
        <v>0</v>
      </c>
      <c r="O279" s="19">
        <v>0</v>
      </c>
      <c r="P279" s="19">
        <v>46102582</v>
      </c>
      <c r="Q279" s="19">
        <v>5328515.0199999996</v>
      </c>
      <c r="R279" s="19">
        <v>19259365.170000002</v>
      </c>
      <c r="S279" s="19">
        <v>282500</v>
      </c>
      <c r="T279" s="19">
        <v>10283339.24</v>
      </c>
      <c r="U279" s="19">
        <v>10283339.24</v>
      </c>
      <c r="V279" s="19">
        <v>2314322.5699999998</v>
      </c>
      <c r="W279" s="19">
        <v>10948862.57</v>
      </c>
      <c r="X279" s="19">
        <v>0</v>
      </c>
      <c r="Y279" s="19">
        <v>10948862.570000002</v>
      </c>
      <c r="Z279" s="20">
        <f t="shared" si="22"/>
        <v>0.22305343418726525</v>
      </c>
      <c r="AA279" s="20">
        <f t="shared" si="23"/>
        <v>0.22305343418726525</v>
      </c>
      <c r="AB279" s="20">
        <f t="shared" si="24"/>
        <v>0.53945742539973141</v>
      </c>
      <c r="AC279" s="21">
        <f t="shared" si="25"/>
        <v>0.76251085958699671</v>
      </c>
    </row>
    <row r="280" spans="1:29" ht="45" outlineLevel="2" x14ac:dyDescent="0.25">
      <c r="A280" s="15" t="s">
        <v>200</v>
      </c>
      <c r="B280" s="16" t="s">
        <v>34</v>
      </c>
      <c r="C280" s="16" t="s">
        <v>69</v>
      </c>
      <c r="D280" s="16" t="s">
        <v>98</v>
      </c>
      <c r="E280" s="16"/>
      <c r="F280" s="16" t="s">
        <v>37</v>
      </c>
      <c r="G280" s="16">
        <v>1120</v>
      </c>
      <c r="H280" s="16">
        <v>3480</v>
      </c>
      <c r="I280" s="17" t="s">
        <v>99</v>
      </c>
      <c r="J280" s="18">
        <v>90743250</v>
      </c>
      <c r="K280" s="19">
        <v>92845615</v>
      </c>
      <c r="L280" s="19">
        <v>0</v>
      </c>
      <c r="M280" s="19">
        <v>0</v>
      </c>
      <c r="N280" s="19">
        <v>0</v>
      </c>
      <c r="O280" s="19">
        <v>0</v>
      </c>
      <c r="P280" s="19">
        <v>92845615</v>
      </c>
      <c r="Q280" s="19">
        <v>593250.01</v>
      </c>
      <c r="R280" s="19">
        <v>18710100.140000001</v>
      </c>
      <c r="S280" s="19">
        <v>0</v>
      </c>
      <c r="T280" s="19">
        <v>7395470.8899999997</v>
      </c>
      <c r="U280" s="19">
        <v>7395470.8899999997</v>
      </c>
      <c r="V280" s="19">
        <v>64681796.960000001</v>
      </c>
      <c r="W280" s="19">
        <v>66146793.960000001</v>
      </c>
      <c r="X280" s="19">
        <v>0</v>
      </c>
      <c r="Y280" s="19">
        <v>66146793.959999993</v>
      </c>
      <c r="Z280" s="20">
        <f t="shared" si="22"/>
        <v>7.9653421327436941E-2</v>
      </c>
      <c r="AA280" s="20">
        <f t="shared" si="23"/>
        <v>7.9653421327436941E-2</v>
      </c>
      <c r="AB280" s="20">
        <f t="shared" si="24"/>
        <v>0.20790804336855329</v>
      </c>
      <c r="AC280" s="21">
        <f t="shared" si="25"/>
        <v>0.2875614646959902</v>
      </c>
    </row>
    <row r="281" spans="1:29" ht="30" outlineLevel="2" x14ac:dyDescent="0.25">
      <c r="A281" s="15" t="s">
        <v>200</v>
      </c>
      <c r="B281" s="16" t="s">
        <v>34</v>
      </c>
      <c r="C281" s="16" t="s">
        <v>69</v>
      </c>
      <c r="D281" s="16" t="s">
        <v>233</v>
      </c>
      <c r="E281" s="16"/>
      <c r="F281" s="16" t="s">
        <v>37</v>
      </c>
      <c r="G281" s="16">
        <v>1120</v>
      </c>
      <c r="H281" s="16">
        <v>3480</v>
      </c>
      <c r="I281" s="17" t="s">
        <v>234</v>
      </c>
      <c r="J281" s="18">
        <v>2965270</v>
      </c>
      <c r="K281" s="19">
        <v>2890145</v>
      </c>
      <c r="L281" s="19">
        <v>0</v>
      </c>
      <c r="M281" s="19">
        <v>0</v>
      </c>
      <c r="N281" s="19">
        <v>0</v>
      </c>
      <c r="O281" s="19">
        <v>0</v>
      </c>
      <c r="P281" s="19">
        <v>2890145</v>
      </c>
      <c r="Q281" s="19">
        <v>2409895</v>
      </c>
      <c r="R281" s="19">
        <v>0</v>
      </c>
      <c r="S281" s="19">
        <v>0</v>
      </c>
      <c r="T281" s="19">
        <v>0</v>
      </c>
      <c r="U281" s="19">
        <v>0</v>
      </c>
      <c r="V281" s="19">
        <v>0</v>
      </c>
      <c r="W281" s="19">
        <v>480250</v>
      </c>
      <c r="X281" s="19">
        <v>0</v>
      </c>
      <c r="Y281" s="19">
        <v>480250</v>
      </c>
      <c r="Z281" s="20">
        <f t="shared" si="22"/>
        <v>0</v>
      </c>
      <c r="AA281" s="20">
        <f t="shared" si="23"/>
        <v>0</v>
      </c>
      <c r="AB281" s="20">
        <f t="shared" si="24"/>
        <v>0.83383186656724839</v>
      </c>
      <c r="AC281" s="21">
        <f t="shared" si="25"/>
        <v>0.83383186656724839</v>
      </c>
    </row>
    <row r="282" spans="1:29" outlineLevel="2" x14ac:dyDescent="0.25">
      <c r="A282" s="15" t="s">
        <v>200</v>
      </c>
      <c r="B282" s="16" t="s">
        <v>34</v>
      </c>
      <c r="C282" s="16" t="s">
        <v>69</v>
      </c>
      <c r="D282" s="16" t="s">
        <v>235</v>
      </c>
      <c r="E282" s="16"/>
      <c r="F282" s="16" t="s">
        <v>37</v>
      </c>
      <c r="G282" s="16">
        <v>1310</v>
      </c>
      <c r="H282" s="16">
        <v>3480</v>
      </c>
      <c r="I282" s="17" t="s">
        <v>236</v>
      </c>
      <c r="J282" s="18">
        <v>30000000</v>
      </c>
      <c r="K282" s="19">
        <v>15000000</v>
      </c>
      <c r="L282" s="19">
        <v>0</v>
      </c>
      <c r="M282" s="19">
        <v>0</v>
      </c>
      <c r="N282" s="19">
        <v>0</v>
      </c>
      <c r="O282" s="19">
        <v>0</v>
      </c>
      <c r="P282" s="19">
        <v>15000000</v>
      </c>
      <c r="Q282" s="19">
        <v>0</v>
      </c>
      <c r="R282" s="19">
        <v>11000000</v>
      </c>
      <c r="S282" s="19">
        <v>0</v>
      </c>
      <c r="T282" s="19">
        <v>0</v>
      </c>
      <c r="U282" s="19">
        <v>0</v>
      </c>
      <c r="V282" s="19">
        <v>4000000</v>
      </c>
      <c r="W282" s="19">
        <v>4000000</v>
      </c>
      <c r="X282" s="19">
        <v>0</v>
      </c>
      <c r="Y282" s="19">
        <v>4000000</v>
      </c>
      <c r="Z282" s="20">
        <f t="shared" si="22"/>
        <v>0</v>
      </c>
      <c r="AA282" s="20">
        <f t="shared" si="23"/>
        <v>0</v>
      </c>
      <c r="AB282" s="20">
        <f t="shared" si="24"/>
        <v>0.73333333333333328</v>
      </c>
      <c r="AC282" s="21">
        <f t="shared" si="25"/>
        <v>0.73333333333333328</v>
      </c>
    </row>
    <row r="283" spans="1:29" outlineLevel="2" x14ac:dyDescent="0.25">
      <c r="A283" s="15" t="s">
        <v>200</v>
      </c>
      <c r="B283" s="16" t="s">
        <v>34</v>
      </c>
      <c r="C283" s="16" t="s">
        <v>69</v>
      </c>
      <c r="D283" s="16" t="s">
        <v>237</v>
      </c>
      <c r="E283" s="16"/>
      <c r="F283" s="16" t="s">
        <v>37</v>
      </c>
      <c r="G283" s="16">
        <v>1120</v>
      </c>
      <c r="H283" s="16">
        <v>3480</v>
      </c>
      <c r="I283" s="17" t="s">
        <v>238</v>
      </c>
      <c r="J283" s="18">
        <v>40000000</v>
      </c>
      <c r="K283" s="19">
        <v>40000000</v>
      </c>
      <c r="L283" s="19">
        <v>0</v>
      </c>
      <c r="M283" s="19">
        <v>0</v>
      </c>
      <c r="N283" s="19">
        <v>0</v>
      </c>
      <c r="O283" s="19">
        <v>0</v>
      </c>
      <c r="P283" s="19">
        <v>40000000</v>
      </c>
      <c r="Q283" s="19">
        <v>0</v>
      </c>
      <c r="R283" s="19">
        <v>4000000</v>
      </c>
      <c r="S283" s="19">
        <v>0</v>
      </c>
      <c r="T283" s="19">
        <v>0</v>
      </c>
      <c r="U283" s="19">
        <v>0</v>
      </c>
      <c r="V283" s="19">
        <v>20000000</v>
      </c>
      <c r="W283" s="19">
        <v>36000000</v>
      </c>
      <c r="X283" s="19">
        <v>0</v>
      </c>
      <c r="Y283" s="19">
        <v>36000000</v>
      </c>
      <c r="Z283" s="20">
        <f t="shared" si="22"/>
        <v>0</v>
      </c>
      <c r="AA283" s="20">
        <f t="shared" si="23"/>
        <v>0</v>
      </c>
      <c r="AB283" s="20">
        <f t="shared" si="24"/>
        <v>0.1</v>
      </c>
      <c r="AC283" s="21">
        <f t="shared" si="25"/>
        <v>0.1</v>
      </c>
    </row>
    <row r="284" spans="1:29" outlineLevel="2" x14ac:dyDescent="0.25">
      <c r="A284" s="15" t="s">
        <v>200</v>
      </c>
      <c r="B284" s="16" t="s">
        <v>34</v>
      </c>
      <c r="C284" s="16" t="s">
        <v>69</v>
      </c>
      <c r="D284" s="16" t="s">
        <v>239</v>
      </c>
      <c r="E284" s="16"/>
      <c r="F284" s="16" t="s">
        <v>37</v>
      </c>
      <c r="G284" s="16">
        <v>1120</v>
      </c>
      <c r="H284" s="16">
        <v>3480</v>
      </c>
      <c r="I284" s="17" t="s">
        <v>240</v>
      </c>
      <c r="J284" s="18">
        <v>3000000</v>
      </c>
      <c r="K284" s="19">
        <v>8500000</v>
      </c>
      <c r="L284" s="19">
        <v>0</v>
      </c>
      <c r="M284" s="19">
        <v>0</v>
      </c>
      <c r="N284" s="19">
        <v>0</v>
      </c>
      <c r="O284" s="19">
        <v>0</v>
      </c>
      <c r="P284" s="19">
        <v>8500000</v>
      </c>
      <c r="Q284" s="19">
        <v>0</v>
      </c>
      <c r="R284" s="19">
        <v>0</v>
      </c>
      <c r="S284" s="19">
        <v>0</v>
      </c>
      <c r="T284" s="19">
        <v>0</v>
      </c>
      <c r="U284" s="19">
        <v>0</v>
      </c>
      <c r="V284" s="19">
        <v>7180000</v>
      </c>
      <c r="W284" s="19">
        <v>8500000</v>
      </c>
      <c r="X284" s="19">
        <v>0</v>
      </c>
      <c r="Y284" s="19">
        <v>8500000</v>
      </c>
      <c r="Z284" s="20">
        <f t="shared" si="22"/>
        <v>0</v>
      </c>
      <c r="AA284" s="20">
        <f t="shared" si="23"/>
        <v>0</v>
      </c>
      <c r="AB284" s="20">
        <f t="shared" si="24"/>
        <v>0</v>
      </c>
      <c r="AC284" s="21">
        <f t="shared" si="25"/>
        <v>0</v>
      </c>
    </row>
    <row r="285" spans="1:29" outlineLevel="2" x14ac:dyDescent="0.25">
      <c r="A285" s="15" t="s">
        <v>277</v>
      </c>
      <c r="B285" s="16" t="s">
        <v>278</v>
      </c>
      <c r="C285" s="16" t="s">
        <v>69</v>
      </c>
      <c r="D285" s="16" t="s">
        <v>70</v>
      </c>
      <c r="E285" s="16"/>
      <c r="F285" s="16" t="s">
        <v>37</v>
      </c>
      <c r="G285" s="16">
        <v>1120</v>
      </c>
      <c r="H285" s="16">
        <v>3480</v>
      </c>
      <c r="I285" s="17" t="s">
        <v>71</v>
      </c>
      <c r="J285" s="18">
        <v>250000</v>
      </c>
      <c r="K285" s="19">
        <v>250000</v>
      </c>
      <c r="L285" s="19">
        <v>0</v>
      </c>
      <c r="M285" s="19">
        <v>0</v>
      </c>
      <c r="N285" s="19">
        <v>0</v>
      </c>
      <c r="O285" s="19">
        <v>0</v>
      </c>
      <c r="P285" s="19">
        <v>250000</v>
      </c>
      <c r="Q285" s="19">
        <v>0</v>
      </c>
      <c r="R285" s="19">
        <v>0</v>
      </c>
      <c r="S285" s="19">
        <v>0</v>
      </c>
      <c r="T285" s="19">
        <v>0</v>
      </c>
      <c r="U285" s="19">
        <v>0</v>
      </c>
      <c r="V285" s="19">
        <v>0</v>
      </c>
      <c r="W285" s="19">
        <v>250000</v>
      </c>
      <c r="X285" s="19">
        <v>0</v>
      </c>
      <c r="Y285" s="19">
        <v>250000</v>
      </c>
      <c r="Z285" s="20">
        <f t="shared" si="22"/>
        <v>0</v>
      </c>
      <c r="AA285" s="20">
        <f t="shared" si="23"/>
        <v>0</v>
      </c>
      <c r="AB285" s="20">
        <f t="shared" si="24"/>
        <v>0</v>
      </c>
      <c r="AC285" s="21">
        <f t="shared" si="25"/>
        <v>0</v>
      </c>
    </row>
    <row r="286" spans="1:29" outlineLevel="2" x14ac:dyDescent="0.25">
      <c r="A286" s="15" t="s">
        <v>277</v>
      </c>
      <c r="B286" s="16" t="s">
        <v>278</v>
      </c>
      <c r="C286" s="16" t="s">
        <v>69</v>
      </c>
      <c r="D286" s="16" t="s">
        <v>74</v>
      </c>
      <c r="E286" s="16"/>
      <c r="F286" s="16" t="s">
        <v>37</v>
      </c>
      <c r="G286" s="16">
        <v>1120</v>
      </c>
      <c r="H286" s="16">
        <v>3480</v>
      </c>
      <c r="I286" s="17" t="s">
        <v>75</v>
      </c>
      <c r="J286" s="18">
        <v>100000</v>
      </c>
      <c r="K286" s="19">
        <v>100000</v>
      </c>
      <c r="L286" s="19">
        <v>0</v>
      </c>
      <c r="M286" s="19">
        <v>0</v>
      </c>
      <c r="N286" s="19">
        <v>0</v>
      </c>
      <c r="O286" s="19">
        <v>0</v>
      </c>
      <c r="P286" s="19">
        <v>100000</v>
      </c>
      <c r="Q286" s="19">
        <v>0</v>
      </c>
      <c r="R286" s="19">
        <v>0</v>
      </c>
      <c r="S286" s="19">
        <v>0</v>
      </c>
      <c r="T286" s="19">
        <v>0</v>
      </c>
      <c r="U286" s="19">
        <v>0</v>
      </c>
      <c r="V286" s="19">
        <v>24860</v>
      </c>
      <c r="W286" s="19">
        <v>100000</v>
      </c>
      <c r="X286" s="19">
        <v>0</v>
      </c>
      <c r="Y286" s="19">
        <v>100000</v>
      </c>
      <c r="Z286" s="20">
        <f t="shared" si="22"/>
        <v>0</v>
      </c>
      <c r="AA286" s="20">
        <f t="shared" si="23"/>
        <v>0</v>
      </c>
      <c r="AB286" s="20">
        <f t="shared" si="24"/>
        <v>0</v>
      </c>
      <c r="AC286" s="21">
        <f t="shared" si="25"/>
        <v>0</v>
      </c>
    </row>
    <row r="287" spans="1:29" outlineLevel="2" x14ac:dyDescent="0.25">
      <c r="A287" s="15" t="s">
        <v>277</v>
      </c>
      <c r="B287" s="16" t="s">
        <v>278</v>
      </c>
      <c r="C287" s="16" t="s">
        <v>69</v>
      </c>
      <c r="D287" s="16" t="s">
        <v>86</v>
      </c>
      <c r="E287" s="16"/>
      <c r="F287" s="16" t="s">
        <v>37</v>
      </c>
      <c r="G287" s="16">
        <v>1120</v>
      </c>
      <c r="H287" s="16">
        <v>3480</v>
      </c>
      <c r="I287" s="17" t="s">
        <v>87</v>
      </c>
      <c r="J287" s="18">
        <v>805800</v>
      </c>
      <c r="K287" s="19">
        <v>805800</v>
      </c>
      <c r="L287" s="19">
        <v>0</v>
      </c>
      <c r="M287" s="19">
        <v>0</v>
      </c>
      <c r="N287" s="19">
        <v>0</v>
      </c>
      <c r="O287" s="19">
        <v>0</v>
      </c>
      <c r="P287" s="19">
        <v>805800</v>
      </c>
      <c r="Q287" s="19">
        <v>0</v>
      </c>
      <c r="R287" s="19">
        <v>0</v>
      </c>
      <c r="S287" s="19">
        <v>0</v>
      </c>
      <c r="T287" s="19">
        <v>0</v>
      </c>
      <c r="U287" s="19">
        <v>0</v>
      </c>
      <c r="V287" s="19">
        <v>16000</v>
      </c>
      <c r="W287" s="19">
        <v>805800</v>
      </c>
      <c r="X287" s="19">
        <v>0</v>
      </c>
      <c r="Y287" s="19">
        <v>805800</v>
      </c>
      <c r="Z287" s="20">
        <f t="shared" si="22"/>
        <v>0</v>
      </c>
      <c r="AA287" s="20">
        <f t="shared" si="23"/>
        <v>0</v>
      </c>
      <c r="AB287" s="20">
        <f t="shared" si="24"/>
        <v>0</v>
      </c>
      <c r="AC287" s="21">
        <f t="shared" si="25"/>
        <v>0</v>
      </c>
    </row>
    <row r="288" spans="1:29" ht="30" outlineLevel="2" x14ac:dyDescent="0.25">
      <c r="A288" s="15" t="s">
        <v>277</v>
      </c>
      <c r="B288" s="16" t="s">
        <v>278</v>
      </c>
      <c r="C288" s="16" t="s">
        <v>69</v>
      </c>
      <c r="D288" s="16" t="s">
        <v>279</v>
      </c>
      <c r="E288" s="16"/>
      <c r="F288" s="16" t="s">
        <v>37</v>
      </c>
      <c r="G288" s="16">
        <v>1120</v>
      </c>
      <c r="H288" s="16">
        <v>3480</v>
      </c>
      <c r="I288" s="17" t="s">
        <v>280</v>
      </c>
      <c r="J288" s="18">
        <v>302500</v>
      </c>
      <c r="K288" s="19">
        <v>302500</v>
      </c>
      <c r="L288" s="19">
        <v>0</v>
      </c>
      <c r="M288" s="19">
        <v>0</v>
      </c>
      <c r="N288" s="19">
        <v>0</v>
      </c>
      <c r="O288" s="19">
        <v>0</v>
      </c>
      <c r="P288" s="19">
        <v>302500</v>
      </c>
      <c r="Q288" s="19">
        <v>0</v>
      </c>
      <c r="R288" s="19">
        <v>0</v>
      </c>
      <c r="S288" s="19">
        <v>0</v>
      </c>
      <c r="T288" s="19">
        <v>0</v>
      </c>
      <c r="U288" s="19">
        <v>0</v>
      </c>
      <c r="V288" s="19">
        <v>0</v>
      </c>
      <c r="W288" s="19">
        <v>302500</v>
      </c>
      <c r="X288" s="19">
        <v>0</v>
      </c>
      <c r="Y288" s="19">
        <v>302500</v>
      </c>
      <c r="Z288" s="20">
        <f t="shared" si="22"/>
        <v>0</v>
      </c>
      <c r="AA288" s="20">
        <f t="shared" si="23"/>
        <v>0</v>
      </c>
      <c r="AB288" s="20">
        <f t="shared" si="24"/>
        <v>0</v>
      </c>
      <c r="AC288" s="21">
        <f t="shared" si="25"/>
        <v>0</v>
      </c>
    </row>
    <row r="289" spans="1:29" ht="30" outlineLevel="2" x14ac:dyDescent="0.25">
      <c r="A289" s="15" t="s">
        <v>277</v>
      </c>
      <c r="B289" s="16" t="s">
        <v>278</v>
      </c>
      <c r="C289" s="16" t="s">
        <v>69</v>
      </c>
      <c r="D289" s="16" t="s">
        <v>96</v>
      </c>
      <c r="E289" s="16"/>
      <c r="F289" s="16" t="s">
        <v>37</v>
      </c>
      <c r="G289" s="16">
        <v>1120</v>
      </c>
      <c r="H289" s="16">
        <v>3480</v>
      </c>
      <c r="I289" s="17" t="s">
        <v>97</v>
      </c>
      <c r="J289" s="18">
        <v>200000</v>
      </c>
      <c r="K289" s="19">
        <v>200000</v>
      </c>
      <c r="L289" s="19">
        <v>0</v>
      </c>
      <c r="M289" s="19">
        <v>0</v>
      </c>
      <c r="N289" s="19">
        <v>0</v>
      </c>
      <c r="O289" s="19">
        <v>0</v>
      </c>
      <c r="P289" s="19">
        <v>200000</v>
      </c>
      <c r="Q289" s="19">
        <v>0</v>
      </c>
      <c r="R289" s="19">
        <v>0</v>
      </c>
      <c r="S289" s="19">
        <v>0</v>
      </c>
      <c r="T289" s="19">
        <v>0</v>
      </c>
      <c r="U289" s="19">
        <v>0</v>
      </c>
      <c r="V289" s="19">
        <v>73000</v>
      </c>
      <c r="W289" s="19">
        <v>200000</v>
      </c>
      <c r="X289" s="19">
        <v>0</v>
      </c>
      <c r="Y289" s="19">
        <v>200000</v>
      </c>
      <c r="Z289" s="20">
        <f t="shared" si="22"/>
        <v>0</v>
      </c>
      <c r="AA289" s="20">
        <f t="shared" si="23"/>
        <v>0</v>
      </c>
      <c r="AB289" s="20">
        <f t="shared" si="24"/>
        <v>0</v>
      </c>
      <c r="AC289" s="21">
        <f t="shared" si="25"/>
        <v>0</v>
      </c>
    </row>
    <row r="290" spans="1:29" ht="30" outlineLevel="2" x14ac:dyDescent="0.25">
      <c r="A290" s="15" t="s">
        <v>277</v>
      </c>
      <c r="B290" s="16" t="s">
        <v>278</v>
      </c>
      <c r="C290" s="16" t="s">
        <v>69</v>
      </c>
      <c r="D290" s="16" t="s">
        <v>231</v>
      </c>
      <c r="E290" s="16"/>
      <c r="F290" s="16" t="s">
        <v>37</v>
      </c>
      <c r="G290" s="16">
        <v>1120</v>
      </c>
      <c r="H290" s="16">
        <v>3480</v>
      </c>
      <c r="I290" s="17" t="s">
        <v>232</v>
      </c>
      <c r="J290" s="18">
        <v>200000</v>
      </c>
      <c r="K290" s="19">
        <v>200000</v>
      </c>
      <c r="L290" s="19">
        <v>0</v>
      </c>
      <c r="M290" s="19">
        <v>0</v>
      </c>
      <c r="N290" s="19">
        <v>0</v>
      </c>
      <c r="O290" s="19">
        <v>0</v>
      </c>
      <c r="P290" s="19">
        <v>200000</v>
      </c>
      <c r="Q290" s="19">
        <v>0</v>
      </c>
      <c r="R290" s="19">
        <v>0</v>
      </c>
      <c r="S290" s="19">
        <v>0</v>
      </c>
      <c r="T290" s="19">
        <v>0</v>
      </c>
      <c r="U290" s="19">
        <v>0</v>
      </c>
      <c r="V290" s="19">
        <v>0</v>
      </c>
      <c r="W290" s="19">
        <v>200000</v>
      </c>
      <c r="X290" s="19">
        <v>0</v>
      </c>
      <c r="Y290" s="19">
        <v>200000</v>
      </c>
      <c r="Z290" s="20">
        <f t="shared" si="22"/>
        <v>0</v>
      </c>
      <c r="AA290" s="20">
        <f t="shared" si="23"/>
        <v>0</v>
      </c>
      <c r="AB290" s="20">
        <f t="shared" si="24"/>
        <v>0</v>
      </c>
      <c r="AC290" s="21">
        <f t="shared" si="25"/>
        <v>0</v>
      </c>
    </row>
    <row r="291" spans="1:29" outlineLevel="2" x14ac:dyDescent="0.25">
      <c r="A291" s="15" t="s">
        <v>277</v>
      </c>
      <c r="B291" s="16" t="s">
        <v>282</v>
      </c>
      <c r="C291" s="16" t="s">
        <v>69</v>
      </c>
      <c r="D291" s="16" t="s">
        <v>74</v>
      </c>
      <c r="E291" s="16"/>
      <c r="F291" s="16" t="s">
        <v>37</v>
      </c>
      <c r="G291" s="16">
        <v>1120</v>
      </c>
      <c r="H291" s="16">
        <v>3480</v>
      </c>
      <c r="I291" s="17" t="s">
        <v>75</v>
      </c>
      <c r="J291" s="18">
        <v>15000000</v>
      </c>
      <c r="K291" s="19">
        <v>15000000</v>
      </c>
      <c r="L291" s="19">
        <v>0</v>
      </c>
      <c r="M291" s="19">
        <v>0</v>
      </c>
      <c r="N291" s="19">
        <v>0</v>
      </c>
      <c r="O291" s="19">
        <v>0</v>
      </c>
      <c r="P291" s="19">
        <v>15000000</v>
      </c>
      <c r="Q291" s="19">
        <v>0</v>
      </c>
      <c r="R291" s="19">
        <v>9581204.4600000009</v>
      </c>
      <c r="S291" s="19">
        <v>0</v>
      </c>
      <c r="T291" s="19">
        <v>0</v>
      </c>
      <c r="U291" s="19">
        <v>0</v>
      </c>
      <c r="V291" s="19">
        <v>0</v>
      </c>
      <c r="W291" s="19">
        <v>5418795.54</v>
      </c>
      <c r="X291" s="19">
        <v>0</v>
      </c>
      <c r="Y291" s="19">
        <v>5418795.5399999991</v>
      </c>
      <c r="Z291" s="20">
        <f t="shared" si="22"/>
        <v>0</v>
      </c>
      <c r="AA291" s="20">
        <f t="shared" si="23"/>
        <v>0</v>
      </c>
      <c r="AB291" s="20">
        <f t="shared" si="24"/>
        <v>0.63874696400000008</v>
      </c>
      <c r="AC291" s="21">
        <f t="shared" si="25"/>
        <v>0.63874696400000008</v>
      </c>
    </row>
    <row r="292" spans="1:29" ht="60" outlineLevel="2" x14ac:dyDescent="0.25">
      <c r="A292" s="15" t="s">
        <v>277</v>
      </c>
      <c r="B292" s="16" t="s">
        <v>282</v>
      </c>
      <c r="C292" s="16" t="s">
        <v>69</v>
      </c>
      <c r="D292" s="16" t="s">
        <v>222</v>
      </c>
      <c r="E292" s="16"/>
      <c r="F292" s="16" t="s">
        <v>37</v>
      </c>
      <c r="G292" s="16">
        <v>1120</v>
      </c>
      <c r="H292" s="16">
        <v>3480</v>
      </c>
      <c r="I292" s="17" t="s">
        <v>283</v>
      </c>
      <c r="J292" s="18">
        <v>6000000</v>
      </c>
      <c r="K292" s="19">
        <v>5475921</v>
      </c>
      <c r="L292" s="19">
        <v>0</v>
      </c>
      <c r="M292" s="19">
        <v>0</v>
      </c>
      <c r="N292" s="19">
        <v>0</v>
      </c>
      <c r="O292" s="19">
        <v>0</v>
      </c>
      <c r="P292" s="19">
        <v>5475921</v>
      </c>
      <c r="Q292" s="19">
        <v>0</v>
      </c>
      <c r="R292" s="19">
        <v>2074917</v>
      </c>
      <c r="S292" s="19">
        <v>0</v>
      </c>
      <c r="T292" s="19">
        <v>124995</v>
      </c>
      <c r="U292" s="19">
        <v>124995</v>
      </c>
      <c r="V292" s="19">
        <v>0</v>
      </c>
      <c r="W292" s="19">
        <v>3276009</v>
      </c>
      <c r="X292" s="19">
        <v>0</v>
      </c>
      <c r="Y292" s="19">
        <v>3276009</v>
      </c>
      <c r="Z292" s="20">
        <f t="shared" si="22"/>
        <v>2.2826297165353553E-2</v>
      </c>
      <c r="AA292" s="20">
        <f t="shared" si="23"/>
        <v>2.2826297165353553E-2</v>
      </c>
      <c r="AB292" s="20">
        <f t="shared" si="24"/>
        <v>0.37891653294486899</v>
      </c>
      <c r="AC292" s="21">
        <f t="shared" si="25"/>
        <v>0.40174283011022255</v>
      </c>
    </row>
    <row r="293" spans="1:29" outlineLevel="2" x14ac:dyDescent="0.25">
      <c r="A293" s="15" t="s">
        <v>277</v>
      </c>
      <c r="B293" s="16" t="s">
        <v>282</v>
      </c>
      <c r="C293" s="16" t="s">
        <v>69</v>
      </c>
      <c r="D293" s="16" t="s">
        <v>84</v>
      </c>
      <c r="E293" s="16"/>
      <c r="F293" s="16" t="s">
        <v>37</v>
      </c>
      <c r="G293" s="16">
        <v>1120</v>
      </c>
      <c r="H293" s="16">
        <v>3480</v>
      </c>
      <c r="I293" s="17" t="s">
        <v>85</v>
      </c>
      <c r="J293" s="18">
        <v>35526678</v>
      </c>
      <c r="K293" s="19">
        <v>15526678</v>
      </c>
      <c r="L293" s="19">
        <v>0</v>
      </c>
      <c r="M293" s="19">
        <v>0</v>
      </c>
      <c r="N293" s="19">
        <v>-41120</v>
      </c>
      <c r="O293" s="19">
        <v>0</v>
      </c>
      <c r="P293" s="19">
        <v>15485558</v>
      </c>
      <c r="Q293" s="19">
        <v>0</v>
      </c>
      <c r="R293" s="19">
        <v>14031167.810000001</v>
      </c>
      <c r="S293" s="19">
        <v>0</v>
      </c>
      <c r="T293" s="19">
        <v>1451065.19</v>
      </c>
      <c r="U293" s="19">
        <v>1444705.19</v>
      </c>
      <c r="V293" s="19">
        <v>3325</v>
      </c>
      <c r="W293" s="19">
        <v>44445</v>
      </c>
      <c r="X293" s="19">
        <v>0</v>
      </c>
      <c r="Y293" s="19">
        <v>3324.9999999995343</v>
      </c>
      <c r="Z293" s="20">
        <f t="shared" si="22"/>
        <v>9.3456255742535521E-2</v>
      </c>
      <c r="AA293" s="20">
        <f t="shared" si="23"/>
        <v>9.3704417367459408E-2</v>
      </c>
      <c r="AB293" s="20">
        <f t="shared" si="24"/>
        <v>0.90608086644343078</v>
      </c>
      <c r="AC293" s="21">
        <f t="shared" si="25"/>
        <v>0.99978528381089016</v>
      </c>
    </row>
    <row r="294" spans="1:29" outlineLevel="2" x14ac:dyDescent="0.25">
      <c r="A294" s="15" t="s">
        <v>277</v>
      </c>
      <c r="B294" s="16" t="s">
        <v>282</v>
      </c>
      <c r="C294" s="16" t="s">
        <v>69</v>
      </c>
      <c r="D294" s="16" t="s">
        <v>86</v>
      </c>
      <c r="E294" s="16"/>
      <c r="F294" s="16" t="s">
        <v>37</v>
      </c>
      <c r="G294" s="16">
        <v>1120</v>
      </c>
      <c r="H294" s="16">
        <v>3480</v>
      </c>
      <c r="I294" s="17" t="s">
        <v>87</v>
      </c>
      <c r="J294" s="18">
        <v>131532900</v>
      </c>
      <c r="K294" s="19">
        <v>151532900</v>
      </c>
      <c r="L294" s="19">
        <v>0</v>
      </c>
      <c r="M294" s="19">
        <v>0</v>
      </c>
      <c r="N294" s="19">
        <v>0</v>
      </c>
      <c r="O294" s="19">
        <v>0</v>
      </c>
      <c r="P294" s="19">
        <v>151532900</v>
      </c>
      <c r="Q294" s="19">
        <v>310800</v>
      </c>
      <c r="R294" s="19">
        <v>87260857.069999993</v>
      </c>
      <c r="S294" s="19">
        <v>0</v>
      </c>
      <c r="T294" s="19">
        <v>44349576.93</v>
      </c>
      <c r="U294" s="19">
        <v>44028076.93</v>
      </c>
      <c r="V294" s="19">
        <v>2964500</v>
      </c>
      <c r="W294" s="19">
        <v>19611666</v>
      </c>
      <c r="X294" s="19">
        <v>0</v>
      </c>
      <c r="Y294" s="19">
        <v>19611666.000000007</v>
      </c>
      <c r="Z294" s="20">
        <f t="shared" si="22"/>
        <v>0.29267292403167894</v>
      </c>
      <c r="AA294" s="20">
        <f t="shared" si="23"/>
        <v>0.29267292403167894</v>
      </c>
      <c r="AB294" s="20">
        <f t="shared" si="24"/>
        <v>0.57790524084208772</v>
      </c>
      <c r="AC294" s="21">
        <f t="shared" si="25"/>
        <v>0.87057816487376671</v>
      </c>
    </row>
    <row r="295" spans="1:29" outlineLevel="2" x14ac:dyDescent="0.25">
      <c r="A295" s="15" t="s">
        <v>277</v>
      </c>
      <c r="B295" s="16" t="s">
        <v>282</v>
      </c>
      <c r="C295" s="16" t="s">
        <v>69</v>
      </c>
      <c r="D295" s="16" t="s">
        <v>92</v>
      </c>
      <c r="E295" s="16"/>
      <c r="F295" s="16" t="s">
        <v>37</v>
      </c>
      <c r="G295" s="16">
        <v>1120</v>
      </c>
      <c r="H295" s="16">
        <v>3480</v>
      </c>
      <c r="I295" s="17" t="s">
        <v>224</v>
      </c>
      <c r="J295" s="18">
        <v>69000000</v>
      </c>
      <c r="K295" s="19">
        <v>53090000</v>
      </c>
      <c r="L295" s="19">
        <v>0</v>
      </c>
      <c r="M295" s="19">
        <v>0</v>
      </c>
      <c r="N295" s="19">
        <v>-1040645</v>
      </c>
      <c r="O295" s="19">
        <v>0</v>
      </c>
      <c r="P295" s="19">
        <v>52049355</v>
      </c>
      <c r="Q295" s="19">
        <v>0</v>
      </c>
      <c r="R295" s="19">
        <v>3459354.45</v>
      </c>
      <c r="S295" s="19">
        <v>0</v>
      </c>
      <c r="T295" s="19">
        <v>0</v>
      </c>
      <c r="U295" s="19">
        <v>0</v>
      </c>
      <c r="V295" s="19">
        <v>0</v>
      </c>
      <c r="W295" s="19">
        <v>49630645.549999997</v>
      </c>
      <c r="X295" s="19">
        <v>0</v>
      </c>
      <c r="Y295" s="19">
        <v>48590000.549999997</v>
      </c>
      <c r="Z295" s="20">
        <f t="shared" si="22"/>
        <v>0</v>
      </c>
      <c r="AA295" s="20">
        <f t="shared" si="23"/>
        <v>0</v>
      </c>
      <c r="AB295" s="20">
        <f t="shared" si="24"/>
        <v>6.6462964814837766E-2</v>
      </c>
      <c r="AC295" s="21">
        <f t="shared" si="25"/>
        <v>6.6462964814837766E-2</v>
      </c>
    </row>
    <row r="296" spans="1:29" ht="195" outlineLevel="2" x14ac:dyDescent="0.25">
      <c r="A296" s="15" t="s">
        <v>277</v>
      </c>
      <c r="B296" s="16" t="s">
        <v>282</v>
      </c>
      <c r="C296" s="16" t="s">
        <v>69</v>
      </c>
      <c r="D296" s="16" t="s">
        <v>94</v>
      </c>
      <c r="E296" s="16"/>
      <c r="F296" s="16" t="s">
        <v>37</v>
      </c>
      <c r="G296" s="16">
        <v>1120</v>
      </c>
      <c r="H296" s="16">
        <v>3480</v>
      </c>
      <c r="I296" s="17" t="s">
        <v>284</v>
      </c>
      <c r="J296" s="18">
        <v>38878490</v>
      </c>
      <c r="K296" s="19">
        <v>54788490</v>
      </c>
      <c r="L296" s="19">
        <v>0</v>
      </c>
      <c r="M296" s="19">
        <v>0</v>
      </c>
      <c r="N296" s="19">
        <v>-578490</v>
      </c>
      <c r="O296" s="19">
        <v>0</v>
      </c>
      <c r="P296" s="19">
        <v>54210000</v>
      </c>
      <c r="Q296" s="19">
        <v>0</v>
      </c>
      <c r="R296" s="19">
        <v>20659677</v>
      </c>
      <c r="S296" s="19">
        <v>0</v>
      </c>
      <c r="T296" s="19">
        <v>0</v>
      </c>
      <c r="U296" s="19">
        <v>0</v>
      </c>
      <c r="V296" s="19">
        <v>33550323</v>
      </c>
      <c r="W296" s="19">
        <v>34128813</v>
      </c>
      <c r="X296" s="19">
        <v>0</v>
      </c>
      <c r="Y296" s="19">
        <v>33550323</v>
      </c>
      <c r="Z296" s="20">
        <f t="shared" si="22"/>
        <v>0</v>
      </c>
      <c r="AA296" s="20">
        <f t="shared" si="23"/>
        <v>0</v>
      </c>
      <c r="AB296" s="20">
        <f t="shared" si="24"/>
        <v>0.38110453790813503</v>
      </c>
      <c r="AC296" s="21">
        <f t="shared" si="25"/>
        <v>0.38110453790813503</v>
      </c>
    </row>
    <row r="297" spans="1:29" ht="30" outlineLevel="2" x14ac:dyDescent="0.25">
      <c r="A297" s="15" t="s">
        <v>277</v>
      </c>
      <c r="B297" s="16" t="s">
        <v>309</v>
      </c>
      <c r="C297" s="16" t="s">
        <v>69</v>
      </c>
      <c r="D297" s="16" t="s">
        <v>217</v>
      </c>
      <c r="E297" s="16"/>
      <c r="F297" s="16" t="s">
        <v>37</v>
      </c>
      <c r="G297" s="16">
        <v>1120</v>
      </c>
      <c r="H297" s="16">
        <v>3480</v>
      </c>
      <c r="I297" s="17" t="s">
        <v>218</v>
      </c>
      <c r="J297" s="18">
        <v>100000</v>
      </c>
      <c r="K297" s="19">
        <v>50000</v>
      </c>
      <c r="L297" s="19">
        <v>0</v>
      </c>
      <c r="M297" s="19">
        <v>0</v>
      </c>
      <c r="N297" s="19">
        <v>0</v>
      </c>
      <c r="O297" s="19">
        <v>0</v>
      </c>
      <c r="P297" s="19">
        <v>50000</v>
      </c>
      <c r="Q297" s="19">
        <v>0</v>
      </c>
      <c r="R297" s="19">
        <v>0</v>
      </c>
      <c r="S297" s="19">
        <v>0</v>
      </c>
      <c r="T297" s="19">
        <v>49236</v>
      </c>
      <c r="U297" s="19">
        <v>572</v>
      </c>
      <c r="V297" s="19">
        <v>764</v>
      </c>
      <c r="W297" s="19">
        <v>764</v>
      </c>
      <c r="X297" s="19">
        <v>0</v>
      </c>
      <c r="Y297" s="19">
        <v>764</v>
      </c>
      <c r="Z297" s="20">
        <f t="shared" si="22"/>
        <v>0.98472000000000004</v>
      </c>
      <c r="AA297" s="20">
        <f t="shared" si="23"/>
        <v>0.98472000000000004</v>
      </c>
      <c r="AB297" s="20">
        <f t="shared" si="24"/>
        <v>0</v>
      </c>
      <c r="AC297" s="21">
        <f t="shared" si="25"/>
        <v>0.98472000000000004</v>
      </c>
    </row>
    <row r="298" spans="1:29" ht="90" outlineLevel="2" x14ac:dyDescent="0.25">
      <c r="A298" s="15" t="s">
        <v>277</v>
      </c>
      <c r="B298" s="16" t="s">
        <v>309</v>
      </c>
      <c r="C298" s="16" t="s">
        <v>69</v>
      </c>
      <c r="D298" s="16" t="s">
        <v>80</v>
      </c>
      <c r="E298" s="16"/>
      <c r="F298" s="16" t="s">
        <v>37</v>
      </c>
      <c r="G298" s="16">
        <v>1120</v>
      </c>
      <c r="H298" s="16">
        <v>3480</v>
      </c>
      <c r="I298" s="17" t="s">
        <v>310</v>
      </c>
      <c r="J298" s="18">
        <v>2800000</v>
      </c>
      <c r="K298" s="19">
        <v>0</v>
      </c>
      <c r="L298" s="19">
        <v>0</v>
      </c>
      <c r="M298" s="19">
        <v>0</v>
      </c>
      <c r="N298" s="19">
        <v>0</v>
      </c>
      <c r="O298" s="19">
        <v>0</v>
      </c>
      <c r="P298" s="19">
        <v>0</v>
      </c>
      <c r="Q298" s="19">
        <v>0</v>
      </c>
      <c r="R298" s="19">
        <v>0</v>
      </c>
      <c r="S298" s="19">
        <v>0</v>
      </c>
      <c r="T298" s="19">
        <v>0</v>
      </c>
      <c r="U298" s="19">
        <v>0</v>
      </c>
      <c r="V298" s="19">
        <v>0</v>
      </c>
      <c r="W298" s="19">
        <v>0</v>
      </c>
      <c r="X298" s="19">
        <v>0</v>
      </c>
      <c r="Y298" s="19">
        <v>0</v>
      </c>
      <c r="Z298" s="20">
        <v>0</v>
      </c>
      <c r="AA298" s="20">
        <v>0</v>
      </c>
      <c r="AB298" s="20">
        <v>0</v>
      </c>
      <c r="AC298" s="21">
        <v>0</v>
      </c>
    </row>
    <row r="299" spans="1:29" ht="105" outlineLevel="2" x14ac:dyDescent="0.25">
      <c r="A299" s="15" t="s">
        <v>277</v>
      </c>
      <c r="B299" s="16" t="s">
        <v>309</v>
      </c>
      <c r="C299" s="16" t="s">
        <v>69</v>
      </c>
      <c r="D299" s="16" t="s">
        <v>222</v>
      </c>
      <c r="E299" s="16"/>
      <c r="F299" s="16" t="s">
        <v>37</v>
      </c>
      <c r="G299" s="16">
        <v>1120</v>
      </c>
      <c r="H299" s="16">
        <v>3480</v>
      </c>
      <c r="I299" s="17" t="s">
        <v>311</v>
      </c>
      <c r="J299" s="18">
        <v>243407696</v>
      </c>
      <c r="K299" s="19">
        <v>349936420</v>
      </c>
      <c r="L299" s="19">
        <v>0</v>
      </c>
      <c r="M299" s="19">
        <v>0</v>
      </c>
      <c r="N299" s="19">
        <v>0</v>
      </c>
      <c r="O299" s="19">
        <v>0</v>
      </c>
      <c r="P299" s="19">
        <v>349936420</v>
      </c>
      <c r="Q299" s="19">
        <v>0</v>
      </c>
      <c r="R299" s="19">
        <v>0</v>
      </c>
      <c r="S299" s="19">
        <v>0</v>
      </c>
      <c r="T299" s="19">
        <v>127017483.89</v>
      </c>
      <c r="U299" s="19">
        <v>125680274.73999999</v>
      </c>
      <c r="V299" s="19">
        <v>162067012.11000001</v>
      </c>
      <c r="W299" s="19">
        <v>222918936.11000001</v>
      </c>
      <c r="X299" s="19">
        <v>0</v>
      </c>
      <c r="Y299" s="19">
        <v>222918936.11000001</v>
      </c>
      <c r="Z299" s="20">
        <f t="shared" ref="Z299:Z307" si="26">T299/K299</f>
        <v>0.36297303347276627</v>
      </c>
      <c r="AA299" s="20">
        <f t="shared" ref="AA299:AA307" si="27">T299/P299</f>
        <v>0.36297303347276627</v>
      </c>
      <c r="AB299" s="20">
        <f t="shared" ref="AB299:AB307" si="28">(Q299+R299+S299)/P299</f>
        <v>0</v>
      </c>
      <c r="AC299" s="21">
        <f t="shared" ref="AC299:AC307" si="29">AA299+AB299</f>
        <v>0.36297303347276627</v>
      </c>
    </row>
    <row r="300" spans="1:29" outlineLevel="2" x14ac:dyDescent="0.25">
      <c r="A300" s="15" t="s">
        <v>277</v>
      </c>
      <c r="B300" s="16" t="s">
        <v>309</v>
      </c>
      <c r="C300" s="16" t="s">
        <v>69</v>
      </c>
      <c r="D300" s="16" t="s">
        <v>84</v>
      </c>
      <c r="E300" s="16"/>
      <c r="F300" s="16" t="s">
        <v>37</v>
      </c>
      <c r="G300" s="16">
        <v>1120</v>
      </c>
      <c r="H300" s="16">
        <v>3480</v>
      </c>
      <c r="I300" s="17" t="s">
        <v>85</v>
      </c>
      <c r="J300" s="18">
        <v>8564856</v>
      </c>
      <c r="K300" s="19">
        <v>2564856</v>
      </c>
      <c r="L300" s="19">
        <v>0</v>
      </c>
      <c r="M300" s="19">
        <v>0</v>
      </c>
      <c r="N300" s="19">
        <v>0</v>
      </c>
      <c r="O300" s="19">
        <v>0</v>
      </c>
      <c r="P300" s="19">
        <v>2564856</v>
      </c>
      <c r="Q300" s="19">
        <v>0</v>
      </c>
      <c r="R300" s="19">
        <v>0</v>
      </c>
      <c r="S300" s="19">
        <v>0</v>
      </c>
      <c r="T300" s="19">
        <v>0</v>
      </c>
      <c r="U300" s="19">
        <v>0</v>
      </c>
      <c r="V300" s="19">
        <v>1923642</v>
      </c>
      <c r="W300" s="19">
        <v>2564856</v>
      </c>
      <c r="X300" s="19">
        <v>0</v>
      </c>
      <c r="Y300" s="19">
        <v>2564856</v>
      </c>
      <c r="Z300" s="20">
        <f t="shared" si="26"/>
        <v>0</v>
      </c>
      <c r="AA300" s="20">
        <f t="shared" si="27"/>
        <v>0</v>
      </c>
      <c r="AB300" s="20">
        <f t="shared" si="28"/>
        <v>0</v>
      </c>
      <c r="AC300" s="21">
        <f t="shared" si="29"/>
        <v>0</v>
      </c>
    </row>
    <row r="301" spans="1:29" outlineLevel="2" x14ac:dyDescent="0.25">
      <c r="A301" s="15" t="s">
        <v>277</v>
      </c>
      <c r="B301" s="16" t="s">
        <v>309</v>
      </c>
      <c r="C301" s="16" t="s">
        <v>69</v>
      </c>
      <c r="D301" s="16" t="s">
        <v>86</v>
      </c>
      <c r="E301" s="16"/>
      <c r="F301" s="16" t="s">
        <v>37</v>
      </c>
      <c r="G301" s="16">
        <v>1120</v>
      </c>
      <c r="H301" s="16">
        <v>3480</v>
      </c>
      <c r="I301" s="17" t="s">
        <v>87</v>
      </c>
      <c r="J301" s="18">
        <v>19911200</v>
      </c>
      <c r="K301" s="19">
        <v>4911200</v>
      </c>
      <c r="L301" s="19">
        <v>0</v>
      </c>
      <c r="M301" s="19">
        <v>0</v>
      </c>
      <c r="N301" s="19">
        <v>0</v>
      </c>
      <c r="O301" s="19">
        <v>0</v>
      </c>
      <c r="P301" s="19">
        <v>4911200</v>
      </c>
      <c r="Q301" s="19">
        <v>0</v>
      </c>
      <c r="R301" s="19">
        <v>0</v>
      </c>
      <c r="S301" s="19">
        <v>0</v>
      </c>
      <c r="T301" s="19">
        <v>0</v>
      </c>
      <c r="U301" s="19">
        <v>0</v>
      </c>
      <c r="V301" s="19">
        <v>0</v>
      </c>
      <c r="W301" s="19">
        <v>4911200</v>
      </c>
      <c r="X301" s="19">
        <v>0</v>
      </c>
      <c r="Y301" s="19">
        <v>4911200</v>
      </c>
      <c r="Z301" s="20">
        <f t="shared" si="26"/>
        <v>0</v>
      </c>
      <c r="AA301" s="20">
        <f t="shared" si="27"/>
        <v>0</v>
      </c>
      <c r="AB301" s="20">
        <f t="shared" si="28"/>
        <v>0</v>
      </c>
      <c r="AC301" s="21">
        <f t="shared" si="29"/>
        <v>0</v>
      </c>
    </row>
    <row r="302" spans="1:29" outlineLevel="2" x14ac:dyDescent="0.25">
      <c r="A302" s="15" t="s">
        <v>277</v>
      </c>
      <c r="B302" s="16" t="s">
        <v>309</v>
      </c>
      <c r="C302" s="16" t="s">
        <v>69</v>
      </c>
      <c r="D302" s="16" t="s">
        <v>88</v>
      </c>
      <c r="E302" s="16"/>
      <c r="F302" s="16" t="s">
        <v>37</v>
      </c>
      <c r="G302" s="16">
        <v>1120</v>
      </c>
      <c r="H302" s="16">
        <v>3480</v>
      </c>
      <c r="I302" s="17" t="s">
        <v>89</v>
      </c>
      <c r="J302" s="18">
        <v>10305680</v>
      </c>
      <c r="K302" s="19">
        <v>2842623</v>
      </c>
      <c r="L302" s="19">
        <v>0</v>
      </c>
      <c r="M302" s="19">
        <v>0</v>
      </c>
      <c r="N302" s="19">
        <v>0</v>
      </c>
      <c r="O302" s="19">
        <v>0</v>
      </c>
      <c r="P302" s="19">
        <v>2842623</v>
      </c>
      <c r="Q302" s="19">
        <v>0</v>
      </c>
      <c r="R302" s="19">
        <v>0</v>
      </c>
      <c r="S302" s="19">
        <v>0</v>
      </c>
      <c r="T302" s="19">
        <v>0</v>
      </c>
      <c r="U302" s="19">
        <v>0</v>
      </c>
      <c r="V302" s="19">
        <v>266203</v>
      </c>
      <c r="W302" s="19">
        <v>2842623</v>
      </c>
      <c r="X302" s="19">
        <v>0</v>
      </c>
      <c r="Y302" s="19">
        <v>2842623</v>
      </c>
      <c r="Z302" s="20">
        <f t="shared" si="26"/>
        <v>0</v>
      </c>
      <c r="AA302" s="20">
        <f t="shared" si="27"/>
        <v>0</v>
      </c>
      <c r="AB302" s="20">
        <f t="shared" si="28"/>
        <v>0</v>
      </c>
      <c r="AC302" s="21">
        <f t="shared" si="29"/>
        <v>0</v>
      </c>
    </row>
    <row r="303" spans="1:29" outlineLevel="2" x14ac:dyDescent="0.25">
      <c r="A303" s="15" t="s">
        <v>277</v>
      </c>
      <c r="B303" s="16" t="s">
        <v>309</v>
      </c>
      <c r="C303" s="16" t="s">
        <v>69</v>
      </c>
      <c r="D303" s="16" t="s">
        <v>90</v>
      </c>
      <c r="E303" s="16"/>
      <c r="F303" s="16" t="s">
        <v>37</v>
      </c>
      <c r="G303" s="16">
        <v>1120</v>
      </c>
      <c r="H303" s="16">
        <v>3480</v>
      </c>
      <c r="I303" s="17" t="s">
        <v>91</v>
      </c>
      <c r="J303" s="18">
        <v>10432044</v>
      </c>
      <c r="K303" s="19">
        <v>3707377</v>
      </c>
      <c r="L303" s="19">
        <v>0</v>
      </c>
      <c r="M303" s="19">
        <v>0</v>
      </c>
      <c r="N303" s="19">
        <v>0</v>
      </c>
      <c r="O303" s="19">
        <v>0</v>
      </c>
      <c r="P303" s="19">
        <v>3707377</v>
      </c>
      <c r="Q303" s="19">
        <v>0</v>
      </c>
      <c r="R303" s="19">
        <v>0</v>
      </c>
      <c r="S303" s="19">
        <v>0</v>
      </c>
      <c r="T303" s="19">
        <v>0</v>
      </c>
      <c r="U303" s="19">
        <v>0</v>
      </c>
      <c r="V303" s="19">
        <v>1099366</v>
      </c>
      <c r="W303" s="19">
        <v>3707377</v>
      </c>
      <c r="X303" s="19">
        <v>0</v>
      </c>
      <c r="Y303" s="19">
        <v>3707377</v>
      </c>
      <c r="Z303" s="20">
        <f t="shared" si="26"/>
        <v>0</v>
      </c>
      <c r="AA303" s="20">
        <f t="shared" si="27"/>
        <v>0</v>
      </c>
      <c r="AB303" s="20">
        <f t="shared" si="28"/>
        <v>0</v>
      </c>
      <c r="AC303" s="21">
        <f t="shared" si="29"/>
        <v>0</v>
      </c>
    </row>
    <row r="304" spans="1:29" outlineLevel="2" x14ac:dyDescent="0.25">
      <c r="A304" s="15" t="s">
        <v>277</v>
      </c>
      <c r="B304" s="16" t="s">
        <v>309</v>
      </c>
      <c r="C304" s="16" t="s">
        <v>69</v>
      </c>
      <c r="D304" s="16" t="s">
        <v>92</v>
      </c>
      <c r="E304" s="16"/>
      <c r="F304" s="16" t="s">
        <v>37</v>
      </c>
      <c r="G304" s="16">
        <v>1120</v>
      </c>
      <c r="H304" s="16">
        <v>3480</v>
      </c>
      <c r="I304" s="17" t="s">
        <v>224</v>
      </c>
      <c r="J304" s="18">
        <v>3000000</v>
      </c>
      <c r="K304" s="19">
        <v>1339000</v>
      </c>
      <c r="L304" s="19">
        <v>0</v>
      </c>
      <c r="M304" s="19">
        <v>0</v>
      </c>
      <c r="N304" s="19">
        <v>0</v>
      </c>
      <c r="O304" s="19">
        <v>0</v>
      </c>
      <c r="P304" s="19">
        <v>1339000</v>
      </c>
      <c r="Q304" s="19">
        <v>0</v>
      </c>
      <c r="R304" s="19">
        <v>0</v>
      </c>
      <c r="S304" s="19">
        <v>0</v>
      </c>
      <c r="T304" s="19">
        <v>1338324.3799999999</v>
      </c>
      <c r="U304" s="19">
        <v>1338324.3799999999</v>
      </c>
      <c r="V304" s="19">
        <v>0</v>
      </c>
      <c r="W304" s="19">
        <v>675.62</v>
      </c>
      <c r="X304" s="19">
        <v>0</v>
      </c>
      <c r="Y304" s="19">
        <v>675.62000000011176</v>
      </c>
      <c r="Z304" s="20">
        <f t="shared" si="26"/>
        <v>0.99949542942494396</v>
      </c>
      <c r="AA304" s="20">
        <f t="shared" si="27"/>
        <v>0.99949542942494396</v>
      </c>
      <c r="AB304" s="20">
        <f t="shared" si="28"/>
        <v>0</v>
      </c>
      <c r="AC304" s="21">
        <f t="shared" si="29"/>
        <v>0.99949542942494396</v>
      </c>
    </row>
    <row r="305" spans="1:29" ht="135" outlineLevel="2" x14ac:dyDescent="0.25">
      <c r="A305" s="15" t="s">
        <v>277</v>
      </c>
      <c r="B305" s="16" t="s">
        <v>309</v>
      </c>
      <c r="C305" s="16" t="s">
        <v>69</v>
      </c>
      <c r="D305" s="16" t="s">
        <v>94</v>
      </c>
      <c r="E305" s="16"/>
      <c r="F305" s="16" t="s">
        <v>37</v>
      </c>
      <c r="G305" s="16">
        <v>1120</v>
      </c>
      <c r="H305" s="16">
        <v>3480</v>
      </c>
      <c r="I305" s="17" t="s">
        <v>312</v>
      </c>
      <c r="J305" s="18">
        <v>46609475</v>
      </c>
      <c r="K305" s="19">
        <v>33559475</v>
      </c>
      <c r="L305" s="19">
        <v>0</v>
      </c>
      <c r="M305" s="19">
        <v>0</v>
      </c>
      <c r="N305" s="19">
        <v>0</v>
      </c>
      <c r="O305" s="19">
        <v>0</v>
      </c>
      <c r="P305" s="19">
        <v>33559475</v>
      </c>
      <c r="Q305" s="19">
        <v>0</v>
      </c>
      <c r="R305" s="19">
        <v>0</v>
      </c>
      <c r="S305" s="19">
        <v>0</v>
      </c>
      <c r="T305" s="19">
        <v>22272608.600000001</v>
      </c>
      <c r="U305" s="19">
        <v>13697639.98</v>
      </c>
      <c r="V305" s="19">
        <v>11286866.4</v>
      </c>
      <c r="W305" s="19">
        <v>11286866.4</v>
      </c>
      <c r="X305" s="19">
        <v>0</v>
      </c>
      <c r="Y305" s="19">
        <v>11286866.399999999</v>
      </c>
      <c r="Z305" s="20">
        <f t="shared" si="26"/>
        <v>0.66367571602356712</v>
      </c>
      <c r="AA305" s="20">
        <f t="shared" si="27"/>
        <v>0.66367571602356712</v>
      </c>
      <c r="AB305" s="20">
        <f t="shared" si="28"/>
        <v>0</v>
      </c>
      <c r="AC305" s="21">
        <f t="shared" si="29"/>
        <v>0.66367571602356712</v>
      </c>
    </row>
    <row r="306" spans="1:29" ht="30" outlineLevel="2" x14ac:dyDescent="0.25">
      <c r="A306" s="15" t="s">
        <v>277</v>
      </c>
      <c r="B306" s="16" t="s">
        <v>309</v>
      </c>
      <c r="C306" s="16" t="s">
        <v>69</v>
      </c>
      <c r="D306" s="16" t="s">
        <v>96</v>
      </c>
      <c r="E306" s="16"/>
      <c r="F306" s="16" t="s">
        <v>37</v>
      </c>
      <c r="G306" s="16">
        <v>1120</v>
      </c>
      <c r="H306" s="16">
        <v>3480</v>
      </c>
      <c r="I306" s="17" t="s">
        <v>97</v>
      </c>
      <c r="J306" s="18">
        <v>33400000</v>
      </c>
      <c r="K306" s="19">
        <v>4909235</v>
      </c>
      <c r="L306" s="19">
        <v>0</v>
      </c>
      <c r="M306" s="19">
        <v>0</v>
      </c>
      <c r="N306" s="19">
        <v>0</v>
      </c>
      <c r="O306" s="19">
        <v>0</v>
      </c>
      <c r="P306" s="19">
        <v>4909235</v>
      </c>
      <c r="Q306" s="19">
        <v>0</v>
      </c>
      <c r="R306" s="19">
        <v>0</v>
      </c>
      <c r="S306" s="19">
        <v>0</v>
      </c>
      <c r="T306" s="19">
        <v>0</v>
      </c>
      <c r="U306" s="19">
        <v>0</v>
      </c>
      <c r="V306" s="19">
        <v>0</v>
      </c>
      <c r="W306" s="19">
        <v>4909235</v>
      </c>
      <c r="X306" s="19">
        <v>0</v>
      </c>
      <c r="Y306" s="19">
        <v>4909235</v>
      </c>
      <c r="Z306" s="20">
        <f t="shared" si="26"/>
        <v>0</v>
      </c>
      <c r="AA306" s="20">
        <f t="shared" si="27"/>
        <v>0</v>
      </c>
      <c r="AB306" s="20">
        <f t="shared" si="28"/>
        <v>0</v>
      </c>
      <c r="AC306" s="21">
        <f t="shared" si="29"/>
        <v>0</v>
      </c>
    </row>
    <row r="307" spans="1:29" ht="30" outlineLevel="2" x14ac:dyDescent="0.25">
      <c r="A307" s="15" t="s">
        <v>277</v>
      </c>
      <c r="B307" s="16" t="s">
        <v>309</v>
      </c>
      <c r="C307" s="16" t="s">
        <v>69</v>
      </c>
      <c r="D307" s="16" t="s">
        <v>231</v>
      </c>
      <c r="E307" s="16"/>
      <c r="F307" s="16" t="s">
        <v>37</v>
      </c>
      <c r="G307" s="16">
        <v>1120</v>
      </c>
      <c r="H307" s="16">
        <v>3480</v>
      </c>
      <c r="I307" s="17" t="s">
        <v>232</v>
      </c>
      <c r="J307" s="18">
        <v>10000000</v>
      </c>
      <c r="K307" s="19">
        <v>1590765</v>
      </c>
      <c r="L307" s="19">
        <v>0</v>
      </c>
      <c r="M307" s="19">
        <v>0</v>
      </c>
      <c r="N307" s="19">
        <v>0</v>
      </c>
      <c r="O307" s="19">
        <v>0</v>
      </c>
      <c r="P307" s="19">
        <v>1590765</v>
      </c>
      <c r="Q307" s="19">
        <v>0</v>
      </c>
      <c r="R307" s="19">
        <v>0</v>
      </c>
      <c r="S307" s="19">
        <v>0</v>
      </c>
      <c r="T307" s="19">
        <v>0</v>
      </c>
      <c r="U307" s="19">
        <v>0</v>
      </c>
      <c r="V307" s="19">
        <v>0</v>
      </c>
      <c r="W307" s="19">
        <v>1590765</v>
      </c>
      <c r="X307" s="19">
        <v>0</v>
      </c>
      <c r="Y307" s="19">
        <v>1590765</v>
      </c>
      <c r="Z307" s="20">
        <f t="shared" si="26"/>
        <v>0</v>
      </c>
      <c r="AA307" s="20">
        <f t="shared" si="27"/>
        <v>0</v>
      </c>
      <c r="AB307" s="20">
        <f t="shared" si="28"/>
        <v>0</v>
      </c>
      <c r="AC307" s="21">
        <f t="shared" si="29"/>
        <v>0</v>
      </c>
    </row>
    <row r="308" spans="1:29" ht="45" outlineLevel="2" x14ac:dyDescent="0.25">
      <c r="A308" s="15" t="s">
        <v>277</v>
      </c>
      <c r="B308" s="16" t="s">
        <v>309</v>
      </c>
      <c r="C308" s="16" t="s">
        <v>69</v>
      </c>
      <c r="D308" s="16" t="s">
        <v>98</v>
      </c>
      <c r="E308" s="16"/>
      <c r="F308" s="16" t="s">
        <v>37</v>
      </c>
      <c r="G308" s="16">
        <v>1120</v>
      </c>
      <c r="H308" s="16">
        <v>3480</v>
      </c>
      <c r="I308" s="17" t="s">
        <v>99</v>
      </c>
      <c r="J308" s="18">
        <v>15880000</v>
      </c>
      <c r="K308" s="19">
        <v>0</v>
      </c>
      <c r="L308" s="19">
        <v>0</v>
      </c>
      <c r="M308" s="19">
        <v>0</v>
      </c>
      <c r="N308" s="19">
        <v>0</v>
      </c>
      <c r="O308" s="19">
        <v>0</v>
      </c>
      <c r="P308" s="19">
        <v>0</v>
      </c>
      <c r="Q308" s="19">
        <v>0</v>
      </c>
      <c r="R308" s="19">
        <v>0</v>
      </c>
      <c r="S308" s="19">
        <v>0</v>
      </c>
      <c r="T308" s="19">
        <v>0</v>
      </c>
      <c r="U308" s="19">
        <v>0</v>
      </c>
      <c r="V308" s="19">
        <v>0</v>
      </c>
      <c r="W308" s="19">
        <v>0</v>
      </c>
      <c r="X308" s="19">
        <v>0</v>
      </c>
      <c r="Y308" s="19">
        <v>0</v>
      </c>
      <c r="Z308" s="20">
        <v>0</v>
      </c>
      <c r="AA308" s="20">
        <v>0</v>
      </c>
      <c r="AB308" s="20">
        <v>0</v>
      </c>
      <c r="AC308" s="21">
        <v>0</v>
      </c>
    </row>
    <row r="309" spans="1:29" outlineLevel="2" x14ac:dyDescent="0.25">
      <c r="A309" s="15" t="s">
        <v>277</v>
      </c>
      <c r="B309" s="16" t="s">
        <v>309</v>
      </c>
      <c r="C309" s="16" t="s">
        <v>69</v>
      </c>
      <c r="D309" s="16" t="s">
        <v>235</v>
      </c>
      <c r="E309" s="16"/>
      <c r="F309" s="16" t="s">
        <v>37</v>
      </c>
      <c r="G309" s="16">
        <v>1310</v>
      </c>
      <c r="H309" s="16">
        <v>3480</v>
      </c>
      <c r="I309" s="17" t="s">
        <v>236</v>
      </c>
      <c r="J309" s="18">
        <v>1000000</v>
      </c>
      <c r="K309" s="19">
        <v>0</v>
      </c>
      <c r="L309" s="19">
        <v>0</v>
      </c>
      <c r="M309" s="19">
        <v>0</v>
      </c>
      <c r="N309" s="19">
        <v>0</v>
      </c>
      <c r="O309" s="19">
        <v>0</v>
      </c>
      <c r="P309" s="19">
        <v>0</v>
      </c>
      <c r="Q309" s="19">
        <v>0</v>
      </c>
      <c r="R309" s="19">
        <v>0</v>
      </c>
      <c r="S309" s="19">
        <v>0</v>
      </c>
      <c r="T309" s="19">
        <v>0</v>
      </c>
      <c r="U309" s="19">
        <v>0</v>
      </c>
      <c r="V309" s="19">
        <v>0</v>
      </c>
      <c r="W309" s="19">
        <v>0</v>
      </c>
      <c r="X309" s="19">
        <v>0</v>
      </c>
      <c r="Y309" s="19">
        <v>0</v>
      </c>
      <c r="Z309" s="20">
        <v>0</v>
      </c>
      <c r="AA309" s="20">
        <v>0</v>
      </c>
      <c r="AB309" s="20">
        <v>0</v>
      </c>
      <c r="AC309" s="21">
        <v>0</v>
      </c>
    </row>
    <row r="310" spans="1:29" ht="240" outlineLevel="2" x14ac:dyDescent="0.25">
      <c r="A310" s="15" t="s">
        <v>317</v>
      </c>
      <c r="B310" s="16" t="s">
        <v>34</v>
      </c>
      <c r="C310" s="16" t="s">
        <v>69</v>
      </c>
      <c r="D310" s="16" t="s">
        <v>219</v>
      </c>
      <c r="E310" s="16"/>
      <c r="F310" s="16" t="s">
        <v>37</v>
      </c>
      <c r="G310" s="16">
        <v>1120</v>
      </c>
      <c r="H310" s="16">
        <v>3480</v>
      </c>
      <c r="I310" s="17" t="s">
        <v>320</v>
      </c>
      <c r="J310" s="18">
        <v>625908470</v>
      </c>
      <c r="K310" s="19">
        <v>625908470</v>
      </c>
      <c r="L310" s="19">
        <v>0</v>
      </c>
      <c r="M310" s="19">
        <v>0</v>
      </c>
      <c r="N310" s="19">
        <v>-207653050</v>
      </c>
      <c r="O310" s="19">
        <v>0</v>
      </c>
      <c r="P310" s="19">
        <v>418255420</v>
      </c>
      <c r="Q310" s="19">
        <v>144827556</v>
      </c>
      <c r="R310" s="19">
        <v>112535094.73999999</v>
      </c>
      <c r="S310" s="19">
        <v>28877207.809999999</v>
      </c>
      <c r="T310" s="19">
        <v>45829362.710000001</v>
      </c>
      <c r="U310" s="19">
        <v>45829362.710000001</v>
      </c>
      <c r="V310" s="19">
        <v>52227300.079999998</v>
      </c>
      <c r="W310" s="19">
        <v>293839248.74000001</v>
      </c>
      <c r="X310" s="19">
        <v>0</v>
      </c>
      <c r="Y310" s="19">
        <v>86186198.73999998</v>
      </c>
      <c r="Z310" s="20">
        <f t="shared" ref="Z310:Z316" si="30">T310/K310</f>
        <v>7.3220550458440031E-2</v>
      </c>
      <c r="AA310" s="20">
        <f t="shared" ref="AA310:AA315" si="31">T310/P310</f>
        <v>0.10957266904036773</v>
      </c>
      <c r="AB310" s="20">
        <f t="shared" ref="AB310:AB315" si="32">(Q310+R310+S310)/P310</f>
        <v>0.68436616685086837</v>
      </c>
      <c r="AC310" s="21">
        <f t="shared" ref="AC310:AC315" si="33">AA310+AB310</f>
        <v>0.79393883589123615</v>
      </c>
    </row>
    <row r="311" spans="1:29" outlineLevel="2" x14ac:dyDescent="0.25">
      <c r="A311" s="15" t="s">
        <v>317</v>
      </c>
      <c r="B311" s="16" t="s">
        <v>34</v>
      </c>
      <c r="C311" s="16" t="s">
        <v>69</v>
      </c>
      <c r="D311" s="16" t="s">
        <v>84</v>
      </c>
      <c r="E311" s="16"/>
      <c r="F311" s="16" t="s">
        <v>37</v>
      </c>
      <c r="G311" s="16">
        <v>1120</v>
      </c>
      <c r="H311" s="16">
        <v>3480</v>
      </c>
      <c r="I311" s="17" t="s">
        <v>85</v>
      </c>
      <c r="J311" s="18">
        <v>8487260</v>
      </c>
      <c r="K311" s="19">
        <v>8487260</v>
      </c>
      <c r="L311" s="19">
        <v>0</v>
      </c>
      <c r="M311" s="19">
        <v>0</v>
      </c>
      <c r="N311" s="19">
        <v>0</v>
      </c>
      <c r="O311" s="19">
        <v>-3400000</v>
      </c>
      <c r="P311" s="19">
        <v>5087260</v>
      </c>
      <c r="Q311" s="19">
        <v>0</v>
      </c>
      <c r="R311" s="19">
        <v>5026560</v>
      </c>
      <c r="S311" s="19">
        <v>0</v>
      </c>
      <c r="T311" s="19">
        <v>60700</v>
      </c>
      <c r="U311" s="19">
        <v>60700</v>
      </c>
      <c r="V311" s="19">
        <v>0</v>
      </c>
      <c r="W311" s="19">
        <v>3400000</v>
      </c>
      <c r="X311" s="19">
        <v>0</v>
      </c>
      <c r="Y311" s="19">
        <v>0</v>
      </c>
      <c r="Z311" s="20">
        <f t="shared" si="30"/>
        <v>7.1518959004437241E-3</v>
      </c>
      <c r="AA311" s="20">
        <f t="shared" si="31"/>
        <v>1.1931766805706805E-2</v>
      </c>
      <c r="AB311" s="20">
        <f t="shared" si="32"/>
        <v>0.98806823319429316</v>
      </c>
      <c r="AC311" s="21">
        <f t="shared" si="33"/>
        <v>1</v>
      </c>
    </row>
    <row r="312" spans="1:29" outlineLevel="2" x14ac:dyDescent="0.25">
      <c r="A312" s="15" t="s">
        <v>317</v>
      </c>
      <c r="B312" s="16" t="s">
        <v>34</v>
      </c>
      <c r="C312" s="16" t="s">
        <v>69</v>
      </c>
      <c r="D312" s="16" t="s">
        <v>86</v>
      </c>
      <c r="E312" s="16"/>
      <c r="F312" s="16" t="s">
        <v>37</v>
      </c>
      <c r="G312" s="16">
        <v>1120</v>
      </c>
      <c r="H312" s="16">
        <v>3480</v>
      </c>
      <c r="I312" s="17" t="s">
        <v>87</v>
      </c>
      <c r="J312" s="18">
        <v>47374000</v>
      </c>
      <c r="K312" s="19">
        <v>47374000</v>
      </c>
      <c r="L312" s="19">
        <v>0</v>
      </c>
      <c r="M312" s="19">
        <v>0</v>
      </c>
      <c r="N312" s="19">
        <v>0</v>
      </c>
      <c r="O312" s="19">
        <v>3400000</v>
      </c>
      <c r="P312" s="19">
        <v>50774000</v>
      </c>
      <c r="Q312" s="19">
        <v>99600</v>
      </c>
      <c r="R312" s="19">
        <v>10068700</v>
      </c>
      <c r="S312" s="19">
        <v>0</v>
      </c>
      <c r="T312" s="19">
        <v>18059300</v>
      </c>
      <c r="U312" s="19">
        <v>17633000</v>
      </c>
      <c r="V312" s="19">
        <v>7302900</v>
      </c>
      <c r="W312" s="19">
        <v>19146400</v>
      </c>
      <c r="X312" s="19">
        <v>0</v>
      </c>
      <c r="Y312" s="19">
        <v>22546400</v>
      </c>
      <c r="Z312" s="20">
        <f t="shared" si="30"/>
        <v>0.38120699117659473</v>
      </c>
      <c r="AA312" s="20">
        <f t="shared" si="31"/>
        <v>0.35568007247803995</v>
      </c>
      <c r="AB312" s="20">
        <f t="shared" si="32"/>
        <v>0.20026588411391658</v>
      </c>
      <c r="AC312" s="21">
        <f t="shared" si="33"/>
        <v>0.55594595659195656</v>
      </c>
    </row>
    <row r="313" spans="1:29" outlineLevel="2" x14ac:dyDescent="0.25">
      <c r="A313" s="15" t="s">
        <v>326</v>
      </c>
      <c r="B313" s="16" t="s">
        <v>34</v>
      </c>
      <c r="C313" s="16" t="s">
        <v>69</v>
      </c>
      <c r="D313" s="16" t="s">
        <v>327</v>
      </c>
      <c r="E313" s="16"/>
      <c r="F313" s="16" t="s">
        <v>37</v>
      </c>
      <c r="G313" s="16">
        <v>1120</v>
      </c>
      <c r="H313" s="16">
        <v>3480</v>
      </c>
      <c r="I313" s="17" t="s">
        <v>328</v>
      </c>
      <c r="J313" s="18">
        <v>1054467610</v>
      </c>
      <c r="K313" s="19">
        <v>1344645331</v>
      </c>
      <c r="L313" s="19">
        <v>0</v>
      </c>
      <c r="M313" s="19">
        <v>0</v>
      </c>
      <c r="N313" s="19">
        <v>0</v>
      </c>
      <c r="O313" s="19">
        <v>135589760</v>
      </c>
      <c r="P313" s="19">
        <v>1480235091</v>
      </c>
      <c r="Q313" s="19">
        <v>0</v>
      </c>
      <c r="R313" s="19">
        <v>588239136.22000003</v>
      </c>
      <c r="S313" s="19">
        <v>0</v>
      </c>
      <c r="T313" s="19">
        <v>270099691.91000003</v>
      </c>
      <c r="U313" s="19">
        <v>270099691.91000003</v>
      </c>
      <c r="V313" s="19">
        <v>222689601.87</v>
      </c>
      <c r="W313" s="19">
        <v>486306502.87</v>
      </c>
      <c r="X313" s="19">
        <v>0</v>
      </c>
      <c r="Y313" s="19">
        <v>621896262.86999989</v>
      </c>
      <c r="Z313" s="20">
        <f t="shared" si="30"/>
        <v>0.20087058325568233</v>
      </c>
      <c r="AA313" s="20">
        <f t="shared" si="31"/>
        <v>0.18247080720639397</v>
      </c>
      <c r="AB313" s="20">
        <f t="shared" si="32"/>
        <v>0.39739575138879074</v>
      </c>
      <c r="AC313" s="21">
        <f t="shared" si="33"/>
        <v>0.57986655859518477</v>
      </c>
    </row>
    <row r="314" spans="1:29" outlineLevel="2" x14ac:dyDescent="0.25">
      <c r="A314" s="15" t="s">
        <v>326</v>
      </c>
      <c r="B314" s="16" t="s">
        <v>34</v>
      </c>
      <c r="C314" s="16" t="s">
        <v>69</v>
      </c>
      <c r="D314" s="16" t="s">
        <v>211</v>
      </c>
      <c r="E314" s="16"/>
      <c r="F314" s="16" t="s">
        <v>37</v>
      </c>
      <c r="G314" s="16">
        <v>1120</v>
      </c>
      <c r="H314" s="16">
        <v>3480</v>
      </c>
      <c r="I314" s="17" t="s">
        <v>212</v>
      </c>
      <c r="J314" s="18">
        <v>6183094516</v>
      </c>
      <c r="K314" s="19">
        <v>7065094516</v>
      </c>
      <c r="L314" s="19">
        <v>0</v>
      </c>
      <c r="M314" s="19">
        <v>0</v>
      </c>
      <c r="N314" s="19">
        <v>1410029930</v>
      </c>
      <c r="O314" s="19">
        <v>0</v>
      </c>
      <c r="P314" s="19">
        <v>8475124446</v>
      </c>
      <c r="Q314" s="19">
        <v>0</v>
      </c>
      <c r="R314" s="19">
        <v>3681060693.6799998</v>
      </c>
      <c r="S314" s="19">
        <v>165008101.34</v>
      </c>
      <c r="T314" s="19">
        <v>102605586.66</v>
      </c>
      <c r="U314" s="19">
        <v>102605586.66</v>
      </c>
      <c r="V314" s="19">
        <v>1157907255.3199999</v>
      </c>
      <c r="W314" s="19">
        <v>3116420134.3200002</v>
      </c>
      <c r="X314" s="19">
        <v>0</v>
      </c>
      <c r="Y314" s="19">
        <v>4526450064.3199997</v>
      </c>
      <c r="Z314" s="20">
        <f t="shared" si="30"/>
        <v>1.452288945712386E-2</v>
      </c>
      <c r="AA314" s="20">
        <f t="shared" si="31"/>
        <v>1.2106676110039506E-2</v>
      </c>
      <c r="AB314" s="20">
        <f t="shared" si="32"/>
        <v>0.45380676349067972</v>
      </c>
      <c r="AC314" s="21">
        <f t="shared" si="33"/>
        <v>0.46591343960071924</v>
      </c>
    </row>
    <row r="315" spans="1:29" outlineLevel="2" x14ac:dyDescent="0.25">
      <c r="A315" s="15" t="s">
        <v>326</v>
      </c>
      <c r="B315" s="16" t="s">
        <v>34</v>
      </c>
      <c r="C315" s="16" t="s">
        <v>69</v>
      </c>
      <c r="D315" s="16" t="s">
        <v>74</v>
      </c>
      <c r="E315" s="16"/>
      <c r="F315" s="16" t="s">
        <v>37</v>
      </c>
      <c r="G315" s="16">
        <v>1120</v>
      </c>
      <c r="H315" s="16">
        <v>3480</v>
      </c>
      <c r="I315" s="17" t="s">
        <v>75</v>
      </c>
      <c r="J315" s="18">
        <v>8000000</v>
      </c>
      <c r="K315" s="19">
        <v>8000000</v>
      </c>
      <c r="L315" s="19">
        <v>0</v>
      </c>
      <c r="M315" s="19">
        <v>0</v>
      </c>
      <c r="N315" s="19">
        <v>0</v>
      </c>
      <c r="O315" s="19">
        <v>0</v>
      </c>
      <c r="P315" s="19">
        <v>8000000</v>
      </c>
      <c r="Q315" s="19">
        <v>0</v>
      </c>
      <c r="R315" s="19">
        <v>0</v>
      </c>
      <c r="S315" s="19">
        <v>0</v>
      </c>
      <c r="T315" s="19">
        <v>0</v>
      </c>
      <c r="U315" s="19">
        <v>0</v>
      </c>
      <c r="V315" s="19">
        <v>0</v>
      </c>
      <c r="W315" s="19">
        <v>8000000</v>
      </c>
      <c r="X315" s="19">
        <v>0</v>
      </c>
      <c r="Y315" s="19">
        <v>8000000</v>
      </c>
      <c r="Z315" s="20">
        <f t="shared" si="30"/>
        <v>0</v>
      </c>
      <c r="AA315" s="20">
        <f t="shared" si="31"/>
        <v>0</v>
      </c>
      <c r="AB315" s="20">
        <f t="shared" si="32"/>
        <v>0</v>
      </c>
      <c r="AC315" s="21">
        <f t="shared" si="33"/>
        <v>0</v>
      </c>
    </row>
    <row r="316" spans="1:29" ht="150" outlineLevel="2" x14ac:dyDescent="0.25">
      <c r="A316" s="15" t="s">
        <v>326</v>
      </c>
      <c r="B316" s="16" t="s">
        <v>34</v>
      </c>
      <c r="C316" s="16" t="s">
        <v>69</v>
      </c>
      <c r="D316" s="16" t="s">
        <v>329</v>
      </c>
      <c r="E316" s="16"/>
      <c r="F316" s="16" t="s">
        <v>37</v>
      </c>
      <c r="G316" s="16">
        <v>1120</v>
      </c>
      <c r="H316" s="16">
        <v>3480</v>
      </c>
      <c r="I316" s="17" t="s">
        <v>330</v>
      </c>
      <c r="J316" s="18">
        <v>289929520</v>
      </c>
      <c r="K316" s="19">
        <v>130589760</v>
      </c>
      <c r="L316" s="19">
        <v>0</v>
      </c>
      <c r="M316" s="19">
        <v>0</v>
      </c>
      <c r="N316" s="19">
        <v>0</v>
      </c>
      <c r="O316" s="19">
        <v>-130589760</v>
      </c>
      <c r="P316" s="19">
        <v>0</v>
      </c>
      <c r="Q316" s="19">
        <v>0</v>
      </c>
      <c r="R316" s="19">
        <v>0</v>
      </c>
      <c r="S316" s="19">
        <v>0</v>
      </c>
      <c r="T316" s="19">
        <v>0</v>
      </c>
      <c r="U316" s="19">
        <v>0</v>
      </c>
      <c r="V316" s="19">
        <v>0</v>
      </c>
      <c r="W316" s="19">
        <v>130589760</v>
      </c>
      <c r="X316" s="19">
        <v>0</v>
      </c>
      <c r="Y316" s="19">
        <v>0</v>
      </c>
      <c r="Z316" s="20">
        <f t="shared" si="30"/>
        <v>0</v>
      </c>
      <c r="AA316" s="20">
        <v>0</v>
      </c>
      <c r="AB316" s="20">
        <v>0</v>
      </c>
      <c r="AC316" s="21">
        <v>0</v>
      </c>
    </row>
    <row r="317" spans="1:29" ht="60" outlineLevel="2" x14ac:dyDescent="0.25">
      <c r="A317" s="15" t="s">
        <v>326</v>
      </c>
      <c r="B317" s="16" t="s">
        <v>34</v>
      </c>
      <c r="C317" s="16" t="s">
        <v>69</v>
      </c>
      <c r="D317" s="16" t="s">
        <v>222</v>
      </c>
      <c r="E317" s="16"/>
      <c r="F317" s="16" t="s">
        <v>37</v>
      </c>
      <c r="G317" s="16">
        <v>1120</v>
      </c>
      <c r="H317" s="16">
        <v>3480</v>
      </c>
      <c r="I317" s="17" t="s">
        <v>331</v>
      </c>
      <c r="J317" s="18">
        <v>6296780</v>
      </c>
      <c r="K317" s="19">
        <v>0</v>
      </c>
      <c r="L317" s="19">
        <v>0</v>
      </c>
      <c r="M317" s="19">
        <v>0</v>
      </c>
      <c r="N317" s="19">
        <v>0</v>
      </c>
      <c r="O317" s="19">
        <v>0</v>
      </c>
      <c r="P317" s="19">
        <v>0</v>
      </c>
      <c r="Q317" s="19">
        <v>0</v>
      </c>
      <c r="R317" s="19">
        <v>0</v>
      </c>
      <c r="S317" s="19">
        <v>0</v>
      </c>
      <c r="T317" s="19">
        <v>0</v>
      </c>
      <c r="U317" s="19">
        <v>0</v>
      </c>
      <c r="V317" s="19">
        <v>0</v>
      </c>
      <c r="W317" s="19">
        <v>0</v>
      </c>
      <c r="X317" s="19">
        <v>0</v>
      </c>
      <c r="Y317" s="19">
        <v>0</v>
      </c>
      <c r="Z317" s="20">
        <v>0</v>
      </c>
      <c r="AA317" s="20">
        <v>0</v>
      </c>
      <c r="AB317" s="20">
        <v>0</v>
      </c>
      <c r="AC317" s="21">
        <v>0</v>
      </c>
    </row>
    <row r="318" spans="1:29" outlineLevel="2" x14ac:dyDescent="0.25">
      <c r="A318" s="15" t="s">
        <v>326</v>
      </c>
      <c r="B318" s="16" t="s">
        <v>34</v>
      </c>
      <c r="C318" s="16" t="s">
        <v>69</v>
      </c>
      <c r="D318" s="16" t="s">
        <v>84</v>
      </c>
      <c r="E318" s="16"/>
      <c r="F318" s="16" t="s">
        <v>37</v>
      </c>
      <c r="G318" s="16">
        <v>1120</v>
      </c>
      <c r="H318" s="16">
        <v>3480</v>
      </c>
      <c r="I318" s="17" t="s">
        <v>85</v>
      </c>
      <c r="J318" s="18">
        <v>766850</v>
      </c>
      <c r="K318" s="19">
        <v>4766850</v>
      </c>
      <c r="L318" s="19">
        <v>0</v>
      </c>
      <c r="M318" s="19">
        <v>0</v>
      </c>
      <c r="N318" s="19">
        <v>0</v>
      </c>
      <c r="O318" s="19">
        <v>0</v>
      </c>
      <c r="P318" s="19">
        <v>4766850</v>
      </c>
      <c r="Q318" s="19">
        <v>0</v>
      </c>
      <c r="R318" s="19">
        <v>4540209</v>
      </c>
      <c r="S318" s="19">
        <v>0</v>
      </c>
      <c r="T318" s="19">
        <v>34930</v>
      </c>
      <c r="U318" s="19">
        <v>34930</v>
      </c>
      <c r="V318" s="19">
        <v>0</v>
      </c>
      <c r="W318" s="19">
        <v>191711</v>
      </c>
      <c r="X318" s="19">
        <v>0</v>
      </c>
      <c r="Y318" s="19">
        <v>191711</v>
      </c>
      <c r="Z318" s="20">
        <f>T318/K318</f>
        <v>7.3276901937338072E-3</v>
      </c>
      <c r="AA318" s="20">
        <f>T318/P318</f>
        <v>7.3276901937338072E-3</v>
      </c>
      <c r="AB318" s="20">
        <f>(Q318+R318+S318)/P318</f>
        <v>0.95245476572579379</v>
      </c>
      <c r="AC318" s="21">
        <f>AA318+AB318</f>
        <v>0.9597824559195276</v>
      </c>
    </row>
    <row r="319" spans="1:29" outlineLevel="2" x14ac:dyDescent="0.25">
      <c r="A319" s="15" t="s">
        <v>326</v>
      </c>
      <c r="B319" s="16" t="s">
        <v>34</v>
      </c>
      <c r="C319" s="16" t="s">
        <v>69</v>
      </c>
      <c r="D319" s="16" t="s">
        <v>86</v>
      </c>
      <c r="E319" s="16"/>
      <c r="F319" s="16" t="s">
        <v>37</v>
      </c>
      <c r="G319" s="16">
        <v>1120</v>
      </c>
      <c r="H319" s="16">
        <v>3480</v>
      </c>
      <c r="I319" s="17" t="s">
        <v>87</v>
      </c>
      <c r="J319" s="18">
        <v>49910100</v>
      </c>
      <c r="K319" s="19">
        <v>68906880</v>
      </c>
      <c r="L319" s="19">
        <v>0</v>
      </c>
      <c r="M319" s="19">
        <v>0</v>
      </c>
      <c r="N319" s="19">
        <v>0</v>
      </c>
      <c r="O319" s="19">
        <v>0</v>
      </c>
      <c r="P319" s="19">
        <v>68906880</v>
      </c>
      <c r="Q319" s="19">
        <v>1234700</v>
      </c>
      <c r="R319" s="19">
        <v>50325455</v>
      </c>
      <c r="S319" s="19">
        <v>0</v>
      </c>
      <c r="T319" s="19">
        <v>3344500</v>
      </c>
      <c r="U319" s="19">
        <v>3344500</v>
      </c>
      <c r="V319" s="19">
        <v>200900</v>
      </c>
      <c r="W319" s="19">
        <v>14002225</v>
      </c>
      <c r="X319" s="19">
        <v>0</v>
      </c>
      <c r="Y319" s="19">
        <v>14002225</v>
      </c>
      <c r="Z319" s="20">
        <f>T319/K319</f>
        <v>4.8536517688799727E-2</v>
      </c>
      <c r="AA319" s="20">
        <f>T319/P319</f>
        <v>4.8536517688799727E-2</v>
      </c>
      <c r="AB319" s="20">
        <f>(Q319+R319+S319)/P319</f>
        <v>0.74825844676177478</v>
      </c>
      <c r="AC319" s="21">
        <f>AA319+AB319</f>
        <v>0.79679496445057452</v>
      </c>
    </row>
    <row r="320" spans="1:29" ht="75" outlineLevel="2" x14ac:dyDescent="0.25">
      <c r="A320" s="15" t="s">
        <v>326</v>
      </c>
      <c r="B320" s="16" t="s">
        <v>34</v>
      </c>
      <c r="C320" s="16" t="s">
        <v>69</v>
      </c>
      <c r="D320" s="16" t="s">
        <v>94</v>
      </c>
      <c r="E320" s="16"/>
      <c r="F320" s="16" t="s">
        <v>37</v>
      </c>
      <c r="G320" s="16">
        <v>1120</v>
      </c>
      <c r="H320" s="16">
        <v>3480</v>
      </c>
      <c r="I320" s="17" t="s">
        <v>332</v>
      </c>
      <c r="J320" s="18">
        <v>735000</v>
      </c>
      <c r="K320" s="19">
        <v>735000</v>
      </c>
      <c r="L320" s="19">
        <v>0</v>
      </c>
      <c r="M320" s="19">
        <v>0</v>
      </c>
      <c r="N320" s="19">
        <v>0</v>
      </c>
      <c r="O320" s="19">
        <v>0</v>
      </c>
      <c r="P320" s="19">
        <v>735000</v>
      </c>
      <c r="Q320" s="19">
        <v>0</v>
      </c>
      <c r="R320" s="19">
        <v>0</v>
      </c>
      <c r="S320" s="19">
        <v>0</v>
      </c>
      <c r="T320" s="19">
        <v>0</v>
      </c>
      <c r="U320" s="19">
        <v>0</v>
      </c>
      <c r="V320" s="19">
        <v>0</v>
      </c>
      <c r="W320" s="19">
        <v>735000</v>
      </c>
      <c r="X320" s="19">
        <v>0</v>
      </c>
      <c r="Y320" s="19">
        <v>735000</v>
      </c>
      <c r="Z320" s="20">
        <f>T320/K320</f>
        <v>0</v>
      </c>
      <c r="AA320" s="20">
        <f>T320/P320</f>
        <v>0</v>
      </c>
      <c r="AB320" s="20">
        <f>(Q320+R320+S320)/P320</f>
        <v>0</v>
      </c>
      <c r="AC320" s="21">
        <f>AA320+AB320</f>
        <v>0</v>
      </c>
    </row>
    <row r="321" spans="1:29" ht="30" outlineLevel="2" x14ac:dyDescent="0.25">
      <c r="A321" s="15" t="s">
        <v>326</v>
      </c>
      <c r="B321" s="16" t="s">
        <v>34</v>
      </c>
      <c r="C321" s="16" t="s">
        <v>69</v>
      </c>
      <c r="D321" s="16" t="s">
        <v>225</v>
      </c>
      <c r="E321" s="16"/>
      <c r="F321" s="16" t="s">
        <v>37</v>
      </c>
      <c r="G321" s="16">
        <v>1120</v>
      </c>
      <c r="H321" s="16">
        <v>3480</v>
      </c>
      <c r="I321" s="17" t="s">
        <v>226</v>
      </c>
      <c r="J321" s="18">
        <v>19976505</v>
      </c>
      <c r="K321" s="19">
        <v>19976505</v>
      </c>
      <c r="L321" s="19">
        <v>0</v>
      </c>
      <c r="M321" s="19">
        <v>0</v>
      </c>
      <c r="N321" s="19">
        <v>0</v>
      </c>
      <c r="O321" s="19">
        <v>0</v>
      </c>
      <c r="P321" s="19">
        <v>19976505</v>
      </c>
      <c r="Q321" s="19">
        <v>0</v>
      </c>
      <c r="R321" s="19">
        <v>3063215.85</v>
      </c>
      <c r="S321" s="19">
        <v>0</v>
      </c>
      <c r="T321" s="19">
        <v>2403925.5</v>
      </c>
      <c r="U321" s="19">
        <v>2403925.5</v>
      </c>
      <c r="V321" s="19">
        <v>9515236.6500000004</v>
      </c>
      <c r="W321" s="19">
        <v>14509363.65</v>
      </c>
      <c r="X321" s="19">
        <v>0</v>
      </c>
      <c r="Y321" s="19">
        <v>14509363.649999999</v>
      </c>
      <c r="Z321" s="20">
        <f>T321/K321</f>
        <v>0.1203376416445219</v>
      </c>
      <c r="AA321" s="20">
        <f>T321/P321</f>
        <v>0.1203376416445219</v>
      </c>
      <c r="AB321" s="20">
        <f>(Q321+R321+S321)/P321</f>
        <v>0.15334092975723232</v>
      </c>
      <c r="AC321" s="21">
        <f>AA321+AB321</f>
        <v>0.27367857140175422</v>
      </c>
    </row>
    <row r="322" spans="1:29" ht="30" outlineLevel="2" x14ac:dyDescent="0.25">
      <c r="A322" s="15" t="s">
        <v>326</v>
      </c>
      <c r="B322" s="16" t="s">
        <v>34</v>
      </c>
      <c r="C322" s="16" t="s">
        <v>69</v>
      </c>
      <c r="D322" s="16" t="s">
        <v>96</v>
      </c>
      <c r="E322" s="16"/>
      <c r="F322" s="16" t="s">
        <v>37</v>
      </c>
      <c r="G322" s="16">
        <v>1120</v>
      </c>
      <c r="H322" s="16">
        <v>3480</v>
      </c>
      <c r="I322" s="17" t="s">
        <v>97</v>
      </c>
      <c r="J322" s="18">
        <v>128291401</v>
      </c>
      <c r="K322" s="19">
        <v>0</v>
      </c>
      <c r="L322" s="19">
        <v>0</v>
      </c>
      <c r="M322" s="19">
        <v>0</v>
      </c>
      <c r="N322" s="19">
        <v>0</v>
      </c>
      <c r="O322" s="19">
        <v>0</v>
      </c>
      <c r="P322" s="19">
        <v>0</v>
      </c>
      <c r="Q322" s="19">
        <v>0</v>
      </c>
      <c r="R322" s="19">
        <v>0</v>
      </c>
      <c r="S322" s="19">
        <v>0</v>
      </c>
      <c r="T322" s="19">
        <v>0</v>
      </c>
      <c r="U322" s="19">
        <v>0</v>
      </c>
      <c r="V322" s="19">
        <v>0</v>
      </c>
      <c r="W322" s="19">
        <v>0</v>
      </c>
      <c r="X322" s="19">
        <v>0</v>
      </c>
      <c r="Y322" s="19">
        <v>0</v>
      </c>
      <c r="Z322" s="20">
        <v>0</v>
      </c>
      <c r="AA322" s="20">
        <v>0</v>
      </c>
      <c r="AB322" s="20">
        <v>0</v>
      </c>
      <c r="AC322" s="21">
        <v>0</v>
      </c>
    </row>
    <row r="323" spans="1:29" ht="30" outlineLevel="2" x14ac:dyDescent="0.25">
      <c r="A323" s="15" t="s">
        <v>326</v>
      </c>
      <c r="B323" s="16" t="s">
        <v>34</v>
      </c>
      <c r="C323" s="16" t="s">
        <v>69</v>
      </c>
      <c r="D323" s="16" t="s">
        <v>231</v>
      </c>
      <c r="E323" s="16"/>
      <c r="F323" s="16" t="s">
        <v>37</v>
      </c>
      <c r="G323" s="16">
        <v>1120</v>
      </c>
      <c r="H323" s="16">
        <v>3480</v>
      </c>
      <c r="I323" s="17" t="s">
        <v>232</v>
      </c>
      <c r="J323" s="18">
        <v>26014346</v>
      </c>
      <c r="K323" s="19">
        <v>26014346</v>
      </c>
      <c r="L323" s="19">
        <v>0</v>
      </c>
      <c r="M323" s="19">
        <v>0</v>
      </c>
      <c r="N323" s="19">
        <v>0</v>
      </c>
      <c r="O323" s="19">
        <v>-5000000</v>
      </c>
      <c r="P323" s="19">
        <v>21014346</v>
      </c>
      <c r="Q323" s="19">
        <v>0</v>
      </c>
      <c r="R323" s="19">
        <v>3081957.49</v>
      </c>
      <c r="S323" s="19">
        <v>0</v>
      </c>
      <c r="T323" s="19">
        <v>5263756.24</v>
      </c>
      <c r="U323" s="19">
        <v>4449205.5</v>
      </c>
      <c r="V323" s="19">
        <v>117518.77</v>
      </c>
      <c r="W323" s="19">
        <v>17668632.27</v>
      </c>
      <c r="X323" s="19">
        <v>0</v>
      </c>
      <c r="Y323" s="19">
        <v>12668632.269999998</v>
      </c>
      <c r="Z323" s="20">
        <f t="shared" ref="Z323:Z386" si="34">T323/K323</f>
        <v>0.20234051780506035</v>
      </c>
      <c r="AA323" s="20">
        <f t="shared" ref="AA323:AA386" si="35">T323/P323</f>
        <v>0.25048394273131319</v>
      </c>
      <c r="AB323" s="20">
        <f t="shared" ref="AB323:AB386" si="36">(Q323+R323+S323)/P323</f>
        <v>0.14665969095588319</v>
      </c>
      <c r="AC323" s="21">
        <f t="shared" ref="AC323:AC386" si="37">AA323+AB323</f>
        <v>0.39714363368719641</v>
      </c>
    </row>
    <row r="324" spans="1:29" ht="45" outlineLevel="2" x14ac:dyDescent="0.25">
      <c r="A324" s="15" t="s">
        <v>326</v>
      </c>
      <c r="B324" s="16" t="s">
        <v>34</v>
      </c>
      <c r="C324" s="16" t="s">
        <v>69</v>
      </c>
      <c r="D324" s="16" t="s">
        <v>98</v>
      </c>
      <c r="E324" s="16"/>
      <c r="F324" s="16" t="s">
        <v>37</v>
      </c>
      <c r="G324" s="16">
        <v>1120</v>
      </c>
      <c r="H324" s="16">
        <v>3480</v>
      </c>
      <c r="I324" s="17" t="s">
        <v>99</v>
      </c>
      <c r="J324" s="18">
        <v>308499262</v>
      </c>
      <c r="K324" s="19">
        <v>289252702</v>
      </c>
      <c r="L324" s="19">
        <v>0</v>
      </c>
      <c r="M324" s="19">
        <v>0</v>
      </c>
      <c r="N324" s="19">
        <v>0</v>
      </c>
      <c r="O324" s="19">
        <v>0</v>
      </c>
      <c r="P324" s="19">
        <v>289252702</v>
      </c>
      <c r="Q324" s="19">
        <v>0</v>
      </c>
      <c r="R324" s="19">
        <v>130776161.22</v>
      </c>
      <c r="S324" s="19">
        <v>0</v>
      </c>
      <c r="T324" s="19">
        <v>64115565.399999999</v>
      </c>
      <c r="U324" s="19">
        <v>57135141.25</v>
      </c>
      <c r="V324" s="19">
        <v>36482721.380000003</v>
      </c>
      <c r="W324" s="19">
        <v>94360975.379999995</v>
      </c>
      <c r="X324" s="19">
        <v>0</v>
      </c>
      <c r="Y324" s="19">
        <v>94360975.379999995</v>
      </c>
      <c r="Z324" s="20">
        <f t="shared" si="34"/>
        <v>0.22165934823315842</v>
      </c>
      <c r="AA324" s="20">
        <f t="shared" si="35"/>
        <v>0.22165934823315842</v>
      </c>
      <c r="AB324" s="20">
        <f t="shared" si="36"/>
        <v>0.45211733655646197</v>
      </c>
      <c r="AC324" s="21">
        <f t="shared" si="37"/>
        <v>0.67377668478962038</v>
      </c>
    </row>
    <row r="325" spans="1:29" outlineLevel="2" x14ac:dyDescent="0.25">
      <c r="A325" s="15" t="s">
        <v>341</v>
      </c>
      <c r="B325" s="16" t="s">
        <v>34</v>
      </c>
      <c r="C325" s="16" t="s">
        <v>69</v>
      </c>
      <c r="D325" s="16" t="s">
        <v>74</v>
      </c>
      <c r="E325" s="16"/>
      <c r="F325" s="16" t="s">
        <v>37</v>
      </c>
      <c r="G325" s="16">
        <v>1120</v>
      </c>
      <c r="H325" s="16">
        <v>3480</v>
      </c>
      <c r="I325" s="17" t="s">
        <v>75</v>
      </c>
      <c r="J325" s="18">
        <v>665996710</v>
      </c>
      <c r="K325" s="19">
        <v>315996710</v>
      </c>
      <c r="L325" s="19">
        <v>0</v>
      </c>
      <c r="M325" s="19">
        <v>0</v>
      </c>
      <c r="N325" s="19">
        <v>0</v>
      </c>
      <c r="O325" s="19">
        <v>0</v>
      </c>
      <c r="P325" s="19">
        <v>315996710</v>
      </c>
      <c r="Q325" s="19">
        <v>15247980</v>
      </c>
      <c r="R325" s="19">
        <v>64910160.240000002</v>
      </c>
      <c r="S325" s="19">
        <v>0</v>
      </c>
      <c r="T325" s="19">
        <v>154695137.86000001</v>
      </c>
      <c r="U325" s="19">
        <v>154695137.86000001</v>
      </c>
      <c r="V325" s="19">
        <v>77385330.900000006</v>
      </c>
      <c r="W325" s="19">
        <v>81143431.900000006</v>
      </c>
      <c r="X325" s="19">
        <v>0</v>
      </c>
      <c r="Y325" s="19">
        <v>81143431.899999976</v>
      </c>
      <c r="Z325" s="20">
        <f t="shared" si="34"/>
        <v>0.48954667236883581</v>
      </c>
      <c r="AA325" s="20">
        <f t="shared" si="35"/>
        <v>0.48954667236883581</v>
      </c>
      <c r="AB325" s="20">
        <f t="shared" si="36"/>
        <v>0.25366764179285289</v>
      </c>
      <c r="AC325" s="21">
        <f t="shared" si="37"/>
        <v>0.7432143141616887</v>
      </c>
    </row>
    <row r="326" spans="1:29" ht="30" outlineLevel="2" x14ac:dyDescent="0.25">
      <c r="A326" s="15" t="s">
        <v>341</v>
      </c>
      <c r="B326" s="16" t="s">
        <v>34</v>
      </c>
      <c r="C326" s="16" t="s">
        <v>69</v>
      </c>
      <c r="D326" s="16" t="s">
        <v>76</v>
      </c>
      <c r="E326" s="16"/>
      <c r="F326" s="16" t="s">
        <v>37</v>
      </c>
      <c r="G326" s="16">
        <v>1120</v>
      </c>
      <c r="H326" s="16">
        <v>3480</v>
      </c>
      <c r="I326" s="17" t="s">
        <v>77</v>
      </c>
      <c r="J326" s="18">
        <v>600000000</v>
      </c>
      <c r="K326" s="19">
        <v>285000000</v>
      </c>
      <c r="L326" s="19">
        <v>0</v>
      </c>
      <c r="M326" s="19">
        <v>0</v>
      </c>
      <c r="N326" s="19">
        <v>0</v>
      </c>
      <c r="O326" s="19">
        <v>0</v>
      </c>
      <c r="P326" s="19">
        <v>285000000</v>
      </c>
      <c r="Q326" s="19">
        <v>0</v>
      </c>
      <c r="R326" s="19">
        <v>0</v>
      </c>
      <c r="S326" s="19">
        <v>0</v>
      </c>
      <c r="T326" s="19">
        <v>167260569</v>
      </c>
      <c r="U326" s="19">
        <v>167260569</v>
      </c>
      <c r="V326" s="19">
        <v>54739431</v>
      </c>
      <c r="W326" s="19">
        <v>117739431</v>
      </c>
      <c r="X326" s="19">
        <v>0</v>
      </c>
      <c r="Y326" s="19">
        <v>117739431</v>
      </c>
      <c r="Z326" s="20">
        <f t="shared" si="34"/>
        <v>0.58687918947368423</v>
      </c>
      <c r="AA326" s="20">
        <f t="shared" si="35"/>
        <v>0.58687918947368423</v>
      </c>
      <c r="AB326" s="20">
        <f t="shared" si="36"/>
        <v>0</v>
      </c>
      <c r="AC326" s="21">
        <f t="shared" si="37"/>
        <v>0.58687918947368423</v>
      </c>
    </row>
    <row r="327" spans="1:29" ht="300" outlineLevel="2" x14ac:dyDescent="0.25">
      <c r="A327" s="15" t="s">
        <v>341</v>
      </c>
      <c r="B327" s="16" t="s">
        <v>34</v>
      </c>
      <c r="C327" s="16" t="s">
        <v>69</v>
      </c>
      <c r="D327" s="16" t="s">
        <v>222</v>
      </c>
      <c r="E327" s="16"/>
      <c r="F327" s="16" t="s">
        <v>37</v>
      </c>
      <c r="G327" s="16">
        <v>1120</v>
      </c>
      <c r="H327" s="16">
        <v>3480</v>
      </c>
      <c r="I327" s="17" t="s">
        <v>342</v>
      </c>
      <c r="J327" s="18">
        <v>273994327</v>
      </c>
      <c r="K327" s="19">
        <v>56994327</v>
      </c>
      <c r="L327" s="19">
        <v>0</v>
      </c>
      <c r="M327" s="19">
        <v>0</v>
      </c>
      <c r="N327" s="19">
        <v>-456764</v>
      </c>
      <c r="O327" s="19">
        <v>0</v>
      </c>
      <c r="P327" s="19">
        <v>56537563</v>
      </c>
      <c r="Q327" s="19">
        <v>0</v>
      </c>
      <c r="R327" s="19">
        <v>3753995.6</v>
      </c>
      <c r="S327" s="19">
        <v>0</v>
      </c>
      <c r="T327" s="19">
        <v>52783566.840000004</v>
      </c>
      <c r="U327" s="19">
        <v>52783566.840000004</v>
      </c>
      <c r="V327" s="19">
        <v>0</v>
      </c>
      <c r="W327" s="19">
        <v>456764.56</v>
      </c>
      <c r="X327" s="19">
        <v>0</v>
      </c>
      <c r="Y327" s="19">
        <v>0.55999999493360519</v>
      </c>
      <c r="Z327" s="20">
        <f t="shared" si="34"/>
        <v>0.92611966169896176</v>
      </c>
      <c r="AA327" s="20">
        <f t="shared" si="35"/>
        <v>0.93360173377122757</v>
      </c>
      <c r="AB327" s="20">
        <f t="shared" si="36"/>
        <v>6.6398256323853225E-2</v>
      </c>
      <c r="AC327" s="21">
        <f t="shared" si="37"/>
        <v>0.99999999009508078</v>
      </c>
    </row>
    <row r="328" spans="1:29" outlineLevel="2" x14ac:dyDescent="0.25">
      <c r="A328" s="15" t="s">
        <v>341</v>
      </c>
      <c r="B328" s="16" t="s">
        <v>34</v>
      </c>
      <c r="C328" s="16" t="s">
        <v>69</v>
      </c>
      <c r="D328" s="16" t="s">
        <v>84</v>
      </c>
      <c r="E328" s="16"/>
      <c r="F328" s="16" t="s">
        <v>37</v>
      </c>
      <c r="G328" s="16">
        <v>1120</v>
      </c>
      <c r="H328" s="16">
        <v>3480</v>
      </c>
      <c r="I328" s="17" t="s">
        <v>85</v>
      </c>
      <c r="J328" s="18">
        <v>3521544</v>
      </c>
      <c r="K328" s="19">
        <v>3521544</v>
      </c>
      <c r="L328" s="19">
        <v>0</v>
      </c>
      <c r="M328" s="19">
        <v>0</v>
      </c>
      <c r="N328" s="19">
        <v>0</v>
      </c>
      <c r="O328" s="19">
        <v>0</v>
      </c>
      <c r="P328" s="19">
        <v>3521544</v>
      </c>
      <c r="Q328" s="19">
        <v>0</v>
      </c>
      <c r="R328" s="19">
        <v>1858558</v>
      </c>
      <c r="S328" s="19">
        <v>0</v>
      </c>
      <c r="T328" s="19">
        <v>765020</v>
      </c>
      <c r="U328" s="19">
        <v>765020</v>
      </c>
      <c r="V328" s="19">
        <v>17580</v>
      </c>
      <c r="W328" s="19">
        <v>897966</v>
      </c>
      <c r="X328" s="19">
        <v>0</v>
      </c>
      <c r="Y328" s="19">
        <v>897966</v>
      </c>
      <c r="Z328" s="20">
        <f t="shared" si="34"/>
        <v>0.2172399379363143</v>
      </c>
      <c r="AA328" s="20">
        <f t="shared" si="35"/>
        <v>0.2172399379363143</v>
      </c>
      <c r="AB328" s="20">
        <f t="shared" si="36"/>
        <v>0.52776793361093888</v>
      </c>
      <c r="AC328" s="21">
        <f t="shared" si="37"/>
        <v>0.74500787154725323</v>
      </c>
    </row>
    <row r="329" spans="1:29" outlineLevel="2" x14ac:dyDescent="0.25">
      <c r="A329" s="15" t="s">
        <v>341</v>
      </c>
      <c r="B329" s="16" t="s">
        <v>34</v>
      </c>
      <c r="C329" s="16" t="s">
        <v>69</v>
      </c>
      <c r="D329" s="16" t="s">
        <v>86</v>
      </c>
      <c r="E329" s="16"/>
      <c r="F329" s="16" t="s">
        <v>37</v>
      </c>
      <c r="G329" s="16">
        <v>1120</v>
      </c>
      <c r="H329" s="16">
        <v>3480</v>
      </c>
      <c r="I329" s="17" t="s">
        <v>87</v>
      </c>
      <c r="J329" s="18">
        <v>35774000</v>
      </c>
      <c r="K329" s="19">
        <v>35774000</v>
      </c>
      <c r="L329" s="19">
        <v>0</v>
      </c>
      <c r="M329" s="19">
        <v>0</v>
      </c>
      <c r="N329" s="19">
        <v>0</v>
      </c>
      <c r="O329" s="19">
        <v>0</v>
      </c>
      <c r="P329" s="19">
        <v>35774000</v>
      </c>
      <c r="Q329" s="19">
        <v>0</v>
      </c>
      <c r="R329" s="19">
        <v>17268100</v>
      </c>
      <c r="S329" s="19">
        <v>0</v>
      </c>
      <c r="T329" s="19">
        <v>9160200</v>
      </c>
      <c r="U329" s="19">
        <v>9001800</v>
      </c>
      <c r="V329" s="19">
        <v>402200</v>
      </c>
      <c r="W329" s="19">
        <v>9345700</v>
      </c>
      <c r="X329" s="19">
        <v>0</v>
      </c>
      <c r="Y329" s="19">
        <v>9345700</v>
      </c>
      <c r="Z329" s="20">
        <f t="shared" si="34"/>
        <v>0.25605747190697153</v>
      </c>
      <c r="AA329" s="20">
        <f t="shared" si="35"/>
        <v>0.25605747190697153</v>
      </c>
      <c r="AB329" s="20">
        <f t="shared" si="36"/>
        <v>0.48269972605803096</v>
      </c>
      <c r="AC329" s="21">
        <f t="shared" si="37"/>
        <v>0.7387571979650025</v>
      </c>
    </row>
    <row r="330" spans="1:29" ht="30" outlineLevel="2" x14ac:dyDescent="0.25">
      <c r="A330" s="15" t="s">
        <v>341</v>
      </c>
      <c r="B330" s="16" t="s">
        <v>34</v>
      </c>
      <c r="C330" s="16" t="s">
        <v>69</v>
      </c>
      <c r="D330" s="16" t="s">
        <v>227</v>
      </c>
      <c r="E330" s="16"/>
      <c r="F330" s="16" t="s">
        <v>37</v>
      </c>
      <c r="G330" s="16">
        <v>1120</v>
      </c>
      <c r="H330" s="16">
        <v>3480</v>
      </c>
      <c r="I330" s="17" t="s">
        <v>228</v>
      </c>
      <c r="J330" s="18">
        <v>10000000</v>
      </c>
      <c r="K330" s="19">
        <v>10000000</v>
      </c>
      <c r="L330" s="19">
        <v>0</v>
      </c>
      <c r="M330" s="19">
        <v>0</v>
      </c>
      <c r="N330" s="19">
        <v>0</v>
      </c>
      <c r="O330" s="19">
        <v>0</v>
      </c>
      <c r="P330" s="19">
        <v>10000000</v>
      </c>
      <c r="Q330" s="19">
        <v>0</v>
      </c>
      <c r="R330" s="19">
        <v>0</v>
      </c>
      <c r="S330" s="19">
        <v>0</v>
      </c>
      <c r="T330" s="19">
        <v>0</v>
      </c>
      <c r="U330" s="19">
        <v>0</v>
      </c>
      <c r="V330" s="19">
        <v>0</v>
      </c>
      <c r="W330" s="19">
        <v>10000000</v>
      </c>
      <c r="X330" s="19">
        <v>0</v>
      </c>
      <c r="Y330" s="19">
        <v>10000000</v>
      </c>
      <c r="Z330" s="20">
        <f t="shared" si="34"/>
        <v>0</v>
      </c>
      <c r="AA330" s="20">
        <f t="shared" si="35"/>
        <v>0</v>
      </c>
      <c r="AB330" s="20">
        <f t="shared" si="36"/>
        <v>0</v>
      </c>
      <c r="AC330" s="21">
        <f t="shared" si="37"/>
        <v>0</v>
      </c>
    </row>
    <row r="331" spans="1:29" ht="45" outlineLevel="2" x14ac:dyDescent="0.25">
      <c r="A331" s="15" t="s">
        <v>341</v>
      </c>
      <c r="B331" s="16" t="s">
        <v>34</v>
      </c>
      <c r="C331" s="16" t="s">
        <v>69</v>
      </c>
      <c r="D331" s="16" t="s">
        <v>98</v>
      </c>
      <c r="E331" s="16"/>
      <c r="F331" s="16" t="s">
        <v>37</v>
      </c>
      <c r="G331" s="16">
        <v>1120</v>
      </c>
      <c r="H331" s="16">
        <v>3480</v>
      </c>
      <c r="I331" s="17" t="s">
        <v>99</v>
      </c>
      <c r="J331" s="18">
        <v>40000000</v>
      </c>
      <c r="K331" s="19">
        <v>40000000</v>
      </c>
      <c r="L331" s="19">
        <v>0</v>
      </c>
      <c r="M331" s="19">
        <v>0</v>
      </c>
      <c r="N331" s="19">
        <v>0</v>
      </c>
      <c r="O331" s="19">
        <v>0</v>
      </c>
      <c r="P331" s="19">
        <v>40000000</v>
      </c>
      <c r="Q331" s="19">
        <v>0</v>
      </c>
      <c r="R331" s="19">
        <v>0</v>
      </c>
      <c r="S331" s="19">
        <v>0</v>
      </c>
      <c r="T331" s="19">
        <v>0</v>
      </c>
      <c r="U331" s="19">
        <v>0</v>
      </c>
      <c r="V331" s="19">
        <v>0</v>
      </c>
      <c r="W331" s="19">
        <v>40000000</v>
      </c>
      <c r="X331" s="19">
        <v>0</v>
      </c>
      <c r="Y331" s="19">
        <v>40000000</v>
      </c>
      <c r="Z331" s="20">
        <f t="shared" si="34"/>
        <v>0</v>
      </c>
      <c r="AA331" s="20">
        <f t="shared" si="35"/>
        <v>0</v>
      </c>
      <c r="AB331" s="20">
        <f t="shared" si="36"/>
        <v>0</v>
      </c>
      <c r="AC331" s="21">
        <f t="shared" si="37"/>
        <v>0</v>
      </c>
    </row>
    <row r="332" spans="1:29" ht="30" outlineLevel="2" x14ac:dyDescent="0.25">
      <c r="A332" s="15" t="s">
        <v>346</v>
      </c>
      <c r="B332" s="16" t="s">
        <v>34</v>
      </c>
      <c r="C332" s="16" t="s">
        <v>69</v>
      </c>
      <c r="D332" s="16" t="s">
        <v>201</v>
      </c>
      <c r="E332" s="16"/>
      <c r="F332" s="16" t="s">
        <v>37</v>
      </c>
      <c r="G332" s="16">
        <v>1120</v>
      </c>
      <c r="H332" s="16">
        <v>3480</v>
      </c>
      <c r="I332" s="17" t="s">
        <v>202</v>
      </c>
      <c r="J332" s="18">
        <v>2729472691</v>
      </c>
      <c r="K332" s="19">
        <v>2729472691</v>
      </c>
      <c r="L332" s="19">
        <v>0</v>
      </c>
      <c r="M332" s="19">
        <v>0</v>
      </c>
      <c r="N332" s="19">
        <v>0</v>
      </c>
      <c r="O332" s="19">
        <v>0</v>
      </c>
      <c r="P332" s="19">
        <v>2729472691</v>
      </c>
      <c r="Q332" s="19">
        <v>74004998.409999996</v>
      </c>
      <c r="R332" s="19">
        <v>320158430.85000002</v>
      </c>
      <c r="S332" s="19">
        <v>62660639.090000004</v>
      </c>
      <c r="T332" s="19">
        <v>1576862385.27</v>
      </c>
      <c r="U332" s="19">
        <v>1441471602.1800001</v>
      </c>
      <c r="V332" s="19">
        <v>93418059.379999995</v>
      </c>
      <c r="W332" s="19">
        <v>695786237.38</v>
      </c>
      <c r="X332" s="19">
        <v>0</v>
      </c>
      <c r="Y332" s="19">
        <v>695786237.38000011</v>
      </c>
      <c r="Z332" s="20">
        <f t="shared" si="34"/>
        <v>0.57771685735103773</v>
      </c>
      <c r="AA332" s="20">
        <f t="shared" si="35"/>
        <v>0.57771685735103773</v>
      </c>
      <c r="AB332" s="20">
        <f t="shared" si="36"/>
        <v>0.1673671511190804</v>
      </c>
      <c r="AC332" s="21">
        <f t="shared" si="37"/>
        <v>0.74508400847011813</v>
      </c>
    </row>
    <row r="333" spans="1:29" ht="30" outlineLevel="2" x14ac:dyDescent="0.25">
      <c r="A333" s="15" t="s">
        <v>346</v>
      </c>
      <c r="B333" s="16" t="s">
        <v>34</v>
      </c>
      <c r="C333" s="16" t="s">
        <v>69</v>
      </c>
      <c r="D333" s="16" t="s">
        <v>203</v>
      </c>
      <c r="E333" s="16"/>
      <c r="F333" s="16" t="s">
        <v>37</v>
      </c>
      <c r="G333" s="16">
        <v>1120</v>
      </c>
      <c r="H333" s="16">
        <v>3480</v>
      </c>
      <c r="I333" s="17" t="s">
        <v>204</v>
      </c>
      <c r="J333" s="18">
        <v>216000000</v>
      </c>
      <c r="K333" s="19">
        <v>96063880.700000003</v>
      </c>
      <c r="L333" s="19">
        <v>0</v>
      </c>
      <c r="M333" s="19">
        <v>0</v>
      </c>
      <c r="N333" s="19">
        <v>-4594140</v>
      </c>
      <c r="O333" s="19">
        <v>-30000000</v>
      </c>
      <c r="P333" s="19">
        <v>61469740.700000003</v>
      </c>
      <c r="Q333" s="19">
        <v>0</v>
      </c>
      <c r="R333" s="19">
        <v>43930339.590000004</v>
      </c>
      <c r="S333" s="19">
        <v>0</v>
      </c>
      <c r="T333" s="19">
        <v>2439660.41</v>
      </c>
      <c r="U333" s="19">
        <v>2439660.41</v>
      </c>
      <c r="V333" s="19">
        <v>0</v>
      </c>
      <c r="W333" s="19">
        <v>49693880.700000003</v>
      </c>
      <c r="X333" s="19">
        <v>0</v>
      </c>
      <c r="Y333" s="19">
        <v>15099740.699999999</v>
      </c>
      <c r="Z333" s="20">
        <f t="shared" si="34"/>
        <v>2.5396230010932715E-2</v>
      </c>
      <c r="AA333" s="20">
        <f t="shared" si="35"/>
        <v>3.9688802689222993E-2</v>
      </c>
      <c r="AB333" s="20">
        <f t="shared" si="36"/>
        <v>0.71466609570389816</v>
      </c>
      <c r="AC333" s="21">
        <f t="shared" si="37"/>
        <v>0.7543548983931212</v>
      </c>
    </row>
    <row r="334" spans="1:29" outlineLevel="2" x14ac:dyDescent="0.25">
      <c r="A334" s="15" t="s">
        <v>346</v>
      </c>
      <c r="B334" s="16" t="s">
        <v>34</v>
      </c>
      <c r="C334" s="16" t="s">
        <v>69</v>
      </c>
      <c r="D334" s="16" t="s">
        <v>70</v>
      </c>
      <c r="E334" s="16"/>
      <c r="F334" s="16" t="s">
        <v>37</v>
      </c>
      <c r="G334" s="16">
        <v>1120</v>
      </c>
      <c r="H334" s="16">
        <v>3480</v>
      </c>
      <c r="I334" s="17" t="s">
        <v>71</v>
      </c>
      <c r="J334" s="18">
        <v>282000</v>
      </c>
      <c r="K334" s="19">
        <v>282000</v>
      </c>
      <c r="L334" s="19">
        <v>0</v>
      </c>
      <c r="M334" s="19">
        <v>0</v>
      </c>
      <c r="N334" s="19">
        <v>0</v>
      </c>
      <c r="O334" s="19">
        <v>0</v>
      </c>
      <c r="P334" s="19">
        <v>282000</v>
      </c>
      <c r="Q334" s="19">
        <v>0</v>
      </c>
      <c r="R334" s="19">
        <v>0</v>
      </c>
      <c r="S334" s="19">
        <v>0</v>
      </c>
      <c r="T334" s="19">
        <v>0</v>
      </c>
      <c r="U334" s="19">
        <v>0</v>
      </c>
      <c r="V334" s="19">
        <v>282000</v>
      </c>
      <c r="W334" s="19">
        <v>282000</v>
      </c>
      <c r="X334" s="19">
        <v>0</v>
      </c>
      <c r="Y334" s="19">
        <v>282000</v>
      </c>
      <c r="Z334" s="20">
        <f t="shared" si="34"/>
        <v>0</v>
      </c>
      <c r="AA334" s="20">
        <f t="shared" si="35"/>
        <v>0</v>
      </c>
      <c r="AB334" s="20">
        <f t="shared" si="36"/>
        <v>0</v>
      </c>
      <c r="AC334" s="21">
        <f t="shared" si="37"/>
        <v>0</v>
      </c>
    </row>
    <row r="335" spans="1:29" outlineLevel="2" x14ac:dyDescent="0.25">
      <c r="A335" s="15" t="s">
        <v>346</v>
      </c>
      <c r="B335" s="16" t="s">
        <v>34</v>
      </c>
      <c r="C335" s="16" t="s">
        <v>69</v>
      </c>
      <c r="D335" s="16" t="s">
        <v>74</v>
      </c>
      <c r="E335" s="16"/>
      <c r="F335" s="16" t="s">
        <v>37</v>
      </c>
      <c r="G335" s="16">
        <v>1120</v>
      </c>
      <c r="H335" s="16">
        <v>3480</v>
      </c>
      <c r="I335" s="17" t="s">
        <v>75</v>
      </c>
      <c r="J335" s="18">
        <v>4465000</v>
      </c>
      <c r="K335" s="19">
        <v>14465000</v>
      </c>
      <c r="L335" s="19">
        <v>0</v>
      </c>
      <c r="M335" s="19">
        <v>0</v>
      </c>
      <c r="N335" s="19">
        <v>-3500000</v>
      </c>
      <c r="O335" s="19">
        <v>0</v>
      </c>
      <c r="P335" s="19">
        <v>10965000</v>
      </c>
      <c r="Q335" s="19">
        <v>4464806</v>
      </c>
      <c r="R335" s="19">
        <v>0</v>
      </c>
      <c r="S335" s="19">
        <v>0</v>
      </c>
      <c r="T335" s="19">
        <v>0</v>
      </c>
      <c r="U335" s="19">
        <v>0</v>
      </c>
      <c r="V335" s="19">
        <v>0</v>
      </c>
      <c r="W335" s="19">
        <v>10000194</v>
      </c>
      <c r="X335" s="19">
        <v>0</v>
      </c>
      <c r="Y335" s="19">
        <v>6500194</v>
      </c>
      <c r="Z335" s="20">
        <f t="shared" si="34"/>
        <v>0</v>
      </c>
      <c r="AA335" s="20">
        <f t="shared" si="35"/>
        <v>0</v>
      </c>
      <c r="AB335" s="20">
        <f t="shared" si="36"/>
        <v>0.40718704970360237</v>
      </c>
      <c r="AC335" s="21">
        <f t="shared" si="37"/>
        <v>0.40718704970360237</v>
      </c>
    </row>
    <row r="336" spans="1:29" ht="120" outlineLevel="2" x14ac:dyDescent="0.25">
      <c r="A336" s="15" t="s">
        <v>346</v>
      </c>
      <c r="B336" s="16" t="s">
        <v>34</v>
      </c>
      <c r="C336" s="16" t="s">
        <v>69</v>
      </c>
      <c r="D336" s="16" t="s">
        <v>329</v>
      </c>
      <c r="E336" s="16"/>
      <c r="F336" s="16" t="s">
        <v>37</v>
      </c>
      <c r="G336" s="16">
        <v>1120</v>
      </c>
      <c r="H336" s="16">
        <v>3480</v>
      </c>
      <c r="I336" s="17" t="s">
        <v>347</v>
      </c>
      <c r="J336" s="18">
        <v>700372</v>
      </c>
      <c r="K336" s="19">
        <v>700372</v>
      </c>
      <c r="L336" s="19">
        <v>0</v>
      </c>
      <c r="M336" s="19">
        <v>0</v>
      </c>
      <c r="N336" s="19">
        <v>0</v>
      </c>
      <c r="O336" s="19">
        <v>0</v>
      </c>
      <c r="P336" s="19">
        <v>700372</v>
      </c>
      <c r="Q336" s="19">
        <v>0</v>
      </c>
      <c r="R336" s="19">
        <v>0</v>
      </c>
      <c r="S336" s="19">
        <v>0</v>
      </c>
      <c r="T336" s="19">
        <v>0</v>
      </c>
      <c r="U336" s="19">
        <v>0</v>
      </c>
      <c r="V336" s="19">
        <v>700372</v>
      </c>
      <c r="W336" s="19">
        <v>700372</v>
      </c>
      <c r="X336" s="19">
        <v>0</v>
      </c>
      <c r="Y336" s="19">
        <v>700372</v>
      </c>
      <c r="Z336" s="20">
        <f t="shared" si="34"/>
        <v>0</v>
      </c>
      <c r="AA336" s="20">
        <f t="shared" si="35"/>
        <v>0</v>
      </c>
      <c r="AB336" s="20">
        <f t="shared" si="36"/>
        <v>0</v>
      </c>
      <c r="AC336" s="21">
        <f t="shared" si="37"/>
        <v>0</v>
      </c>
    </row>
    <row r="337" spans="1:29" ht="90" outlineLevel="2" x14ac:dyDescent="0.25">
      <c r="A337" s="15" t="s">
        <v>346</v>
      </c>
      <c r="B337" s="16" t="s">
        <v>34</v>
      </c>
      <c r="C337" s="16" t="s">
        <v>69</v>
      </c>
      <c r="D337" s="16" t="s">
        <v>82</v>
      </c>
      <c r="E337" s="16"/>
      <c r="F337" s="16" t="s">
        <v>37</v>
      </c>
      <c r="G337" s="16">
        <v>1120</v>
      </c>
      <c r="H337" s="16">
        <v>3480</v>
      </c>
      <c r="I337" s="17" t="s">
        <v>348</v>
      </c>
      <c r="J337" s="18">
        <v>87782070</v>
      </c>
      <c r="K337" s="19">
        <v>87782070</v>
      </c>
      <c r="L337" s="19">
        <v>0</v>
      </c>
      <c r="M337" s="19">
        <v>0</v>
      </c>
      <c r="N337" s="19">
        <v>0</v>
      </c>
      <c r="O337" s="19">
        <v>0</v>
      </c>
      <c r="P337" s="19">
        <v>87782070</v>
      </c>
      <c r="Q337" s="19">
        <v>0</v>
      </c>
      <c r="R337" s="19">
        <v>34211378</v>
      </c>
      <c r="S337" s="19">
        <v>0</v>
      </c>
      <c r="T337" s="19">
        <v>40221106.359999999</v>
      </c>
      <c r="U337" s="19">
        <v>39224740.159999996</v>
      </c>
      <c r="V337" s="19">
        <v>13349585.640000001</v>
      </c>
      <c r="W337" s="19">
        <v>13349585.640000001</v>
      </c>
      <c r="X337" s="19">
        <v>0</v>
      </c>
      <c r="Y337" s="19">
        <v>13349585.640000001</v>
      </c>
      <c r="Z337" s="20">
        <f t="shared" si="34"/>
        <v>0.45819273070229488</v>
      </c>
      <c r="AA337" s="20">
        <f t="shared" si="35"/>
        <v>0.45819273070229488</v>
      </c>
      <c r="AB337" s="20">
        <f t="shared" si="36"/>
        <v>0.38973081860566744</v>
      </c>
      <c r="AC337" s="21">
        <f t="shared" si="37"/>
        <v>0.84792354930796232</v>
      </c>
    </row>
    <row r="338" spans="1:29" ht="90" outlineLevel="2" x14ac:dyDescent="0.25">
      <c r="A338" s="15" t="s">
        <v>346</v>
      </c>
      <c r="B338" s="16" t="s">
        <v>34</v>
      </c>
      <c r="C338" s="16" t="s">
        <v>69</v>
      </c>
      <c r="D338" s="16" t="s">
        <v>222</v>
      </c>
      <c r="E338" s="16"/>
      <c r="F338" s="16" t="s">
        <v>37</v>
      </c>
      <c r="G338" s="16">
        <v>1120</v>
      </c>
      <c r="H338" s="16">
        <v>3480</v>
      </c>
      <c r="I338" s="17" t="s">
        <v>349</v>
      </c>
      <c r="J338" s="18">
        <v>4000000</v>
      </c>
      <c r="K338" s="19">
        <v>4000000</v>
      </c>
      <c r="L338" s="19">
        <v>0</v>
      </c>
      <c r="M338" s="19">
        <v>0</v>
      </c>
      <c r="N338" s="19">
        <v>0</v>
      </c>
      <c r="O338" s="19">
        <v>0</v>
      </c>
      <c r="P338" s="19">
        <v>4000000</v>
      </c>
      <c r="Q338" s="19">
        <v>0</v>
      </c>
      <c r="R338" s="19">
        <v>0</v>
      </c>
      <c r="S338" s="19">
        <v>0</v>
      </c>
      <c r="T338" s="19">
        <v>1678531.7</v>
      </c>
      <c r="U338" s="19">
        <v>1678531.7</v>
      </c>
      <c r="V338" s="19">
        <v>2321468.2999999998</v>
      </c>
      <c r="W338" s="19">
        <v>2321468.2999999998</v>
      </c>
      <c r="X338" s="19">
        <v>0</v>
      </c>
      <c r="Y338" s="19">
        <v>2321468.2999999998</v>
      </c>
      <c r="Z338" s="20">
        <f t="shared" si="34"/>
        <v>0.41963292499999999</v>
      </c>
      <c r="AA338" s="20">
        <f t="shared" si="35"/>
        <v>0.41963292499999999</v>
      </c>
      <c r="AB338" s="20">
        <f t="shared" si="36"/>
        <v>0</v>
      </c>
      <c r="AC338" s="21">
        <f t="shared" si="37"/>
        <v>0.41963292499999999</v>
      </c>
    </row>
    <row r="339" spans="1:29" outlineLevel="2" x14ac:dyDescent="0.25">
      <c r="A339" s="15" t="s">
        <v>346</v>
      </c>
      <c r="B339" s="16" t="s">
        <v>34</v>
      </c>
      <c r="C339" s="16" t="s">
        <v>69</v>
      </c>
      <c r="D339" s="16" t="s">
        <v>84</v>
      </c>
      <c r="E339" s="16"/>
      <c r="F339" s="16" t="s">
        <v>37</v>
      </c>
      <c r="G339" s="16">
        <v>1120</v>
      </c>
      <c r="H339" s="16">
        <v>3480</v>
      </c>
      <c r="I339" s="17" t="s">
        <v>85</v>
      </c>
      <c r="J339" s="18">
        <v>78734690</v>
      </c>
      <c r="K339" s="19">
        <v>78734690</v>
      </c>
      <c r="L339" s="19">
        <v>0</v>
      </c>
      <c r="M339" s="19">
        <v>0</v>
      </c>
      <c r="N339" s="19">
        <v>-9138</v>
      </c>
      <c r="O339" s="19">
        <v>0</v>
      </c>
      <c r="P339" s="19">
        <v>78725552</v>
      </c>
      <c r="Q339" s="19">
        <v>0</v>
      </c>
      <c r="R339" s="19">
        <v>41671224</v>
      </c>
      <c r="S339" s="19">
        <v>0</v>
      </c>
      <c r="T339" s="19">
        <v>7903324</v>
      </c>
      <c r="U339" s="19">
        <v>7748624</v>
      </c>
      <c r="V339" s="19">
        <v>467332</v>
      </c>
      <c r="W339" s="19">
        <v>29160142</v>
      </c>
      <c r="X339" s="19">
        <v>0</v>
      </c>
      <c r="Y339" s="19">
        <v>29151004</v>
      </c>
      <c r="Z339" s="20">
        <f t="shared" si="34"/>
        <v>0.100379184829457</v>
      </c>
      <c r="AA339" s="20">
        <f t="shared" si="35"/>
        <v>0.10039083625606081</v>
      </c>
      <c r="AB339" s="20">
        <f t="shared" si="36"/>
        <v>0.52932272866121033</v>
      </c>
      <c r="AC339" s="21">
        <f t="shared" si="37"/>
        <v>0.62971356491727115</v>
      </c>
    </row>
    <row r="340" spans="1:29" outlineLevel="2" x14ac:dyDescent="0.25">
      <c r="A340" s="15" t="s">
        <v>346</v>
      </c>
      <c r="B340" s="16" t="s">
        <v>34</v>
      </c>
      <c r="C340" s="16" t="s">
        <v>69</v>
      </c>
      <c r="D340" s="16" t="s">
        <v>86</v>
      </c>
      <c r="E340" s="16"/>
      <c r="F340" s="16" t="s">
        <v>37</v>
      </c>
      <c r="G340" s="16">
        <v>1120</v>
      </c>
      <c r="H340" s="16">
        <v>3480</v>
      </c>
      <c r="I340" s="17" t="s">
        <v>87</v>
      </c>
      <c r="J340" s="18">
        <v>268677900</v>
      </c>
      <c r="K340" s="19">
        <v>268677900</v>
      </c>
      <c r="L340" s="19">
        <v>0</v>
      </c>
      <c r="M340" s="19">
        <v>0</v>
      </c>
      <c r="N340" s="19">
        <v>0</v>
      </c>
      <c r="O340" s="19">
        <v>0</v>
      </c>
      <c r="P340" s="19">
        <v>268677900</v>
      </c>
      <c r="Q340" s="19">
        <v>0</v>
      </c>
      <c r="R340" s="19">
        <v>115188447.87</v>
      </c>
      <c r="S340" s="19">
        <v>0</v>
      </c>
      <c r="T340" s="19">
        <v>73610738.129999995</v>
      </c>
      <c r="U340" s="19">
        <v>72567738.129999995</v>
      </c>
      <c r="V340" s="19">
        <v>2709239</v>
      </c>
      <c r="W340" s="19">
        <v>79878714</v>
      </c>
      <c r="X340" s="19">
        <v>0</v>
      </c>
      <c r="Y340" s="19">
        <v>79878714</v>
      </c>
      <c r="Z340" s="20">
        <f t="shared" si="34"/>
        <v>0.27397392241788399</v>
      </c>
      <c r="AA340" s="20">
        <f t="shared" si="35"/>
        <v>0.27397392241788399</v>
      </c>
      <c r="AB340" s="20">
        <f t="shared" si="36"/>
        <v>0.42872319558102845</v>
      </c>
      <c r="AC340" s="21">
        <f t="shared" si="37"/>
        <v>0.70269711799891243</v>
      </c>
    </row>
    <row r="341" spans="1:29" ht="135" outlineLevel="2" x14ac:dyDescent="0.25">
      <c r="A341" s="15" t="s">
        <v>346</v>
      </c>
      <c r="B341" s="16" t="s">
        <v>34</v>
      </c>
      <c r="C341" s="16" t="s">
        <v>69</v>
      </c>
      <c r="D341" s="16" t="s">
        <v>94</v>
      </c>
      <c r="E341" s="16"/>
      <c r="F341" s="16" t="s">
        <v>37</v>
      </c>
      <c r="G341" s="16">
        <v>1120</v>
      </c>
      <c r="H341" s="16">
        <v>3480</v>
      </c>
      <c r="I341" s="17" t="s">
        <v>350</v>
      </c>
      <c r="J341" s="18">
        <v>32989000</v>
      </c>
      <c r="K341" s="19">
        <v>32989000</v>
      </c>
      <c r="L341" s="19">
        <v>0</v>
      </c>
      <c r="M341" s="19">
        <v>0</v>
      </c>
      <c r="N341" s="19">
        <v>-9064395</v>
      </c>
      <c r="O341" s="19">
        <v>0</v>
      </c>
      <c r="P341" s="19">
        <v>23924605</v>
      </c>
      <c r="Q341" s="19">
        <v>0</v>
      </c>
      <c r="R341" s="19">
        <v>23122570.140000001</v>
      </c>
      <c r="S341" s="19">
        <v>0</v>
      </c>
      <c r="T341" s="19">
        <v>0</v>
      </c>
      <c r="U341" s="19">
        <v>0</v>
      </c>
      <c r="V341" s="19">
        <v>797230</v>
      </c>
      <c r="W341" s="19">
        <v>9866429.8599999994</v>
      </c>
      <c r="X341" s="19">
        <v>0</v>
      </c>
      <c r="Y341" s="19">
        <v>802034.8599999994</v>
      </c>
      <c r="Z341" s="20">
        <f t="shared" si="34"/>
        <v>0</v>
      </c>
      <c r="AA341" s="20">
        <f t="shared" si="35"/>
        <v>0</v>
      </c>
      <c r="AB341" s="20">
        <f t="shared" si="36"/>
        <v>0.96647656836967633</v>
      </c>
      <c r="AC341" s="21">
        <f t="shared" si="37"/>
        <v>0.96647656836967633</v>
      </c>
    </row>
    <row r="342" spans="1:29" ht="30" outlineLevel="2" x14ac:dyDescent="0.25">
      <c r="A342" s="15" t="s">
        <v>346</v>
      </c>
      <c r="B342" s="16" t="s">
        <v>34</v>
      </c>
      <c r="C342" s="16" t="s">
        <v>69</v>
      </c>
      <c r="D342" s="16" t="s">
        <v>225</v>
      </c>
      <c r="E342" s="16"/>
      <c r="F342" s="16" t="s">
        <v>37</v>
      </c>
      <c r="G342" s="16">
        <v>1120</v>
      </c>
      <c r="H342" s="16">
        <v>3480</v>
      </c>
      <c r="I342" s="17" t="s">
        <v>226</v>
      </c>
      <c r="J342" s="18">
        <v>37000000</v>
      </c>
      <c r="K342" s="19">
        <v>37000000</v>
      </c>
      <c r="L342" s="19">
        <v>0</v>
      </c>
      <c r="M342" s="19">
        <v>0</v>
      </c>
      <c r="N342" s="19">
        <v>0</v>
      </c>
      <c r="O342" s="19">
        <v>0</v>
      </c>
      <c r="P342" s="19">
        <v>37000000</v>
      </c>
      <c r="Q342" s="19">
        <v>470000</v>
      </c>
      <c r="R342" s="19">
        <v>971800</v>
      </c>
      <c r="S342" s="19">
        <v>0</v>
      </c>
      <c r="T342" s="19">
        <v>1279160</v>
      </c>
      <c r="U342" s="19">
        <v>1279160</v>
      </c>
      <c r="V342" s="19">
        <v>279040</v>
      </c>
      <c r="W342" s="19">
        <v>34279040</v>
      </c>
      <c r="X342" s="19">
        <v>0</v>
      </c>
      <c r="Y342" s="19">
        <v>34279040</v>
      </c>
      <c r="Z342" s="20">
        <f t="shared" si="34"/>
        <v>3.4571891891891894E-2</v>
      </c>
      <c r="AA342" s="20">
        <f t="shared" si="35"/>
        <v>3.4571891891891894E-2</v>
      </c>
      <c r="AB342" s="20">
        <f t="shared" si="36"/>
        <v>3.8967567567567571E-2</v>
      </c>
      <c r="AC342" s="21">
        <f t="shared" si="37"/>
        <v>7.3539459459459472E-2</v>
      </c>
    </row>
    <row r="343" spans="1:29" ht="30" outlineLevel="2" x14ac:dyDescent="0.25">
      <c r="A343" s="15" t="s">
        <v>346</v>
      </c>
      <c r="B343" s="16" t="s">
        <v>34</v>
      </c>
      <c r="C343" s="16" t="s">
        <v>69</v>
      </c>
      <c r="D343" s="16" t="s">
        <v>227</v>
      </c>
      <c r="E343" s="16"/>
      <c r="F343" s="16" t="s">
        <v>37</v>
      </c>
      <c r="G343" s="16">
        <v>1120</v>
      </c>
      <c r="H343" s="16">
        <v>3480</v>
      </c>
      <c r="I343" s="17" t="s">
        <v>228</v>
      </c>
      <c r="J343" s="18">
        <v>35000000</v>
      </c>
      <c r="K343" s="19">
        <v>35000000</v>
      </c>
      <c r="L343" s="19">
        <v>0</v>
      </c>
      <c r="M343" s="19">
        <v>0</v>
      </c>
      <c r="N343" s="19">
        <v>-21961455</v>
      </c>
      <c r="O343" s="19">
        <v>0</v>
      </c>
      <c r="P343" s="19">
        <v>13038545</v>
      </c>
      <c r="Q343" s="19">
        <v>9144805</v>
      </c>
      <c r="R343" s="19">
        <v>900610</v>
      </c>
      <c r="S343" s="19">
        <v>0</v>
      </c>
      <c r="T343" s="19">
        <v>2137529.7000000002</v>
      </c>
      <c r="U343" s="19">
        <v>2137529.7000000002</v>
      </c>
      <c r="V343" s="19">
        <v>0</v>
      </c>
      <c r="W343" s="19">
        <v>22817055.300000001</v>
      </c>
      <c r="X343" s="19">
        <v>0</v>
      </c>
      <c r="Y343" s="19">
        <v>855600.29999999981</v>
      </c>
      <c r="Z343" s="20">
        <f t="shared" si="34"/>
        <v>6.1072277142857151E-2</v>
      </c>
      <c r="AA343" s="20">
        <f t="shared" si="35"/>
        <v>0.16393928156861062</v>
      </c>
      <c r="AB343" s="20">
        <f t="shared" si="36"/>
        <v>0.77043987653530355</v>
      </c>
      <c r="AC343" s="21">
        <f t="shared" si="37"/>
        <v>0.93437915810391414</v>
      </c>
    </row>
    <row r="344" spans="1:29" ht="30" outlineLevel="2" x14ac:dyDescent="0.25">
      <c r="A344" s="15" t="s">
        <v>346</v>
      </c>
      <c r="B344" s="16" t="s">
        <v>34</v>
      </c>
      <c r="C344" s="16" t="s">
        <v>69</v>
      </c>
      <c r="D344" s="16" t="s">
        <v>96</v>
      </c>
      <c r="E344" s="16"/>
      <c r="F344" s="16" t="s">
        <v>37</v>
      </c>
      <c r="G344" s="16">
        <v>1120</v>
      </c>
      <c r="H344" s="16">
        <v>3480</v>
      </c>
      <c r="I344" s="17" t="s">
        <v>97</v>
      </c>
      <c r="J344" s="18">
        <v>85269332</v>
      </c>
      <c r="K344" s="19">
        <v>137399332</v>
      </c>
      <c r="L344" s="19">
        <v>0</v>
      </c>
      <c r="M344" s="19">
        <v>0</v>
      </c>
      <c r="N344" s="19">
        <v>0</v>
      </c>
      <c r="O344" s="19">
        <v>30000000</v>
      </c>
      <c r="P344" s="19">
        <v>167399332</v>
      </c>
      <c r="Q344" s="19">
        <v>20490923.940000001</v>
      </c>
      <c r="R344" s="19">
        <v>27429324.010000002</v>
      </c>
      <c r="S344" s="19">
        <v>220350</v>
      </c>
      <c r="T344" s="19">
        <v>89258326.859999999</v>
      </c>
      <c r="U344" s="19">
        <v>86203030.290000007</v>
      </c>
      <c r="V344" s="19">
        <v>407.19</v>
      </c>
      <c r="W344" s="19">
        <v>407.19</v>
      </c>
      <c r="X344" s="19">
        <v>0</v>
      </c>
      <c r="Y344" s="19">
        <v>30000407.189999998</v>
      </c>
      <c r="Z344" s="20">
        <f t="shared" si="34"/>
        <v>0.64962708013747839</v>
      </c>
      <c r="AA344" s="20">
        <f t="shared" si="35"/>
        <v>0.53320599188532003</v>
      </c>
      <c r="AB344" s="20">
        <f t="shared" si="36"/>
        <v>0.28757939099780877</v>
      </c>
      <c r="AC344" s="21">
        <f t="shared" si="37"/>
        <v>0.82078538288312886</v>
      </c>
    </row>
    <row r="345" spans="1:29" ht="30" outlineLevel="2" x14ac:dyDescent="0.25">
      <c r="A345" s="15" t="s">
        <v>346</v>
      </c>
      <c r="B345" s="16" t="s">
        <v>34</v>
      </c>
      <c r="C345" s="16" t="s">
        <v>69</v>
      </c>
      <c r="D345" s="16" t="s">
        <v>231</v>
      </c>
      <c r="E345" s="16"/>
      <c r="F345" s="16" t="s">
        <v>37</v>
      </c>
      <c r="G345" s="16">
        <v>1120</v>
      </c>
      <c r="H345" s="16">
        <v>3480</v>
      </c>
      <c r="I345" s="17" t="s">
        <v>232</v>
      </c>
      <c r="J345" s="18">
        <v>37832400</v>
      </c>
      <c r="K345" s="19">
        <v>56030876</v>
      </c>
      <c r="L345" s="19">
        <v>0</v>
      </c>
      <c r="M345" s="19">
        <v>0</v>
      </c>
      <c r="N345" s="19">
        <v>0</v>
      </c>
      <c r="O345" s="19">
        <v>0</v>
      </c>
      <c r="P345" s="19">
        <v>56030876</v>
      </c>
      <c r="Q345" s="19">
        <v>0</v>
      </c>
      <c r="R345" s="19">
        <v>35472621</v>
      </c>
      <c r="S345" s="19">
        <v>0</v>
      </c>
      <c r="T345" s="19">
        <v>19851666.66</v>
      </c>
      <c r="U345" s="19">
        <v>19851666.66</v>
      </c>
      <c r="V345" s="19">
        <v>2.62</v>
      </c>
      <c r="W345" s="19">
        <v>706588.34</v>
      </c>
      <c r="X345" s="19">
        <v>0</v>
      </c>
      <c r="Y345" s="19">
        <v>706588.33999999985</v>
      </c>
      <c r="Z345" s="20">
        <f t="shared" si="34"/>
        <v>0.35429870237973793</v>
      </c>
      <c r="AA345" s="20">
        <f t="shared" si="35"/>
        <v>0.35429870237973793</v>
      </c>
      <c r="AB345" s="20">
        <f t="shared" si="36"/>
        <v>0.6330906016889688</v>
      </c>
      <c r="AC345" s="21">
        <f t="shared" si="37"/>
        <v>0.98738930406870673</v>
      </c>
    </row>
    <row r="346" spans="1:29" ht="45" outlineLevel="2" x14ac:dyDescent="0.25">
      <c r="A346" s="15" t="s">
        <v>346</v>
      </c>
      <c r="B346" s="16" t="s">
        <v>34</v>
      </c>
      <c r="C346" s="16" t="s">
        <v>69</v>
      </c>
      <c r="D346" s="16" t="s">
        <v>98</v>
      </c>
      <c r="E346" s="16"/>
      <c r="F346" s="16" t="s">
        <v>37</v>
      </c>
      <c r="G346" s="16">
        <v>1120</v>
      </c>
      <c r="H346" s="16">
        <v>3480</v>
      </c>
      <c r="I346" s="17" t="s">
        <v>99</v>
      </c>
      <c r="J346" s="18">
        <v>8000000</v>
      </c>
      <c r="K346" s="19">
        <v>9417996.3000000007</v>
      </c>
      <c r="L346" s="19">
        <v>0</v>
      </c>
      <c r="M346" s="19">
        <v>0</v>
      </c>
      <c r="N346" s="19">
        <v>-795068</v>
      </c>
      <c r="O346" s="19">
        <v>0</v>
      </c>
      <c r="P346" s="19">
        <v>8622928.3000000007</v>
      </c>
      <c r="Q346" s="19">
        <v>0</v>
      </c>
      <c r="R346" s="19">
        <v>0</v>
      </c>
      <c r="S346" s="19">
        <v>0</v>
      </c>
      <c r="T346" s="19">
        <v>8622928.1899999995</v>
      </c>
      <c r="U346" s="19">
        <v>8622928.1899999995</v>
      </c>
      <c r="V346" s="19">
        <v>0</v>
      </c>
      <c r="W346" s="19">
        <v>795068.11</v>
      </c>
      <c r="X346" s="19">
        <v>0</v>
      </c>
      <c r="Y346" s="19">
        <v>0.1100000012665987</v>
      </c>
      <c r="Z346" s="20">
        <f t="shared" si="34"/>
        <v>0.91557990843551285</v>
      </c>
      <c r="AA346" s="20">
        <f t="shared" si="35"/>
        <v>0.99999998724331252</v>
      </c>
      <c r="AB346" s="20">
        <f t="shared" si="36"/>
        <v>0</v>
      </c>
      <c r="AC346" s="21">
        <f t="shared" si="37"/>
        <v>0.99999998724331252</v>
      </c>
    </row>
    <row r="347" spans="1:29" ht="60" outlineLevel="2" x14ac:dyDescent="0.25">
      <c r="A347" s="15" t="s">
        <v>353</v>
      </c>
      <c r="B347" s="16" t="s">
        <v>34</v>
      </c>
      <c r="C347" s="16" t="s">
        <v>69</v>
      </c>
      <c r="D347" s="16" t="s">
        <v>222</v>
      </c>
      <c r="E347" s="16"/>
      <c r="F347" s="16" t="s">
        <v>37</v>
      </c>
      <c r="G347" s="16">
        <v>1120</v>
      </c>
      <c r="H347" s="16">
        <v>3460</v>
      </c>
      <c r="I347" s="17" t="s">
        <v>354</v>
      </c>
      <c r="J347" s="18">
        <v>0</v>
      </c>
      <c r="K347" s="19">
        <v>14808000</v>
      </c>
      <c r="L347" s="19">
        <v>0</v>
      </c>
      <c r="M347" s="19">
        <v>0</v>
      </c>
      <c r="N347" s="19">
        <v>0</v>
      </c>
      <c r="O347" s="19">
        <v>0</v>
      </c>
      <c r="P347" s="19">
        <v>14808000</v>
      </c>
      <c r="Q347" s="19">
        <v>0</v>
      </c>
      <c r="R347" s="19">
        <v>14808000</v>
      </c>
      <c r="S347" s="19">
        <v>0</v>
      </c>
      <c r="T347" s="19">
        <v>0</v>
      </c>
      <c r="U347" s="19">
        <v>0</v>
      </c>
      <c r="V347" s="19">
        <v>0</v>
      </c>
      <c r="W347" s="19">
        <v>0</v>
      </c>
      <c r="X347" s="19">
        <v>0</v>
      </c>
      <c r="Y347" s="19">
        <v>0</v>
      </c>
      <c r="Z347" s="20">
        <f t="shared" si="34"/>
        <v>0</v>
      </c>
      <c r="AA347" s="20">
        <f t="shared" si="35"/>
        <v>0</v>
      </c>
      <c r="AB347" s="20">
        <f t="shared" si="36"/>
        <v>1</v>
      </c>
      <c r="AC347" s="21">
        <f t="shared" si="37"/>
        <v>1</v>
      </c>
    </row>
    <row r="348" spans="1:29" outlineLevel="2" x14ac:dyDescent="0.25">
      <c r="A348" s="15" t="s">
        <v>353</v>
      </c>
      <c r="B348" s="16" t="s">
        <v>34</v>
      </c>
      <c r="C348" s="16" t="s">
        <v>69</v>
      </c>
      <c r="D348" s="16" t="s">
        <v>84</v>
      </c>
      <c r="E348" s="16"/>
      <c r="F348" s="16" t="s">
        <v>37</v>
      </c>
      <c r="G348" s="16">
        <v>1120</v>
      </c>
      <c r="H348" s="16">
        <v>3460</v>
      </c>
      <c r="I348" s="17" t="s">
        <v>85</v>
      </c>
      <c r="J348" s="18">
        <v>2294462607</v>
      </c>
      <c r="K348" s="19">
        <v>367461238</v>
      </c>
      <c r="L348" s="19">
        <v>0</v>
      </c>
      <c r="M348" s="19">
        <v>0</v>
      </c>
      <c r="N348" s="19">
        <v>-363987010</v>
      </c>
      <c r="O348" s="19">
        <v>0</v>
      </c>
      <c r="P348" s="19">
        <v>3474228</v>
      </c>
      <c r="Q348" s="19">
        <v>0</v>
      </c>
      <c r="R348" s="19">
        <v>353268</v>
      </c>
      <c r="S348" s="19">
        <v>0</v>
      </c>
      <c r="T348" s="19">
        <v>3080468</v>
      </c>
      <c r="U348" s="19">
        <v>3080468</v>
      </c>
      <c r="V348" s="19">
        <v>40492</v>
      </c>
      <c r="W348" s="19">
        <v>364027502</v>
      </c>
      <c r="X348" s="19">
        <v>0</v>
      </c>
      <c r="Y348" s="19">
        <v>40492</v>
      </c>
      <c r="Z348" s="20">
        <f t="shared" si="34"/>
        <v>8.3831100574477471E-3</v>
      </c>
      <c r="AA348" s="20">
        <f t="shared" si="35"/>
        <v>0.88666259094106659</v>
      </c>
      <c r="AB348" s="20">
        <f t="shared" si="36"/>
        <v>0.10168244571168041</v>
      </c>
      <c r="AC348" s="21">
        <f t="shared" si="37"/>
        <v>0.98834503665274698</v>
      </c>
    </row>
    <row r="349" spans="1:29" outlineLevel="2" x14ac:dyDescent="0.25">
      <c r="A349" s="15" t="s">
        <v>353</v>
      </c>
      <c r="B349" s="16" t="s">
        <v>34</v>
      </c>
      <c r="C349" s="16" t="s">
        <v>69</v>
      </c>
      <c r="D349" s="16" t="s">
        <v>86</v>
      </c>
      <c r="E349" s="16"/>
      <c r="F349" s="16" t="s">
        <v>37</v>
      </c>
      <c r="G349" s="16">
        <v>1120</v>
      </c>
      <c r="H349" s="16">
        <v>3460</v>
      </c>
      <c r="I349" s="17" t="s">
        <v>87</v>
      </c>
      <c r="J349" s="18">
        <v>50845800</v>
      </c>
      <c r="K349" s="19">
        <v>50845800</v>
      </c>
      <c r="L349" s="19">
        <v>0</v>
      </c>
      <c r="M349" s="19">
        <v>0</v>
      </c>
      <c r="N349" s="19">
        <v>-30845800</v>
      </c>
      <c r="O349" s="19">
        <v>0</v>
      </c>
      <c r="P349" s="19">
        <v>20000000</v>
      </c>
      <c r="Q349" s="19">
        <v>0</v>
      </c>
      <c r="R349" s="19">
        <v>6822050</v>
      </c>
      <c r="S349" s="19">
        <v>0</v>
      </c>
      <c r="T349" s="19">
        <v>3586200</v>
      </c>
      <c r="U349" s="19">
        <v>3586200</v>
      </c>
      <c r="V349" s="19">
        <v>1380200</v>
      </c>
      <c r="W349" s="19">
        <v>40437550</v>
      </c>
      <c r="X349" s="19">
        <v>0</v>
      </c>
      <c r="Y349" s="19">
        <v>9591750</v>
      </c>
      <c r="Z349" s="20">
        <f t="shared" si="34"/>
        <v>7.0530899307317416E-2</v>
      </c>
      <c r="AA349" s="20">
        <f t="shared" si="35"/>
        <v>0.17931</v>
      </c>
      <c r="AB349" s="20">
        <f t="shared" si="36"/>
        <v>0.34110249999999998</v>
      </c>
      <c r="AC349" s="21">
        <f t="shared" si="37"/>
        <v>0.52041249999999994</v>
      </c>
    </row>
    <row r="350" spans="1:29" ht="285" outlineLevel="2" x14ac:dyDescent="0.25">
      <c r="A350" s="15" t="s">
        <v>385</v>
      </c>
      <c r="B350" s="16" t="s">
        <v>278</v>
      </c>
      <c r="C350" s="16" t="s">
        <v>69</v>
      </c>
      <c r="D350" s="16" t="s">
        <v>390</v>
      </c>
      <c r="E350" s="16"/>
      <c r="F350" s="16">
        <v>522</v>
      </c>
      <c r="G350" s="16">
        <v>1120</v>
      </c>
      <c r="H350" s="16">
        <v>3480</v>
      </c>
      <c r="I350" s="17" t="s">
        <v>391</v>
      </c>
      <c r="J350" s="18">
        <v>0</v>
      </c>
      <c r="K350" s="19">
        <v>2014665707</v>
      </c>
      <c r="L350" s="19">
        <v>0</v>
      </c>
      <c r="M350" s="19">
        <v>0</v>
      </c>
      <c r="N350" s="19">
        <v>0</v>
      </c>
      <c r="O350" s="19">
        <v>0</v>
      </c>
      <c r="P350" s="19">
        <v>2014665707</v>
      </c>
      <c r="Q350" s="19">
        <v>0</v>
      </c>
      <c r="R350" s="19">
        <v>0</v>
      </c>
      <c r="S350" s="19">
        <v>0</v>
      </c>
      <c r="T350" s="19">
        <v>2014665707</v>
      </c>
      <c r="U350" s="19">
        <v>2014665707</v>
      </c>
      <c r="V350" s="19">
        <v>0</v>
      </c>
      <c r="W350" s="19">
        <v>0</v>
      </c>
      <c r="X350" s="19">
        <v>0</v>
      </c>
      <c r="Y350" s="19">
        <v>0</v>
      </c>
      <c r="Z350" s="20">
        <f t="shared" si="34"/>
        <v>1</v>
      </c>
      <c r="AA350" s="20">
        <f t="shared" si="35"/>
        <v>1</v>
      </c>
      <c r="AB350" s="20">
        <f t="shared" si="36"/>
        <v>0</v>
      </c>
      <c r="AC350" s="21">
        <f t="shared" si="37"/>
        <v>1</v>
      </c>
    </row>
    <row r="351" spans="1:29" ht="285" outlineLevel="2" x14ac:dyDescent="0.25">
      <c r="A351" s="15" t="s">
        <v>385</v>
      </c>
      <c r="B351" s="16" t="s">
        <v>282</v>
      </c>
      <c r="C351" s="16" t="s">
        <v>69</v>
      </c>
      <c r="D351" s="16" t="s">
        <v>390</v>
      </c>
      <c r="E351" s="16"/>
      <c r="F351" s="16">
        <v>457</v>
      </c>
      <c r="G351" s="16">
        <v>1120</v>
      </c>
      <c r="H351" s="16">
        <v>3480</v>
      </c>
      <c r="I351" s="17" t="s">
        <v>409</v>
      </c>
      <c r="J351" s="18">
        <v>0</v>
      </c>
      <c r="K351" s="19">
        <v>4156086695.1599998</v>
      </c>
      <c r="L351" s="19">
        <v>0</v>
      </c>
      <c r="M351" s="19">
        <v>0</v>
      </c>
      <c r="N351" s="19">
        <v>0</v>
      </c>
      <c r="O351" s="19">
        <v>0</v>
      </c>
      <c r="P351" s="19">
        <v>4156086695.1599998</v>
      </c>
      <c r="Q351" s="19">
        <v>0</v>
      </c>
      <c r="R351" s="19">
        <v>0</v>
      </c>
      <c r="S351" s="19">
        <v>0</v>
      </c>
      <c r="T351" s="19">
        <v>1342478105</v>
      </c>
      <c r="U351" s="19">
        <v>1342478105</v>
      </c>
      <c r="V351" s="19">
        <v>2813608590.1599998</v>
      </c>
      <c r="W351" s="19">
        <v>2813608590.1599998</v>
      </c>
      <c r="X351" s="19">
        <v>0</v>
      </c>
      <c r="Y351" s="19">
        <v>2813608590.1599998</v>
      </c>
      <c r="Z351" s="20">
        <f t="shared" si="34"/>
        <v>0.32301494253317486</v>
      </c>
      <c r="AA351" s="20">
        <f t="shared" si="35"/>
        <v>0.32301494253317486</v>
      </c>
      <c r="AB351" s="20">
        <f t="shared" si="36"/>
        <v>0</v>
      </c>
      <c r="AC351" s="21">
        <f t="shared" si="37"/>
        <v>0.32301494253317486</v>
      </c>
    </row>
    <row r="352" spans="1:29" ht="300" outlineLevel="2" x14ac:dyDescent="0.25">
      <c r="A352" s="15" t="s">
        <v>385</v>
      </c>
      <c r="B352" s="16" t="s">
        <v>282</v>
      </c>
      <c r="C352" s="16" t="s">
        <v>69</v>
      </c>
      <c r="D352" s="16" t="s">
        <v>390</v>
      </c>
      <c r="E352" s="16"/>
      <c r="F352" s="16">
        <v>522</v>
      </c>
      <c r="G352" s="16">
        <v>1120</v>
      </c>
      <c r="H352" s="16">
        <v>3480</v>
      </c>
      <c r="I352" s="17" t="s">
        <v>410</v>
      </c>
      <c r="J352" s="18">
        <v>0</v>
      </c>
      <c r="K352" s="19">
        <v>1070291158</v>
      </c>
      <c r="L352" s="19">
        <v>0</v>
      </c>
      <c r="M352" s="19">
        <v>0</v>
      </c>
      <c r="N352" s="19">
        <v>0</v>
      </c>
      <c r="O352" s="19">
        <v>0</v>
      </c>
      <c r="P352" s="19">
        <v>1070291158</v>
      </c>
      <c r="Q352" s="19">
        <v>0</v>
      </c>
      <c r="R352" s="19">
        <v>0</v>
      </c>
      <c r="S352" s="19">
        <v>0</v>
      </c>
      <c r="T352" s="19">
        <v>1070291158</v>
      </c>
      <c r="U352" s="19">
        <v>1070291158</v>
      </c>
      <c r="V352" s="19">
        <v>0</v>
      </c>
      <c r="W352" s="19">
        <v>0</v>
      </c>
      <c r="X352" s="19">
        <v>0</v>
      </c>
      <c r="Y352" s="19">
        <v>0</v>
      </c>
      <c r="Z352" s="20">
        <f t="shared" si="34"/>
        <v>1</v>
      </c>
      <c r="AA352" s="20">
        <f t="shared" si="35"/>
        <v>1</v>
      </c>
      <c r="AB352" s="20">
        <f t="shared" si="36"/>
        <v>0</v>
      </c>
      <c r="AC352" s="21">
        <f t="shared" si="37"/>
        <v>1</v>
      </c>
    </row>
    <row r="353" spans="1:29" ht="285" outlineLevel="2" x14ac:dyDescent="0.25">
      <c r="A353" s="15" t="s">
        <v>385</v>
      </c>
      <c r="B353" s="16" t="s">
        <v>309</v>
      </c>
      <c r="C353" s="16" t="s">
        <v>69</v>
      </c>
      <c r="D353" s="16" t="s">
        <v>390</v>
      </c>
      <c r="E353" s="16"/>
      <c r="F353" s="16">
        <v>457</v>
      </c>
      <c r="G353" s="16">
        <v>1120</v>
      </c>
      <c r="H353" s="16">
        <v>3480</v>
      </c>
      <c r="I353" s="17" t="s">
        <v>449</v>
      </c>
      <c r="J353" s="18">
        <v>0</v>
      </c>
      <c r="K353" s="19">
        <v>4814594600.8500004</v>
      </c>
      <c r="L353" s="19">
        <v>0</v>
      </c>
      <c r="M353" s="19">
        <v>0</v>
      </c>
      <c r="N353" s="19">
        <v>0</v>
      </c>
      <c r="O353" s="19">
        <v>0</v>
      </c>
      <c r="P353" s="19">
        <v>4814594600.8500004</v>
      </c>
      <c r="Q353" s="19">
        <v>0</v>
      </c>
      <c r="R353" s="19">
        <v>0</v>
      </c>
      <c r="S353" s="19">
        <v>0</v>
      </c>
      <c r="T353" s="19">
        <v>0</v>
      </c>
      <c r="U353" s="19">
        <v>0</v>
      </c>
      <c r="V353" s="19">
        <v>4814594600.8500004</v>
      </c>
      <c r="W353" s="19">
        <v>4814594600.8500004</v>
      </c>
      <c r="X353" s="19">
        <v>0</v>
      </c>
      <c r="Y353" s="19">
        <v>4814594600.8500004</v>
      </c>
      <c r="Z353" s="20">
        <f t="shared" si="34"/>
        <v>0</v>
      </c>
      <c r="AA353" s="20">
        <f t="shared" si="35"/>
        <v>0</v>
      </c>
      <c r="AB353" s="20">
        <f t="shared" si="36"/>
        <v>0</v>
      </c>
      <c r="AC353" s="21">
        <f t="shared" si="37"/>
        <v>0</v>
      </c>
    </row>
    <row r="354" spans="1:29" ht="285" outlineLevel="2" x14ac:dyDescent="0.25">
      <c r="A354" s="15" t="s">
        <v>385</v>
      </c>
      <c r="B354" s="16" t="s">
        <v>309</v>
      </c>
      <c r="C354" s="16" t="s">
        <v>69</v>
      </c>
      <c r="D354" s="16" t="s">
        <v>390</v>
      </c>
      <c r="E354" s="16"/>
      <c r="F354" s="16">
        <v>522</v>
      </c>
      <c r="G354" s="16">
        <v>1120</v>
      </c>
      <c r="H354" s="16">
        <v>3480</v>
      </c>
      <c r="I354" s="17" t="s">
        <v>450</v>
      </c>
      <c r="J354" s="18">
        <v>0</v>
      </c>
      <c r="K354" s="19">
        <v>1070291158</v>
      </c>
      <c r="L354" s="19">
        <v>0</v>
      </c>
      <c r="M354" s="19">
        <v>0</v>
      </c>
      <c r="N354" s="19">
        <v>0</v>
      </c>
      <c r="O354" s="19">
        <v>0</v>
      </c>
      <c r="P354" s="19">
        <v>1070291158</v>
      </c>
      <c r="Q354" s="19">
        <v>0</v>
      </c>
      <c r="R354" s="19">
        <v>0</v>
      </c>
      <c r="S354" s="19">
        <v>0</v>
      </c>
      <c r="T354" s="19">
        <v>1070291158</v>
      </c>
      <c r="U354" s="19">
        <v>1070291158</v>
      </c>
      <c r="V354" s="19">
        <v>0</v>
      </c>
      <c r="W354" s="19">
        <v>0</v>
      </c>
      <c r="X354" s="19">
        <v>0</v>
      </c>
      <c r="Y354" s="19">
        <v>0</v>
      </c>
      <c r="Z354" s="20">
        <f t="shared" si="34"/>
        <v>1</v>
      </c>
      <c r="AA354" s="20">
        <f t="shared" si="35"/>
        <v>1</v>
      </c>
      <c r="AB354" s="20">
        <f t="shared" si="36"/>
        <v>0</v>
      </c>
      <c r="AC354" s="21">
        <f t="shared" si="37"/>
        <v>1</v>
      </c>
    </row>
    <row r="355" spans="1:29" outlineLevel="2" x14ac:dyDescent="0.25">
      <c r="A355" s="15" t="s">
        <v>385</v>
      </c>
      <c r="B355" s="16" t="s">
        <v>472</v>
      </c>
      <c r="C355" s="16" t="s">
        <v>69</v>
      </c>
      <c r="D355" s="16" t="s">
        <v>86</v>
      </c>
      <c r="E355" s="16"/>
      <c r="F355" s="16" t="s">
        <v>37</v>
      </c>
      <c r="G355" s="16">
        <v>1120</v>
      </c>
      <c r="H355" s="16">
        <v>3480</v>
      </c>
      <c r="I355" s="17" t="s">
        <v>87</v>
      </c>
      <c r="J355" s="18">
        <v>3525914</v>
      </c>
      <c r="K355" s="19">
        <v>3525914</v>
      </c>
      <c r="L355" s="19">
        <v>0</v>
      </c>
      <c r="M355" s="19">
        <v>0</v>
      </c>
      <c r="N355" s="19">
        <v>0</v>
      </c>
      <c r="O355" s="19">
        <v>0</v>
      </c>
      <c r="P355" s="19">
        <v>3525914</v>
      </c>
      <c r="Q355" s="19">
        <v>0</v>
      </c>
      <c r="R355" s="19">
        <v>0</v>
      </c>
      <c r="S355" s="19">
        <v>0</v>
      </c>
      <c r="T355" s="19">
        <v>0</v>
      </c>
      <c r="U355" s="19">
        <v>0</v>
      </c>
      <c r="V355" s="19">
        <v>2644434</v>
      </c>
      <c r="W355" s="19">
        <v>3525914</v>
      </c>
      <c r="X355" s="19">
        <v>0</v>
      </c>
      <c r="Y355" s="19">
        <v>3525914</v>
      </c>
      <c r="Z355" s="20">
        <f t="shared" si="34"/>
        <v>0</v>
      </c>
      <c r="AA355" s="20">
        <f t="shared" si="35"/>
        <v>0</v>
      </c>
      <c r="AB355" s="20">
        <f t="shared" si="36"/>
        <v>0</v>
      </c>
      <c r="AC355" s="21">
        <f t="shared" si="37"/>
        <v>0</v>
      </c>
    </row>
    <row r="356" spans="1:29" ht="285" outlineLevel="2" x14ac:dyDescent="0.25">
      <c r="A356" s="15" t="s">
        <v>385</v>
      </c>
      <c r="B356" s="16" t="s">
        <v>472</v>
      </c>
      <c r="C356" s="16" t="s">
        <v>69</v>
      </c>
      <c r="D356" s="16" t="s">
        <v>390</v>
      </c>
      <c r="E356" s="16"/>
      <c r="F356" s="16">
        <v>457</v>
      </c>
      <c r="G356" s="16">
        <v>1120</v>
      </c>
      <c r="H356" s="16">
        <v>3480</v>
      </c>
      <c r="I356" s="17" t="s">
        <v>476</v>
      </c>
      <c r="J356" s="18">
        <v>0</v>
      </c>
      <c r="K356" s="19">
        <v>2480764094.9899998</v>
      </c>
      <c r="L356" s="19">
        <v>0</v>
      </c>
      <c r="M356" s="19">
        <v>0</v>
      </c>
      <c r="N356" s="19">
        <v>0</v>
      </c>
      <c r="O356" s="19">
        <v>0</v>
      </c>
      <c r="P356" s="19">
        <v>2480764094.9899998</v>
      </c>
      <c r="Q356" s="19">
        <v>0</v>
      </c>
      <c r="R356" s="19">
        <v>0</v>
      </c>
      <c r="S356" s="19">
        <v>0</v>
      </c>
      <c r="T356" s="19">
        <v>0</v>
      </c>
      <c r="U356" s="19">
        <v>0</v>
      </c>
      <c r="V356" s="19">
        <v>2480764094.9899998</v>
      </c>
      <c r="W356" s="19">
        <v>2480764094.9899998</v>
      </c>
      <c r="X356" s="19">
        <v>0</v>
      </c>
      <c r="Y356" s="19">
        <v>2480764094.9899998</v>
      </c>
      <c r="Z356" s="20">
        <f t="shared" si="34"/>
        <v>0</v>
      </c>
      <c r="AA356" s="20">
        <f t="shared" si="35"/>
        <v>0</v>
      </c>
      <c r="AB356" s="20">
        <f t="shared" si="36"/>
        <v>0</v>
      </c>
      <c r="AC356" s="21">
        <f t="shared" si="37"/>
        <v>0</v>
      </c>
    </row>
    <row r="357" spans="1:29" ht="285" outlineLevel="2" x14ac:dyDescent="0.25">
      <c r="A357" s="15" t="s">
        <v>385</v>
      </c>
      <c r="B357" s="16" t="s">
        <v>472</v>
      </c>
      <c r="C357" s="16" t="s">
        <v>69</v>
      </c>
      <c r="D357" s="16" t="s">
        <v>390</v>
      </c>
      <c r="E357" s="16"/>
      <c r="F357" s="16">
        <v>522</v>
      </c>
      <c r="G357" s="16">
        <v>1120</v>
      </c>
      <c r="H357" s="16">
        <v>3480</v>
      </c>
      <c r="I357" s="17" t="s">
        <v>450</v>
      </c>
      <c r="J357" s="18">
        <v>0</v>
      </c>
      <c r="K357" s="19">
        <v>1193295512.4000001</v>
      </c>
      <c r="L357" s="19">
        <v>0</v>
      </c>
      <c r="M357" s="19">
        <v>0</v>
      </c>
      <c r="N357" s="19">
        <v>0</v>
      </c>
      <c r="O357" s="19">
        <v>0</v>
      </c>
      <c r="P357" s="19">
        <v>1193295512.4000001</v>
      </c>
      <c r="Q357" s="19">
        <v>0</v>
      </c>
      <c r="R357" s="19">
        <v>0</v>
      </c>
      <c r="S357" s="19">
        <v>0</v>
      </c>
      <c r="T357" s="19">
        <v>0</v>
      </c>
      <c r="U357" s="19">
        <v>0</v>
      </c>
      <c r="V357" s="19">
        <v>1193295512.4000001</v>
      </c>
      <c r="W357" s="19">
        <v>1193295512.4000001</v>
      </c>
      <c r="X357" s="19">
        <v>0</v>
      </c>
      <c r="Y357" s="19">
        <v>1193295512.4000001</v>
      </c>
      <c r="Z357" s="20">
        <f t="shared" si="34"/>
        <v>0</v>
      </c>
      <c r="AA357" s="20">
        <f t="shared" si="35"/>
        <v>0</v>
      </c>
      <c r="AB357" s="20">
        <f t="shared" si="36"/>
        <v>0</v>
      </c>
      <c r="AC357" s="21">
        <f t="shared" si="37"/>
        <v>0</v>
      </c>
    </row>
    <row r="358" spans="1:29" ht="180" outlineLevel="2" x14ac:dyDescent="0.25">
      <c r="A358" s="15" t="s">
        <v>385</v>
      </c>
      <c r="B358" s="16" t="s">
        <v>472</v>
      </c>
      <c r="C358" s="16" t="s">
        <v>69</v>
      </c>
      <c r="D358" s="16" t="s">
        <v>390</v>
      </c>
      <c r="E358" s="16"/>
      <c r="F358" s="16">
        <v>540</v>
      </c>
      <c r="G358" s="16">
        <v>1120</v>
      </c>
      <c r="H358" s="16">
        <v>3480</v>
      </c>
      <c r="I358" s="17" t="s">
        <v>477</v>
      </c>
      <c r="J358" s="18">
        <v>0</v>
      </c>
      <c r="K358" s="19">
        <v>23826005.18</v>
      </c>
      <c r="L358" s="19">
        <v>0</v>
      </c>
      <c r="M358" s="19">
        <v>0</v>
      </c>
      <c r="N358" s="19">
        <v>0</v>
      </c>
      <c r="O358" s="19">
        <v>0</v>
      </c>
      <c r="P358" s="19">
        <v>23826005.18</v>
      </c>
      <c r="Q358" s="19">
        <v>0</v>
      </c>
      <c r="R358" s="19">
        <v>0</v>
      </c>
      <c r="S358" s="19">
        <v>0</v>
      </c>
      <c r="T358" s="19">
        <v>0</v>
      </c>
      <c r="U358" s="19">
        <v>0</v>
      </c>
      <c r="V358" s="19">
        <v>23826005.18</v>
      </c>
      <c r="W358" s="19">
        <v>23826005.18</v>
      </c>
      <c r="X358" s="19">
        <v>0</v>
      </c>
      <c r="Y358" s="19">
        <v>23826005.18</v>
      </c>
      <c r="Z358" s="20">
        <f t="shared" si="34"/>
        <v>0</v>
      </c>
      <c r="AA358" s="20">
        <f t="shared" si="35"/>
        <v>0</v>
      </c>
      <c r="AB358" s="20">
        <f t="shared" si="36"/>
        <v>0</v>
      </c>
      <c r="AC358" s="21">
        <f t="shared" si="37"/>
        <v>0</v>
      </c>
    </row>
    <row r="359" spans="1:29" ht="210" outlineLevel="2" x14ac:dyDescent="0.25">
      <c r="A359" s="15" t="s">
        <v>385</v>
      </c>
      <c r="B359" s="16" t="s">
        <v>472</v>
      </c>
      <c r="C359" s="16" t="s">
        <v>69</v>
      </c>
      <c r="D359" s="16" t="s">
        <v>390</v>
      </c>
      <c r="E359" s="16"/>
      <c r="F359" s="16">
        <v>664</v>
      </c>
      <c r="G359" s="16">
        <v>1120</v>
      </c>
      <c r="H359" s="16">
        <v>3480</v>
      </c>
      <c r="I359" s="17" t="s">
        <v>478</v>
      </c>
      <c r="J359" s="18">
        <v>0</v>
      </c>
      <c r="K359" s="19">
        <v>2026500000</v>
      </c>
      <c r="L359" s="19">
        <v>0</v>
      </c>
      <c r="M359" s="19">
        <v>0</v>
      </c>
      <c r="N359" s="19">
        <v>0</v>
      </c>
      <c r="O359" s="19">
        <v>0</v>
      </c>
      <c r="P359" s="19">
        <v>2026500000</v>
      </c>
      <c r="Q359" s="19">
        <v>0</v>
      </c>
      <c r="R359" s="19">
        <v>0</v>
      </c>
      <c r="S359" s="19">
        <v>0</v>
      </c>
      <c r="T359" s="19">
        <v>1211730943</v>
      </c>
      <c r="U359" s="19">
        <v>1211730943</v>
      </c>
      <c r="V359" s="19">
        <v>814769057</v>
      </c>
      <c r="W359" s="19">
        <v>814769057</v>
      </c>
      <c r="X359" s="19">
        <v>0</v>
      </c>
      <c r="Y359" s="19">
        <v>814769057</v>
      </c>
      <c r="Z359" s="20">
        <f t="shared" si="34"/>
        <v>0.59794273032321732</v>
      </c>
      <c r="AA359" s="20">
        <f t="shared" si="35"/>
        <v>0.59794273032321732</v>
      </c>
      <c r="AB359" s="20">
        <f t="shared" si="36"/>
        <v>0</v>
      </c>
      <c r="AC359" s="21">
        <f t="shared" si="37"/>
        <v>0.59794273032321732</v>
      </c>
    </row>
    <row r="360" spans="1:29" ht="285" outlineLevel="2" x14ac:dyDescent="0.25">
      <c r="A360" s="15" t="s">
        <v>385</v>
      </c>
      <c r="B360" s="16" t="s">
        <v>495</v>
      </c>
      <c r="C360" s="16" t="s">
        <v>69</v>
      </c>
      <c r="D360" s="16" t="s">
        <v>390</v>
      </c>
      <c r="E360" s="16"/>
      <c r="F360" s="16">
        <v>522</v>
      </c>
      <c r="G360" s="16">
        <v>1120</v>
      </c>
      <c r="H360" s="16">
        <v>3480</v>
      </c>
      <c r="I360" s="17" t="s">
        <v>497</v>
      </c>
      <c r="J360" s="18">
        <v>0</v>
      </c>
      <c r="K360" s="19">
        <v>4132095516.8000002</v>
      </c>
      <c r="L360" s="19">
        <v>0</v>
      </c>
      <c r="M360" s="19">
        <v>0</v>
      </c>
      <c r="N360" s="19">
        <v>0</v>
      </c>
      <c r="O360" s="19">
        <v>0</v>
      </c>
      <c r="P360" s="19">
        <v>4132095516.8000002</v>
      </c>
      <c r="Q360" s="19">
        <v>0</v>
      </c>
      <c r="R360" s="19">
        <v>0</v>
      </c>
      <c r="S360" s="19">
        <v>0</v>
      </c>
      <c r="T360" s="19">
        <v>0</v>
      </c>
      <c r="U360" s="19">
        <v>0</v>
      </c>
      <c r="V360" s="19">
        <v>4132095516.8000002</v>
      </c>
      <c r="W360" s="19">
        <v>4132095516.8000002</v>
      </c>
      <c r="X360" s="19">
        <v>0</v>
      </c>
      <c r="Y360" s="19">
        <v>4132095516.8000002</v>
      </c>
      <c r="Z360" s="20">
        <f t="shared" si="34"/>
        <v>0</v>
      </c>
      <c r="AA360" s="20">
        <f t="shared" si="35"/>
        <v>0</v>
      </c>
      <c r="AB360" s="20">
        <f t="shared" si="36"/>
        <v>0</v>
      </c>
      <c r="AC360" s="21">
        <f t="shared" si="37"/>
        <v>0</v>
      </c>
    </row>
    <row r="361" spans="1:29" ht="210" outlineLevel="2" x14ac:dyDescent="0.25">
      <c r="A361" s="15" t="s">
        <v>385</v>
      </c>
      <c r="B361" s="16" t="s">
        <v>495</v>
      </c>
      <c r="C361" s="16" t="s">
        <v>69</v>
      </c>
      <c r="D361" s="16" t="s">
        <v>390</v>
      </c>
      <c r="E361" s="16"/>
      <c r="F361" s="16">
        <v>664</v>
      </c>
      <c r="G361" s="16">
        <v>1120</v>
      </c>
      <c r="H361" s="16">
        <v>3480</v>
      </c>
      <c r="I361" s="17" t="s">
        <v>478</v>
      </c>
      <c r="J361" s="18">
        <v>0</v>
      </c>
      <c r="K361" s="19">
        <v>1688750000</v>
      </c>
      <c r="L361" s="19">
        <v>0</v>
      </c>
      <c r="M361" s="19">
        <v>0</v>
      </c>
      <c r="N361" s="19">
        <v>0</v>
      </c>
      <c r="O361" s="19">
        <v>0</v>
      </c>
      <c r="P361" s="19">
        <v>1688750000</v>
      </c>
      <c r="Q361" s="19">
        <v>0</v>
      </c>
      <c r="R361" s="19">
        <v>0</v>
      </c>
      <c r="S361" s="19">
        <v>0</v>
      </c>
      <c r="T361" s="19">
        <v>1553646371</v>
      </c>
      <c r="U361" s="19">
        <v>1553646371</v>
      </c>
      <c r="V361" s="19">
        <v>135103629</v>
      </c>
      <c r="W361" s="19">
        <v>135103629</v>
      </c>
      <c r="X361" s="19">
        <v>0</v>
      </c>
      <c r="Y361" s="19">
        <v>135103629</v>
      </c>
      <c r="Z361" s="20">
        <f t="shared" si="34"/>
        <v>0.91999785107327903</v>
      </c>
      <c r="AA361" s="20">
        <f t="shared" si="35"/>
        <v>0.91999785107327903</v>
      </c>
      <c r="AB361" s="20">
        <f t="shared" si="36"/>
        <v>0</v>
      </c>
      <c r="AC361" s="21">
        <f t="shared" si="37"/>
        <v>0.91999785107327903</v>
      </c>
    </row>
    <row r="362" spans="1:29" outlineLevel="1" x14ac:dyDescent="0.25">
      <c r="A362" s="22"/>
      <c r="B362" s="23"/>
      <c r="C362" s="23" t="s">
        <v>100</v>
      </c>
      <c r="D362" s="23"/>
      <c r="E362" s="23"/>
      <c r="F362" s="23"/>
      <c r="G362" s="23"/>
      <c r="H362" s="23"/>
      <c r="I362" s="24"/>
      <c r="J362" s="25">
        <f t="shared" ref="J362:Y362" si="38">SUBTOTAL(9,J243:J361)</f>
        <v>28838328893</v>
      </c>
      <c r="K362" s="26">
        <f t="shared" si="38"/>
        <v>51523956210.380005</v>
      </c>
      <c r="L362" s="26">
        <f t="shared" si="38"/>
        <v>0</v>
      </c>
      <c r="M362" s="26">
        <f t="shared" si="38"/>
        <v>0</v>
      </c>
      <c r="N362" s="26">
        <f t="shared" si="38"/>
        <v>1087155905</v>
      </c>
      <c r="O362" s="26">
        <f t="shared" si="38"/>
        <v>0</v>
      </c>
      <c r="P362" s="26">
        <f t="shared" si="38"/>
        <v>52611112115.380005</v>
      </c>
      <c r="Q362" s="26">
        <f t="shared" si="38"/>
        <v>461152296.47999996</v>
      </c>
      <c r="R362" s="26">
        <f t="shared" si="38"/>
        <v>6756149892.0100012</v>
      </c>
      <c r="S362" s="26">
        <f t="shared" si="38"/>
        <v>287301523.05000001</v>
      </c>
      <c r="T362" s="26">
        <f t="shared" si="38"/>
        <v>17273850297.040001</v>
      </c>
      <c r="U362" s="26">
        <f t="shared" si="38"/>
        <v>17017049491.33</v>
      </c>
      <c r="V362" s="26">
        <f t="shared" si="38"/>
        <v>19922232646.099998</v>
      </c>
      <c r="W362" s="26">
        <f t="shared" si="38"/>
        <v>26745502201.799999</v>
      </c>
      <c r="X362" s="26">
        <f t="shared" si="38"/>
        <v>0</v>
      </c>
      <c r="Y362" s="26">
        <f t="shared" si="38"/>
        <v>27832658106.799999</v>
      </c>
      <c r="Z362" s="27">
        <f t="shared" si="34"/>
        <v>0.33525861691420378</v>
      </c>
      <c r="AA362" s="27">
        <f t="shared" si="35"/>
        <v>0.32833083359190712</v>
      </c>
      <c r="AB362" s="27">
        <f t="shared" si="36"/>
        <v>0.14264294005193917</v>
      </c>
      <c r="AC362" s="28">
        <f t="shared" si="37"/>
        <v>0.47097377364384629</v>
      </c>
    </row>
    <row r="363" spans="1:29" outlineLevel="2" x14ac:dyDescent="0.25">
      <c r="A363" s="15" t="s">
        <v>33</v>
      </c>
      <c r="B363" s="16" t="s">
        <v>34</v>
      </c>
      <c r="C363" s="16" t="s">
        <v>101</v>
      </c>
      <c r="D363" s="16" t="s">
        <v>102</v>
      </c>
      <c r="E363" s="16"/>
      <c r="F363" s="16" t="s">
        <v>37</v>
      </c>
      <c r="G363" s="16">
        <v>1120</v>
      </c>
      <c r="H363" s="16">
        <v>3480</v>
      </c>
      <c r="I363" s="17" t="s">
        <v>103</v>
      </c>
      <c r="J363" s="18">
        <v>8400</v>
      </c>
      <c r="K363" s="19">
        <v>8400</v>
      </c>
      <c r="L363" s="19">
        <v>0</v>
      </c>
      <c r="M363" s="19">
        <v>0</v>
      </c>
      <c r="N363" s="19">
        <v>0</v>
      </c>
      <c r="O363" s="19">
        <v>0</v>
      </c>
      <c r="P363" s="19">
        <v>8400</v>
      </c>
      <c r="Q363" s="19">
        <v>0</v>
      </c>
      <c r="R363" s="19">
        <v>0</v>
      </c>
      <c r="S363" s="19">
        <v>0</v>
      </c>
      <c r="T363" s="19">
        <v>0</v>
      </c>
      <c r="U363" s="19">
        <v>0</v>
      </c>
      <c r="V363" s="19">
        <v>0</v>
      </c>
      <c r="W363" s="19">
        <v>8400</v>
      </c>
      <c r="X363" s="19">
        <v>0</v>
      </c>
      <c r="Y363" s="19">
        <v>8400</v>
      </c>
      <c r="Z363" s="20">
        <f t="shared" si="34"/>
        <v>0</v>
      </c>
      <c r="AA363" s="20">
        <f t="shared" si="35"/>
        <v>0</v>
      </c>
      <c r="AB363" s="20">
        <f t="shared" si="36"/>
        <v>0</v>
      </c>
      <c r="AC363" s="21">
        <f t="shared" si="37"/>
        <v>0</v>
      </c>
    </row>
    <row r="364" spans="1:29" outlineLevel="2" x14ac:dyDescent="0.25">
      <c r="A364" s="15" t="s">
        <v>33</v>
      </c>
      <c r="B364" s="16" t="s">
        <v>34</v>
      </c>
      <c r="C364" s="16" t="s">
        <v>101</v>
      </c>
      <c r="D364" s="16" t="s">
        <v>104</v>
      </c>
      <c r="E364" s="16"/>
      <c r="F364" s="16" t="s">
        <v>37</v>
      </c>
      <c r="G364" s="16">
        <v>1120</v>
      </c>
      <c r="H364" s="16">
        <v>3480</v>
      </c>
      <c r="I364" s="17" t="s">
        <v>105</v>
      </c>
      <c r="J364" s="18">
        <v>560513</v>
      </c>
      <c r="K364" s="19">
        <v>560513</v>
      </c>
      <c r="L364" s="19">
        <v>0</v>
      </c>
      <c r="M364" s="19">
        <v>0</v>
      </c>
      <c r="N364" s="19">
        <v>0</v>
      </c>
      <c r="O364" s="19">
        <v>0</v>
      </c>
      <c r="P364" s="19">
        <v>560513</v>
      </c>
      <c r="Q364" s="19">
        <v>0</v>
      </c>
      <c r="R364" s="19">
        <v>0</v>
      </c>
      <c r="S364" s="19">
        <v>0</v>
      </c>
      <c r="T364" s="19">
        <v>0</v>
      </c>
      <c r="U364" s="19">
        <v>0</v>
      </c>
      <c r="V364" s="19">
        <v>560513</v>
      </c>
      <c r="W364" s="19">
        <v>560513</v>
      </c>
      <c r="X364" s="19">
        <v>0</v>
      </c>
      <c r="Y364" s="19">
        <v>560513</v>
      </c>
      <c r="Z364" s="20">
        <f t="shared" si="34"/>
        <v>0</v>
      </c>
      <c r="AA364" s="20">
        <f t="shared" si="35"/>
        <v>0</v>
      </c>
      <c r="AB364" s="20">
        <f t="shared" si="36"/>
        <v>0</v>
      </c>
      <c r="AC364" s="21">
        <f t="shared" si="37"/>
        <v>0</v>
      </c>
    </row>
    <row r="365" spans="1:29" outlineLevel="2" x14ac:dyDescent="0.25">
      <c r="A365" s="15" t="s">
        <v>33</v>
      </c>
      <c r="B365" s="16" t="s">
        <v>34</v>
      </c>
      <c r="C365" s="16" t="s">
        <v>101</v>
      </c>
      <c r="D365" s="16" t="s">
        <v>106</v>
      </c>
      <c r="E365" s="16"/>
      <c r="F365" s="16" t="s">
        <v>37</v>
      </c>
      <c r="G365" s="16">
        <v>1120</v>
      </c>
      <c r="H365" s="16">
        <v>3480</v>
      </c>
      <c r="I365" s="17" t="s">
        <v>107</v>
      </c>
      <c r="J365" s="18">
        <v>6000000</v>
      </c>
      <c r="K365" s="19">
        <v>6000000</v>
      </c>
      <c r="L365" s="19">
        <v>0</v>
      </c>
      <c r="M365" s="19">
        <v>0</v>
      </c>
      <c r="N365" s="19">
        <v>0</v>
      </c>
      <c r="O365" s="19">
        <v>0</v>
      </c>
      <c r="P365" s="19">
        <v>6000000</v>
      </c>
      <c r="Q365" s="19">
        <v>0</v>
      </c>
      <c r="R365" s="19">
        <v>293273.15999999997</v>
      </c>
      <c r="S365" s="19">
        <v>0</v>
      </c>
      <c r="T365" s="19">
        <v>2706726.84</v>
      </c>
      <c r="U365" s="19">
        <v>2706726.84</v>
      </c>
      <c r="V365" s="19">
        <v>3000000</v>
      </c>
      <c r="W365" s="19">
        <v>3000000</v>
      </c>
      <c r="X365" s="19">
        <v>0</v>
      </c>
      <c r="Y365" s="19">
        <v>3000000</v>
      </c>
      <c r="Z365" s="20">
        <f t="shared" si="34"/>
        <v>0.45112113999999998</v>
      </c>
      <c r="AA365" s="20">
        <f t="shared" si="35"/>
        <v>0.45112113999999998</v>
      </c>
      <c r="AB365" s="20">
        <f t="shared" si="36"/>
        <v>4.8878859999999996E-2</v>
      </c>
      <c r="AC365" s="21">
        <f t="shared" si="37"/>
        <v>0.5</v>
      </c>
    </row>
    <row r="366" spans="1:29" ht="30" outlineLevel="2" x14ac:dyDescent="0.25">
      <c r="A366" s="15" t="s">
        <v>33</v>
      </c>
      <c r="B366" s="16" t="s">
        <v>34</v>
      </c>
      <c r="C366" s="16" t="s">
        <v>101</v>
      </c>
      <c r="D366" s="16" t="s">
        <v>108</v>
      </c>
      <c r="E366" s="16"/>
      <c r="F366" s="16" t="s">
        <v>37</v>
      </c>
      <c r="G366" s="16">
        <v>1120</v>
      </c>
      <c r="H366" s="16">
        <v>3480</v>
      </c>
      <c r="I366" s="17" t="s">
        <v>109</v>
      </c>
      <c r="J366" s="18">
        <v>3546206</v>
      </c>
      <c r="K366" s="19">
        <v>3546206</v>
      </c>
      <c r="L366" s="19">
        <v>0</v>
      </c>
      <c r="M366" s="19">
        <v>0</v>
      </c>
      <c r="N366" s="19">
        <v>0</v>
      </c>
      <c r="O366" s="19">
        <v>0</v>
      </c>
      <c r="P366" s="19">
        <v>3546206</v>
      </c>
      <c r="Q366" s="19">
        <v>2132430</v>
      </c>
      <c r="R366" s="19">
        <v>0</v>
      </c>
      <c r="S366" s="19">
        <v>0</v>
      </c>
      <c r="T366" s="19">
        <v>598900</v>
      </c>
      <c r="U366" s="19">
        <v>598900</v>
      </c>
      <c r="V366" s="19">
        <v>814876</v>
      </c>
      <c r="W366" s="19">
        <v>814876</v>
      </c>
      <c r="X366" s="19">
        <v>0</v>
      </c>
      <c r="Y366" s="19">
        <v>814876</v>
      </c>
      <c r="Z366" s="20">
        <f t="shared" si="34"/>
        <v>0.16888471792106832</v>
      </c>
      <c r="AA366" s="20">
        <f t="shared" si="35"/>
        <v>0.16888471792106832</v>
      </c>
      <c r="AB366" s="20">
        <f t="shared" si="36"/>
        <v>0.6013271648629549</v>
      </c>
      <c r="AC366" s="21">
        <f t="shared" si="37"/>
        <v>0.77021188278402319</v>
      </c>
    </row>
    <row r="367" spans="1:29" outlineLevel="2" x14ac:dyDescent="0.25">
      <c r="A367" s="15" t="s">
        <v>33</v>
      </c>
      <c r="B367" s="16" t="s">
        <v>34</v>
      </c>
      <c r="C367" s="16" t="s">
        <v>101</v>
      </c>
      <c r="D367" s="16" t="s">
        <v>110</v>
      </c>
      <c r="E367" s="16"/>
      <c r="F367" s="16" t="s">
        <v>37</v>
      </c>
      <c r="G367" s="16">
        <v>1120</v>
      </c>
      <c r="H367" s="16">
        <v>3480</v>
      </c>
      <c r="I367" s="17" t="s">
        <v>111</v>
      </c>
      <c r="J367" s="18">
        <v>114631</v>
      </c>
      <c r="K367" s="19">
        <v>114631</v>
      </c>
      <c r="L367" s="19">
        <v>0</v>
      </c>
      <c r="M367" s="19">
        <v>0</v>
      </c>
      <c r="N367" s="19">
        <v>0</v>
      </c>
      <c r="O367" s="19">
        <v>0</v>
      </c>
      <c r="P367" s="19">
        <v>114631</v>
      </c>
      <c r="Q367" s="19">
        <v>0</v>
      </c>
      <c r="R367" s="19">
        <v>0</v>
      </c>
      <c r="S367" s="19">
        <v>0</v>
      </c>
      <c r="T367" s="19">
        <v>0</v>
      </c>
      <c r="U367" s="19">
        <v>0</v>
      </c>
      <c r="V367" s="19">
        <v>114631</v>
      </c>
      <c r="W367" s="19">
        <v>114631</v>
      </c>
      <c r="X367" s="19">
        <v>0</v>
      </c>
      <c r="Y367" s="19">
        <v>114631</v>
      </c>
      <c r="Z367" s="20">
        <f t="shared" si="34"/>
        <v>0</v>
      </c>
      <c r="AA367" s="20">
        <f t="shared" si="35"/>
        <v>0</v>
      </c>
      <c r="AB367" s="20">
        <f t="shared" si="36"/>
        <v>0</v>
      </c>
      <c r="AC367" s="21">
        <f t="shared" si="37"/>
        <v>0</v>
      </c>
    </row>
    <row r="368" spans="1:29" outlineLevel="2" x14ac:dyDescent="0.25">
      <c r="A368" s="15" t="s">
        <v>33</v>
      </c>
      <c r="B368" s="16" t="s">
        <v>34</v>
      </c>
      <c r="C368" s="16" t="s">
        <v>101</v>
      </c>
      <c r="D368" s="16" t="s">
        <v>112</v>
      </c>
      <c r="E368" s="16"/>
      <c r="F368" s="16" t="s">
        <v>37</v>
      </c>
      <c r="G368" s="16">
        <v>1120</v>
      </c>
      <c r="H368" s="16">
        <v>3480</v>
      </c>
      <c r="I368" s="17" t="s">
        <v>113</v>
      </c>
      <c r="J368" s="18">
        <v>454260</v>
      </c>
      <c r="K368" s="19">
        <v>454260</v>
      </c>
      <c r="L368" s="19">
        <v>0</v>
      </c>
      <c r="M368" s="19">
        <v>0</v>
      </c>
      <c r="N368" s="19">
        <v>0</v>
      </c>
      <c r="O368" s="19">
        <v>0</v>
      </c>
      <c r="P368" s="19">
        <v>454260</v>
      </c>
      <c r="Q368" s="19">
        <v>453734</v>
      </c>
      <c r="R368" s="19">
        <v>0</v>
      </c>
      <c r="S368" s="19">
        <v>0</v>
      </c>
      <c r="T368" s="19">
        <v>0</v>
      </c>
      <c r="U368" s="19">
        <v>0</v>
      </c>
      <c r="V368" s="19">
        <v>0</v>
      </c>
      <c r="W368" s="19">
        <v>526</v>
      </c>
      <c r="X368" s="19">
        <v>0</v>
      </c>
      <c r="Y368" s="19">
        <v>526</v>
      </c>
      <c r="Z368" s="20">
        <f t="shared" si="34"/>
        <v>0</v>
      </c>
      <c r="AA368" s="20">
        <f t="shared" si="35"/>
        <v>0</v>
      </c>
      <c r="AB368" s="20">
        <f t="shared" si="36"/>
        <v>0.9988420728217321</v>
      </c>
      <c r="AC368" s="21">
        <f t="shared" si="37"/>
        <v>0.9988420728217321</v>
      </c>
    </row>
    <row r="369" spans="1:29" ht="30" outlineLevel="2" x14ac:dyDescent="0.25">
      <c r="A369" s="15" t="s">
        <v>33</v>
      </c>
      <c r="B369" s="16" t="s">
        <v>34</v>
      </c>
      <c r="C369" s="16" t="s">
        <v>101</v>
      </c>
      <c r="D369" s="16" t="s">
        <v>114</v>
      </c>
      <c r="E369" s="16"/>
      <c r="F369" s="16" t="s">
        <v>37</v>
      </c>
      <c r="G369" s="16">
        <v>1120</v>
      </c>
      <c r="H369" s="16">
        <v>3480</v>
      </c>
      <c r="I369" s="17" t="s">
        <v>115</v>
      </c>
      <c r="J369" s="18">
        <v>8073118</v>
      </c>
      <c r="K369" s="19">
        <v>8073118</v>
      </c>
      <c r="L369" s="19">
        <v>0</v>
      </c>
      <c r="M369" s="19">
        <v>0</v>
      </c>
      <c r="N369" s="19">
        <v>0</v>
      </c>
      <c r="O369" s="19">
        <v>0</v>
      </c>
      <c r="P369" s="19">
        <v>8073118</v>
      </c>
      <c r="Q369" s="19">
        <v>0</v>
      </c>
      <c r="R369" s="19">
        <v>0</v>
      </c>
      <c r="S369" s="19">
        <v>0</v>
      </c>
      <c r="T369" s="19">
        <v>534777.51</v>
      </c>
      <c r="U369" s="19">
        <v>534777.51</v>
      </c>
      <c r="V369" s="19">
        <v>7538340.4900000002</v>
      </c>
      <c r="W369" s="19">
        <v>7538340.4900000002</v>
      </c>
      <c r="X369" s="19">
        <v>0</v>
      </c>
      <c r="Y369" s="19">
        <v>7538340.4900000002</v>
      </c>
      <c r="Z369" s="20">
        <f t="shared" si="34"/>
        <v>6.6241755663672949E-2</v>
      </c>
      <c r="AA369" s="20">
        <f t="shared" si="35"/>
        <v>6.6241755663672949E-2</v>
      </c>
      <c r="AB369" s="20">
        <f t="shared" si="36"/>
        <v>0</v>
      </c>
      <c r="AC369" s="21">
        <f t="shared" si="37"/>
        <v>6.6241755663672949E-2</v>
      </c>
    </row>
    <row r="370" spans="1:29" ht="30" outlineLevel="2" x14ac:dyDescent="0.25">
      <c r="A370" s="15" t="s">
        <v>33</v>
      </c>
      <c r="B370" s="16" t="s">
        <v>34</v>
      </c>
      <c r="C370" s="16" t="s">
        <v>101</v>
      </c>
      <c r="D370" s="16" t="s">
        <v>116</v>
      </c>
      <c r="E370" s="16"/>
      <c r="F370" s="16" t="s">
        <v>37</v>
      </c>
      <c r="G370" s="16">
        <v>1120</v>
      </c>
      <c r="H370" s="16">
        <v>3480</v>
      </c>
      <c r="I370" s="17" t="s">
        <v>117</v>
      </c>
      <c r="J370" s="18">
        <v>15209851</v>
      </c>
      <c r="K370" s="19">
        <v>15209851</v>
      </c>
      <c r="L370" s="19">
        <v>0</v>
      </c>
      <c r="M370" s="19">
        <v>0</v>
      </c>
      <c r="N370" s="19">
        <v>0</v>
      </c>
      <c r="O370" s="19">
        <v>0</v>
      </c>
      <c r="P370" s="19">
        <v>15209851</v>
      </c>
      <c r="Q370" s="19">
        <v>9184500</v>
      </c>
      <c r="R370" s="19">
        <v>0</v>
      </c>
      <c r="S370" s="19">
        <v>0</v>
      </c>
      <c r="T370" s="19">
        <v>0</v>
      </c>
      <c r="U370" s="19">
        <v>0</v>
      </c>
      <c r="V370" s="19">
        <v>6025351</v>
      </c>
      <c r="W370" s="19">
        <v>6025351</v>
      </c>
      <c r="X370" s="19">
        <v>0</v>
      </c>
      <c r="Y370" s="19">
        <v>6025351</v>
      </c>
      <c r="Z370" s="20">
        <f t="shared" si="34"/>
        <v>0</v>
      </c>
      <c r="AA370" s="20">
        <f t="shared" si="35"/>
        <v>0</v>
      </c>
      <c r="AB370" s="20">
        <f t="shared" si="36"/>
        <v>0.60385206929377544</v>
      </c>
      <c r="AC370" s="21">
        <f t="shared" si="37"/>
        <v>0.60385206929377544</v>
      </c>
    </row>
    <row r="371" spans="1:29" outlineLevel="2" x14ac:dyDescent="0.25">
      <c r="A371" s="15" t="s">
        <v>33</v>
      </c>
      <c r="B371" s="16" t="s">
        <v>34</v>
      </c>
      <c r="C371" s="16" t="s">
        <v>101</v>
      </c>
      <c r="D371" s="16" t="s">
        <v>118</v>
      </c>
      <c r="E371" s="16"/>
      <c r="F371" s="16" t="s">
        <v>37</v>
      </c>
      <c r="G371" s="16">
        <v>1120</v>
      </c>
      <c r="H371" s="16">
        <v>3480</v>
      </c>
      <c r="I371" s="17" t="s">
        <v>119</v>
      </c>
      <c r="J371" s="18">
        <v>332569</v>
      </c>
      <c r="K371" s="19">
        <v>332569</v>
      </c>
      <c r="L371" s="19">
        <v>0</v>
      </c>
      <c r="M371" s="19">
        <v>0</v>
      </c>
      <c r="N371" s="19">
        <v>0</v>
      </c>
      <c r="O371" s="19">
        <v>0</v>
      </c>
      <c r="P371" s="19">
        <v>332569</v>
      </c>
      <c r="Q371" s="19">
        <v>0</v>
      </c>
      <c r="R371" s="19">
        <v>0</v>
      </c>
      <c r="S371" s="19">
        <v>0</v>
      </c>
      <c r="T371" s="19">
        <v>0</v>
      </c>
      <c r="U371" s="19">
        <v>0</v>
      </c>
      <c r="V371" s="19">
        <v>332569</v>
      </c>
      <c r="W371" s="19">
        <v>332569</v>
      </c>
      <c r="X371" s="19">
        <v>0</v>
      </c>
      <c r="Y371" s="19">
        <v>332569</v>
      </c>
      <c r="Z371" s="20">
        <f t="shared" si="34"/>
        <v>0</v>
      </c>
      <c r="AA371" s="20">
        <f t="shared" si="35"/>
        <v>0</v>
      </c>
      <c r="AB371" s="20">
        <f t="shared" si="36"/>
        <v>0</v>
      </c>
      <c r="AC371" s="21">
        <f t="shared" si="37"/>
        <v>0</v>
      </c>
    </row>
    <row r="372" spans="1:29" ht="30" outlineLevel="2" x14ac:dyDescent="0.25">
      <c r="A372" s="15" t="s">
        <v>33</v>
      </c>
      <c r="B372" s="16" t="s">
        <v>34</v>
      </c>
      <c r="C372" s="16" t="s">
        <v>101</v>
      </c>
      <c r="D372" s="16" t="s">
        <v>120</v>
      </c>
      <c r="E372" s="16"/>
      <c r="F372" s="16" t="s">
        <v>37</v>
      </c>
      <c r="G372" s="16">
        <v>1120</v>
      </c>
      <c r="H372" s="16">
        <v>3480</v>
      </c>
      <c r="I372" s="17" t="s">
        <v>121</v>
      </c>
      <c r="J372" s="18">
        <v>304200</v>
      </c>
      <c r="K372" s="19">
        <v>304200</v>
      </c>
      <c r="L372" s="19">
        <v>0</v>
      </c>
      <c r="M372" s="19">
        <v>0</v>
      </c>
      <c r="N372" s="19">
        <v>0</v>
      </c>
      <c r="O372" s="19">
        <v>0</v>
      </c>
      <c r="P372" s="19">
        <v>304200</v>
      </c>
      <c r="Q372" s="19">
        <v>0</v>
      </c>
      <c r="R372" s="19">
        <v>66603.5</v>
      </c>
      <c r="S372" s="19">
        <v>0</v>
      </c>
      <c r="T372" s="19">
        <v>133396.5</v>
      </c>
      <c r="U372" s="19">
        <v>133396.5</v>
      </c>
      <c r="V372" s="19">
        <v>104200</v>
      </c>
      <c r="W372" s="19">
        <v>104200</v>
      </c>
      <c r="X372" s="19">
        <v>0</v>
      </c>
      <c r="Y372" s="19">
        <v>104200</v>
      </c>
      <c r="Z372" s="20">
        <f t="shared" si="34"/>
        <v>0.43851577909270217</v>
      </c>
      <c r="AA372" s="20">
        <f t="shared" si="35"/>
        <v>0.43851577909270217</v>
      </c>
      <c r="AB372" s="20">
        <f t="shared" si="36"/>
        <v>0.21894641683103222</v>
      </c>
      <c r="AC372" s="21">
        <f t="shared" si="37"/>
        <v>0.65746219592373434</v>
      </c>
    </row>
    <row r="373" spans="1:29" outlineLevel="2" x14ac:dyDescent="0.25">
      <c r="A373" s="15" t="s">
        <v>200</v>
      </c>
      <c r="B373" s="16" t="s">
        <v>34</v>
      </c>
      <c r="C373" s="16" t="s">
        <v>101</v>
      </c>
      <c r="D373" s="16" t="s">
        <v>102</v>
      </c>
      <c r="E373" s="16"/>
      <c r="F373" s="16" t="s">
        <v>37</v>
      </c>
      <c r="G373" s="16">
        <v>1120</v>
      </c>
      <c r="H373" s="16">
        <v>3480</v>
      </c>
      <c r="I373" s="17" t="s">
        <v>103</v>
      </c>
      <c r="J373" s="18">
        <v>400058980</v>
      </c>
      <c r="K373" s="19">
        <v>400058980</v>
      </c>
      <c r="L373" s="19">
        <v>0</v>
      </c>
      <c r="M373" s="19">
        <v>0</v>
      </c>
      <c r="N373" s="19">
        <v>-114000000</v>
      </c>
      <c r="O373" s="19">
        <v>0</v>
      </c>
      <c r="P373" s="19">
        <v>286058980</v>
      </c>
      <c r="Q373" s="19">
        <v>0</v>
      </c>
      <c r="R373" s="19">
        <v>183699030.24000001</v>
      </c>
      <c r="S373" s="19">
        <v>0</v>
      </c>
      <c r="T373" s="19">
        <v>101599077.78</v>
      </c>
      <c r="U373" s="19">
        <v>101599077.78</v>
      </c>
      <c r="V373" s="19">
        <v>760871.98</v>
      </c>
      <c r="W373" s="19">
        <v>114760871.98</v>
      </c>
      <c r="X373" s="19">
        <v>0</v>
      </c>
      <c r="Y373" s="19">
        <v>760871.97999998927</v>
      </c>
      <c r="Z373" s="20">
        <f t="shared" si="34"/>
        <v>0.25396024801143074</v>
      </c>
      <c r="AA373" s="20">
        <f t="shared" si="35"/>
        <v>0.35516828655405258</v>
      </c>
      <c r="AB373" s="20">
        <f t="shared" si="36"/>
        <v>0.64217187043035673</v>
      </c>
      <c r="AC373" s="21">
        <f t="shared" si="37"/>
        <v>0.99734015698440937</v>
      </c>
    </row>
    <row r="374" spans="1:29" ht="30" outlineLevel="2" x14ac:dyDescent="0.25">
      <c r="A374" s="15" t="s">
        <v>200</v>
      </c>
      <c r="B374" s="16" t="s">
        <v>34</v>
      </c>
      <c r="C374" s="16" t="s">
        <v>101</v>
      </c>
      <c r="D374" s="16" t="s">
        <v>241</v>
      </c>
      <c r="E374" s="16"/>
      <c r="F374" s="16" t="s">
        <v>37</v>
      </c>
      <c r="G374" s="16">
        <v>1120</v>
      </c>
      <c r="H374" s="16">
        <v>3480</v>
      </c>
      <c r="I374" s="17" t="s">
        <v>242</v>
      </c>
      <c r="J374" s="18">
        <v>228550</v>
      </c>
      <c r="K374" s="19">
        <v>333550</v>
      </c>
      <c r="L374" s="19">
        <v>0</v>
      </c>
      <c r="M374" s="19">
        <v>0</v>
      </c>
      <c r="N374" s="19">
        <v>0</v>
      </c>
      <c r="O374" s="19">
        <v>0</v>
      </c>
      <c r="P374" s="19">
        <v>333550</v>
      </c>
      <c r="Q374" s="19">
        <v>0</v>
      </c>
      <c r="R374" s="19">
        <v>0</v>
      </c>
      <c r="S374" s="19">
        <v>0</v>
      </c>
      <c r="T374" s="19">
        <v>0</v>
      </c>
      <c r="U374" s="19">
        <v>0</v>
      </c>
      <c r="V374" s="19">
        <v>0</v>
      </c>
      <c r="W374" s="19">
        <v>333550</v>
      </c>
      <c r="X374" s="19">
        <v>0</v>
      </c>
      <c r="Y374" s="19">
        <v>333550</v>
      </c>
      <c r="Z374" s="20">
        <f t="shared" si="34"/>
        <v>0</v>
      </c>
      <c r="AA374" s="20">
        <f t="shared" si="35"/>
        <v>0</v>
      </c>
      <c r="AB374" s="20">
        <f t="shared" si="36"/>
        <v>0</v>
      </c>
      <c r="AC374" s="21">
        <f t="shared" si="37"/>
        <v>0</v>
      </c>
    </row>
    <row r="375" spans="1:29" outlineLevel="2" x14ac:dyDescent="0.25">
      <c r="A375" s="15" t="s">
        <v>200</v>
      </c>
      <c r="B375" s="16" t="s">
        <v>34</v>
      </c>
      <c r="C375" s="16" t="s">
        <v>101</v>
      </c>
      <c r="D375" s="16" t="s">
        <v>104</v>
      </c>
      <c r="E375" s="16"/>
      <c r="F375" s="16" t="s">
        <v>37</v>
      </c>
      <c r="G375" s="16">
        <v>1120</v>
      </c>
      <c r="H375" s="16">
        <v>3480</v>
      </c>
      <c r="I375" s="17" t="s">
        <v>105</v>
      </c>
      <c r="J375" s="18">
        <v>1854023</v>
      </c>
      <c r="K375" s="19">
        <v>1574023</v>
      </c>
      <c r="L375" s="19">
        <v>0</v>
      </c>
      <c r="M375" s="19">
        <v>0</v>
      </c>
      <c r="N375" s="19">
        <v>0</v>
      </c>
      <c r="O375" s="19">
        <v>0</v>
      </c>
      <c r="P375" s="19">
        <v>1574023</v>
      </c>
      <c r="Q375" s="19">
        <v>0</v>
      </c>
      <c r="R375" s="19">
        <v>458459.21</v>
      </c>
      <c r="S375" s="19">
        <v>0</v>
      </c>
      <c r="T375" s="19">
        <v>41540.79</v>
      </c>
      <c r="U375" s="19">
        <v>41540.79</v>
      </c>
      <c r="V375" s="19">
        <v>0</v>
      </c>
      <c r="W375" s="19">
        <v>1074023</v>
      </c>
      <c r="X375" s="19">
        <v>0</v>
      </c>
      <c r="Y375" s="19">
        <v>1074023</v>
      </c>
      <c r="Z375" s="20">
        <f t="shared" si="34"/>
        <v>2.6391475855181278E-2</v>
      </c>
      <c r="AA375" s="20">
        <f t="shared" si="35"/>
        <v>2.6391475855181278E-2</v>
      </c>
      <c r="AB375" s="20">
        <f t="shared" si="36"/>
        <v>0.29126589001558428</v>
      </c>
      <c r="AC375" s="21">
        <f t="shared" si="37"/>
        <v>0.31765736587076554</v>
      </c>
    </row>
    <row r="376" spans="1:29" ht="30" outlineLevel="2" x14ac:dyDescent="0.25">
      <c r="A376" s="15" t="s">
        <v>200</v>
      </c>
      <c r="B376" s="16" t="s">
        <v>34</v>
      </c>
      <c r="C376" s="16" t="s">
        <v>101</v>
      </c>
      <c r="D376" s="16" t="s">
        <v>243</v>
      </c>
      <c r="E376" s="16"/>
      <c r="F376" s="16" t="s">
        <v>37</v>
      </c>
      <c r="G376" s="16">
        <v>1120</v>
      </c>
      <c r="H376" s="16">
        <v>3480</v>
      </c>
      <c r="I376" s="17" t="s">
        <v>244</v>
      </c>
      <c r="J376" s="18">
        <v>479500</v>
      </c>
      <c r="K376" s="19">
        <v>479500</v>
      </c>
      <c r="L376" s="19">
        <v>0</v>
      </c>
      <c r="M376" s="19">
        <v>0</v>
      </c>
      <c r="N376" s="19">
        <v>0</v>
      </c>
      <c r="O376" s="19">
        <v>0</v>
      </c>
      <c r="P376" s="19">
        <v>479500</v>
      </c>
      <c r="Q376" s="19">
        <v>0</v>
      </c>
      <c r="R376" s="19">
        <v>200000</v>
      </c>
      <c r="S376" s="19">
        <v>0</v>
      </c>
      <c r="T376" s="19">
        <v>0</v>
      </c>
      <c r="U376" s="19">
        <v>0</v>
      </c>
      <c r="V376" s="19">
        <v>0</v>
      </c>
      <c r="W376" s="19">
        <v>279500</v>
      </c>
      <c r="X376" s="19">
        <v>0</v>
      </c>
      <c r="Y376" s="19">
        <v>279500</v>
      </c>
      <c r="Z376" s="20">
        <f t="shared" si="34"/>
        <v>0</v>
      </c>
      <c r="AA376" s="20">
        <f t="shared" si="35"/>
        <v>0</v>
      </c>
      <c r="AB376" s="20">
        <f t="shared" si="36"/>
        <v>0.41710114702815432</v>
      </c>
      <c r="AC376" s="21">
        <f t="shared" si="37"/>
        <v>0.41710114702815432</v>
      </c>
    </row>
    <row r="377" spans="1:29" outlineLevel="2" x14ac:dyDescent="0.25">
      <c r="A377" s="15" t="s">
        <v>200</v>
      </c>
      <c r="B377" s="16" t="s">
        <v>34</v>
      </c>
      <c r="C377" s="16" t="s">
        <v>101</v>
      </c>
      <c r="D377" s="16" t="s">
        <v>245</v>
      </c>
      <c r="E377" s="16"/>
      <c r="F377" s="16" t="s">
        <v>37</v>
      </c>
      <c r="G377" s="16">
        <v>1120</v>
      </c>
      <c r="H377" s="16">
        <v>3480</v>
      </c>
      <c r="I377" s="17" t="s">
        <v>246</v>
      </c>
      <c r="J377" s="18">
        <v>1485176</v>
      </c>
      <c r="K377" s="19">
        <v>1485176</v>
      </c>
      <c r="L377" s="19">
        <v>0</v>
      </c>
      <c r="M377" s="19">
        <v>0</v>
      </c>
      <c r="N377" s="19">
        <v>0</v>
      </c>
      <c r="O377" s="19">
        <v>0</v>
      </c>
      <c r="P377" s="19">
        <v>1485176</v>
      </c>
      <c r="Q377" s="19">
        <v>0</v>
      </c>
      <c r="R377" s="19">
        <v>246846.7</v>
      </c>
      <c r="S377" s="19">
        <v>0</v>
      </c>
      <c r="T377" s="19">
        <v>253153.3</v>
      </c>
      <c r="U377" s="19">
        <v>253153.3</v>
      </c>
      <c r="V377" s="19">
        <v>985176</v>
      </c>
      <c r="W377" s="19">
        <v>985176</v>
      </c>
      <c r="X377" s="19">
        <v>0</v>
      </c>
      <c r="Y377" s="19">
        <v>985176</v>
      </c>
      <c r="Z377" s="20">
        <f t="shared" si="34"/>
        <v>0.17045340080906235</v>
      </c>
      <c r="AA377" s="20">
        <f t="shared" si="35"/>
        <v>0.17045340080906235</v>
      </c>
      <c r="AB377" s="20">
        <f t="shared" si="36"/>
        <v>0.16620703539513162</v>
      </c>
      <c r="AC377" s="21">
        <f t="shared" si="37"/>
        <v>0.33666043620419395</v>
      </c>
    </row>
    <row r="378" spans="1:29" ht="30" outlineLevel="2" x14ac:dyDescent="0.25">
      <c r="A378" s="15" t="s">
        <v>200</v>
      </c>
      <c r="B378" s="16" t="s">
        <v>34</v>
      </c>
      <c r="C378" s="16" t="s">
        <v>101</v>
      </c>
      <c r="D378" s="16" t="s">
        <v>247</v>
      </c>
      <c r="E378" s="16"/>
      <c r="F378" s="16" t="s">
        <v>37</v>
      </c>
      <c r="G378" s="16">
        <v>1120</v>
      </c>
      <c r="H378" s="16">
        <v>3480</v>
      </c>
      <c r="I378" s="17" t="s">
        <v>248</v>
      </c>
      <c r="J378" s="18">
        <v>1145945</v>
      </c>
      <c r="K378" s="19">
        <v>1145945</v>
      </c>
      <c r="L378" s="19">
        <v>0</v>
      </c>
      <c r="M378" s="19">
        <v>0</v>
      </c>
      <c r="N378" s="19">
        <v>0</v>
      </c>
      <c r="O378" s="19">
        <v>0</v>
      </c>
      <c r="P378" s="19">
        <v>1145945</v>
      </c>
      <c r="Q378" s="19">
        <v>0</v>
      </c>
      <c r="R378" s="19">
        <v>465273.52</v>
      </c>
      <c r="S378" s="19">
        <v>0</v>
      </c>
      <c r="T378" s="19">
        <v>34726.480000000003</v>
      </c>
      <c r="U378" s="19">
        <v>34726.480000000003</v>
      </c>
      <c r="V378" s="19">
        <v>0</v>
      </c>
      <c r="W378" s="19">
        <v>645945</v>
      </c>
      <c r="X378" s="19">
        <v>0</v>
      </c>
      <c r="Y378" s="19">
        <v>645945</v>
      </c>
      <c r="Z378" s="20">
        <f t="shared" si="34"/>
        <v>3.0303792939451721E-2</v>
      </c>
      <c r="AA378" s="20">
        <f t="shared" si="35"/>
        <v>3.0303792939451721E-2</v>
      </c>
      <c r="AB378" s="20">
        <f t="shared" si="36"/>
        <v>0.40601732194826107</v>
      </c>
      <c r="AC378" s="21">
        <f t="shared" si="37"/>
        <v>0.4363211148877128</v>
      </c>
    </row>
    <row r="379" spans="1:29" outlineLevel="2" x14ac:dyDescent="0.25">
      <c r="A379" s="15" t="s">
        <v>200</v>
      </c>
      <c r="B379" s="16" t="s">
        <v>34</v>
      </c>
      <c r="C379" s="16" t="s">
        <v>101</v>
      </c>
      <c r="D379" s="16" t="s">
        <v>249</v>
      </c>
      <c r="E379" s="16"/>
      <c r="F379" s="16" t="s">
        <v>37</v>
      </c>
      <c r="G379" s="16">
        <v>1120</v>
      </c>
      <c r="H379" s="16">
        <v>3480</v>
      </c>
      <c r="I379" s="17" t="s">
        <v>250</v>
      </c>
      <c r="J379" s="18">
        <v>1162320</v>
      </c>
      <c r="K379" s="19">
        <v>1162320</v>
      </c>
      <c r="L379" s="19">
        <v>0</v>
      </c>
      <c r="M379" s="19">
        <v>0</v>
      </c>
      <c r="N379" s="19">
        <v>0</v>
      </c>
      <c r="O379" s="19">
        <v>0</v>
      </c>
      <c r="P379" s="19">
        <v>1162320</v>
      </c>
      <c r="Q379" s="19">
        <v>0</v>
      </c>
      <c r="R379" s="19">
        <v>500000</v>
      </c>
      <c r="S379" s="19">
        <v>0</v>
      </c>
      <c r="T379" s="19">
        <v>0</v>
      </c>
      <c r="U379" s="19">
        <v>0</v>
      </c>
      <c r="V379" s="19">
        <v>0</v>
      </c>
      <c r="W379" s="19">
        <v>662320</v>
      </c>
      <c r="X379" s="19">
        <v>0</v>
      </c>
      <c r="Y379" s="19">
        <v>662320</v>
      </c>
      <c r="Z379" s="20">
        <f t="shared" si="34"/>
        <v>0</v>
      </c>
      <c r="AA379" s="20">
        <f t="shared" si="35"/>
        <v>0</v>
      </c>
      <c r="AB379" s="20">
        <f t="shared" si="36"/>
        <v>0.43017413448964142</v>
      </c>
      <c r="AC379" s="21">
        <f t="shared" si="37"/>
        <v>0.43017413448964142</v>
      </c>
    </row>
    <row r="380" spans="1:29" ht="30" outlineLevel="2" x14ac:dyDescent="0.25">
      <c r="A380" s="15" t="s">
        <v>200</v>
      </c>
      <c r="B380" s="16" t="s">
        <v>34</v>
      </c>
      <c r="C380" s="16" t="s">
        <v>101</v>
      </c>
      <c r="D380" s="16" t="s">
        <v>108</v>
      </c>
      <c r="E380" s="16"/>
      <c r="F380" s="16" t="s">
        <v>37</v>
      </c>
      <c r="G380" s="16">
        <v>1120</v>
      </c>
      <c r="H380" s="16">
        <v>3480</v>
      </c>
      <c r="I380" s="17" t="s">
        <v>109</v>
      </c>
      <c r="J380" s="18">
        <v>4812445</v>
      </c>
      <c r="K380" s="19">
        <v>4812445</v>
      </c>
      <c r="L380" s="19">
        <v>0</v>
      </c>
      <c r="M380" s="19">
        <v>0</v>
      </c>
      <c r="N380" s="19">
        <v>0</v>
      </c>
      <c r="O380" s="19">
        <v>0</v>
      </c>
      <c r="P380" s="19">
        <v>4812445</v>
      </c>
      <c r="Q380" s="19">
        <v>3435714.53</v>
      </c>
      <c r="R380" s="19">
        <v>399550</v>
      </c>
      <c r="S380" s="19">
        <v>0</v>
      </c>
      <c r="T380" s="19">
        <v>6507.34</v>
      </c>
      <c r="U380" s="19">
        <v>6507.34</v>
      </c>
      <c r="V380" s="19">
        <v>70673.13</v>
      </c>
      <c r="W380" s="19">
        <v>970673.13</v>
      </c>
      <c r="X380" s="19">
        <v>0</v>
      </c>
      <c r="Y380" s="19">
        <v>970673.13000000024</v>
      </c>
      <c r="Z380" s="20">
        <f t="shared" si="34"/>
        <v>1.3521899990545346E-3</v>
      </c>
      <c r="AA380" s="20">
        <f t="shared" si="35"/>
        <v>1.3521899990545346E-3</v>
      </c>
      <c r="AB380" s="20">
        <f t="shared" si="36"/>
        <v>0.79694719212375409</v>
      </c>
      <c r="AC380" s="21">
        <f t="shared" si="37"/>
        <v>0.7982993821228086</v>
      </c>
    </row>
    <row r="381" spans="1:29" outlineLevel="2" x14ac:dyDescent="0.25">
      <c r="A381" s="15" t="s">
        <v>200</v>
      </c>
      <c r="B381" s="16" t="s">
        <v>34</v>
      </c>
      <c r="C381" s="16" t="s">
        <v>101</v>
      </c>
      <c r="D381" s="16" t="s">
        <v>251</v>
      </c>
      <c r="E381" s="16"/>
      <c r="F381" s="16" t="s">
        <v>37</v>
      </c>
      <c r="G381" s="16">
        <v>1120</v>
      </c>
      <c r="H381" s="16">
        <v>3480</v>
      </c>
      <c r="I381" s="17" t="s">
        <v>252</v>
      </c>
      <c r="J381" s="18">
        <v>1130000</v>
      </c>
      <c r="K381" s="19">
        <v>1130000</v>
      </c>
      <c r="L381" s="19">
        <v>0</v>
      </c>
      <c r="M381" s="19">
        <v>0</v>
      </c>
      <c r="N381" s="19">
        <v>0</v>
      </c>
      <c r="O381" s="19">
        <v>0</v>
      </c>
      <c r="P381" s="19">
        <v>1130000</v>
      </c>
      <c r="Q381" s="19">
        <v>0</v>
      </c>
      <c r="R381" s="19">
        <v>500000</v>
      </c>
      <c r="S381" s="19">
        <v>0</v>
      </c>
      <c r="T381" s="19">
        <v>0</v>
      </c>
      <c r="U381" s="19">
        <v>0</v>
      </c>
      <c r="V381" s="19">
        <v>0</v>
      </c>
      <c r="W381" s="19">
        <v>630000</v>
      </c>
      <c r="X381" s="19">
        <v>0</v>
      </c>
      <c r="Y381" s="19">
        <v>630000</v>
      </c>
      <c r="Z381" s="20">
        <f t="shared" si="34"/>
        <v>0</v>
      </c>
      <c r="AA381" s="20">
        <f t="shared" si="35"/>
        <v>0</v>
      </c>
      <c r="AB381" s="20">
        <f t="shared" si="36"/>
        <v>0.44247787610619471</v>
      </c>
      <c r="AC381" s="21">
        <f t="shared" si="37"/>
        <v>0.44247787610619471</v>
      </c>
    </row>
    <row r="382" spans="1:29" outlineLevel="2" x14ac:dyDescent="0.25">
      <c r="A382" s="15" t="s">
        <v>200</v>
      </c>
      <c r="B382" s="16" t="s">
        <v>34</v>
      </c>
      <c r="C382" s="16" t="s">
        <v>101</v>
      </c>
      <c r="D382" s="16" t="s">
        <v>253</v>
      </c>
      <c r="E382" s="16"/>
      <c r="F382" s="16" t="s">
        <v>37</v>
      </c>
      <c r="G382" s="16">
        <v>1120</v>
      </c>
      <c r="H382" s="16">
        <v>3480</v>
      </c>
      <c r="I382" s="17" t="s">
        <v>254</v>
      </c>
      <c r="J382" s="18">
        <v>1241025</v>
      </c>
      <c r="K382" s="19">
        <v>1241025</v>
      </c>
      <c r="L382" s="19">
        <v>0</v>
      </c>
      <c r="M382" s="19">
        <v>0</v>
      </c>
      <c r="N382" s="19">
        <v>0</v>
      </c>
      <c r="O382" s="19">
        <v>0</v>
      </c>
      <c r="P382" s="19">
        <v>1241025</v>
      </c>
      <c r="Q382" s="19">
        <v>0</v>
      </c>
      <c r="R382" s="19">
        <v>346600</v>
      </c>
      <c r="S382" s="19">
        <v>0</v>
      </c>
      <c r="T382" s="19">
        <v>53400</v>
      </c>
      <c r="U382" s="19">
        <v>53400</v>
      </c>
      <c r="V382" s="19">
        <v>91025</v>
      </c>
      <c r="W382" s="19">
        <v>841025</v>
      </c>
      <c r="X382" s="19">
        <v>0</v>
      </c>
      <c r="Y382" s="19">
        <v>841025</v>
      </c>
      <c r="Z382" s="20">
        <f t="shared" si="34"/>
        <v>4.3028947845530914E-2</v>
      </c>
      <c r="AA382" s="20">
        <f t="shared" si="35"/>
        <v>4.3028947845530914E-2</v>
      </c>
      <c r="AB382" s="20">
        <f t="shared" si="36"/>
        <v>0.27928526822586169</v>
      </c>
      <c r="AC382" s="21">
        <f t="shared" si="37"/>
        <v>0.3223142160713926</v>
      </c>
    </row>
    <row r="383" spans="1:29" ht="45" outlineLevel="2" x14ac:dyDescent="0.25">
      <c r="A383" s="15" t="s">
        <v>200</v>
      </c>
      <c r="B383" s="16" t="s">
        <v>34</v>
      </c>
      <c r="C383" s="16" t="s">
        <v>101</v>
      </c>
      <c r="D383" s="16" t="s">
        <v>255</v>
      </c>
      <c r="E383" s="16"/>
      <c r="F383" s="16" t="s">
        <v>37</v>
      </c>
      <c r="G383" s="16">
        <v>1120</v>
      </c>
      <c r="H383" s="16">
        <v>3480</v>
      </c>
      <c r="I383" s="17" t="s">
        <v>256</v>
      </c>
      <c r="J383" s="18">
        <v>1695040</v>
      </c>
      <c r="K383" s="19">
        <v>1695040</v>
      </c>
      <c r="L383" s="19">
        <v>0</v>
      </c>
      <c r="M383" s="19">
        <v>0</v>
      </c>
      <c r="N383" s="19">
        <v>0</v>
      </c>
      <c r="O383" s="19">
        <v>0</v>
      </c>
      <c r="P383" s="19">
        <v>1695040</v>
      </c>
      <c r="Q383" s="19">
        <v>0</v>
      </c>
      <c r="R383" s="19">
        <v>344138.94</v>
      </c>
      <c r="S383" s="19">
        <v>0</v>
      </c>
      <c r="T383" s="19">
        <v>55861.06</v>
      </c>
      <c r="U383" s="19">
        <v>55861.06</v>
      </c>
      <c r="V383" s="19">
        <v>295040</v>
      </c>
      <c r="W383" s="19">
        <v>1295040</v>
      </c>
      <c r="X383" s="19">
        <v>0</v>
      </c>
      <c r="Y383" s="19">
        <v>1295040</v>
      </c>
      <c r="Z383" s="20">
        <f t="shared" si="34"/>
        <v>3.2955599867849725E-2</v>
      </c>
      <c r="AA383" s="20">
        <f t="shared" si="35"/>
        <v>3.2955599867849725E-2</v>
      </c>
      <c r="AB383" s="20">
        <f t="shared" si="36"/>
        <v>0.20302703181045875</v>
      </c>
      <c r="AC383" s="21">
        <f t="shared" si="37"/>
        <v>0.23598263167830846</v>
      </c>
    </row>
    <row r="384" spans="1:29" outlineLevel="2" x14ac:dyDescent="0.25">
      <c r="A384" s="15" t="s">
        <v>200</v>
      </c>
      <c r="B384" s="16" t="s">
        <v>34</v>
      </c>
      <c r="C384" s="16" t="s">
        <v>101</v>
      </c>
      <c r="D384" s="16" t="s">
        <v>110</v>
      </c>
      <c r="E384" s="16"/>
      <c r="F384" s="16" t="s">
        <v>37</v>
      </c>
      <c r="G384" s="16">
        <v>1120</v>
      </c>
      <c r="H384" s="16">
        <v>3480</v>
      </c>
      <c r="I384" s="17" t="s">
        <v>111</v>
      </c>
      <c r="J384" s="18">
        <v>3650173</v>
      </c>
      <c r="K384" s="19">
        <v>3650173</v>
      </c>
      <c r="L384" s="19">
        <v>0</v>
      </c>
      <c r="M384" s="19">
        <v>0</v>
      </c>
      <c r="N384" s="19">
        <v>0</v>
      </c>
      <c r="O384" s="19">
        <v>0</v>
      </c>
      <c r="P384" s="19">
        <v>3650173</v>
      </c>
      <c r="Q384" s="19">
        <v>0</v>
      </c>
      <c r="R384" s="19">
        <v>128113.43</v>
      </c>
      <c r="S384" s="19">
        <v>0</v>
      </c>
      <c r="T384" s="19">
        <v>634742.19999999995</v>
      </c>
      <c r="U384" s="19">
        <v>634742.19999999995</v>
      </c>
      <c r="V384" s="19">
        <v>2887317.37</v>
      </c>
      <c r="W384" s="19">
        <v>2887317.37</v>
      </c>
      <c r="X384" s="19">
        <v>0</v>
      </c>
      <c r="Y384" s="19">
        <v>2887317.37</v>
      </c>
      <c r="Z384" s="20">
        <f t="shared" si="34"/>
        <v>0.17389373051633442</v>
      </c>
      <c r="AA384" s="20">
        <f t="shared" si="35"/>
        <v>0.17389373051633442</v>
      </c>
      <c r="AB384" s="20">
        <f t="shared" si="36"/>
        <v>3.509790631841285E-2</v>
      </c>
      <c r="AC384" s="21">
        <f t="shared" si="37"/>
        <v>0.20899163683474725</v>
      </c>
    </row>
    <row r="385" spans="1:29" outlineLevel="2" x14ac:dyDescent="0.25">
      <c r="A385" s="15" t="s">
        <v>200</v>
      </c>
      <c r="B385" s="16" t="s">
        <v>34</v>
      </c>
      <c r="C385" s="16" t="s">
        <v>101</v>
      </c>
      <c r="D385" s="16" t="s">
        <v>112</v>
      </c>
      <c r="E385" s="16"/>
      <c r="F385" s="16" t="s">
        <v>37</v>
      </c>
      <c r="G385" s="16">
        <v>1120</v>
      </c>
      <c r="H385" s="16">
        <v>3480</v>
      </c>
      <c r="I385" s="17" t="s">
        <v>113</v>
      </c>
      <c r="J385" s="18">
        <v>48883655</v>
      </c>
      <c r="K385" s="19">
        <v>47383655</v>
      </c>
      <c r="L385" s="19">
        <v>0</v>
      </c>
      <c r="M385" s="19">
        <v>0</v>
      </c>
      <c r="N385" s="19">
        <v>0</v>
      </c>
      <c r="O385" s="19">
        <v>0</v>
      </c>
      <c r="P385" s="19">
        <v>47383655</v>
      </c>
      <c r="Q385" s="19">
        <v>4938802.5</v>
      </c>
      <c r="R385" s="19">
        <v>2170410.23</v>
      </c>
      <c r="S385" s="19">
        <v>0</v>
      </c>
      <c r="T385" s="19">
        <v>14918348.26</v>
      </c>
      <c r="U385" s="19">
        <v>14918348.26</v>
      </c>
      <c r="V385" s="19">
        <v>25356094.010000002</v>
      </c>
      <c r="W385" s="19">
        <v>25356094.010000002</v>
      </c>
      <c r="X385" s="19">
        <v>0</v>
      </c>
      <c r="Y385" s="19">
        <v>25356094.010000005</v>
      </c>
      <c r="Z385" s="20">
        <f t="shared" si="34"/>
        <v>0.31484165288642252</v>
      </c>
      <c r="AA385" s="20">
        <f t="shared" si="35"/>
        <v>0.31484165288642252</v>
      </c>
      <c r="AB385" s="20">
        <f t="shared" si="36"/>
        <v>0.15003512772495073</v>
      </c>
      <c r="AC385" s="21">
        <f t="shared" si="37"/>
        <v>0.46487678061137327</v>
      </c>
    </row>
    <row r="386" spans="1:29" ht="30" outlineLevel="2" x14ac:dyDescent="0.25">
      <c r="A386" s="15" t="s">
        <v>200</v>
      </c>
      <c r="B386" s="16" t="s">
        <v>34</v>
      </c>
      <c r="C386" s="16" t="s">
        <v>101</v>
      </c>
      <c r="D386" s="16" t="s">
        <v>114</v>
      </c>
      <c r="E386" s="16"/>
      <c r="F386" s="16" t="s">
        <v>37</v>
      </c>
      <c r="G386" s="16">
        <v>1120</v>
      </c>
      <c r="H386" s="16">
        <v>3480</v>
      </c>
      <c r="I386" s="17" t="s">
        <v>115</v>
      </c>
      <c r="J386" s="18">
        <v>16340105</v>
      </c>
      <c r="K386" s="19">
        <v>16340105</v>
      </c>
      <c r="L386" s="19">
        <v>0</v>
      </c>
      <c r="M386" s="19">
        <v>0</v>
      </c>
      <c r="N386" s="19">
        <v>0</v>
      </c>
      <c r="O386" s="19">
        <v>0</v>
      </c>
      <c r="P386" s="19">
        <v>16340105</v>
      </c>
      <c r="Q386" s="19">
        <v>0</v>
      </c>
      <c r="R386" s="19">
        <v>274699.93</v>
      </c>
      <c r="S386" s="19">
        <v>0</v>
      </c>
      <c r="T386" s="19">
        <v>2472020.7200000002</v>
      </c>
      <c r="U386" s="19">
        <v>2472020.7200000002</v>
      </c>
      <c r="V386" s="19">
        <v>13593384.35</v>
      </c>
      <c r="W386" s="19">
        <v>13593384.35</v>
      </c>
      <c r="X386" s="19">
        <v>0</v>
      </c>
      <c r="Y386" s="19">
        <v>13593384.35</v>
      </c>
      <c r="Z386" s="20">
        <f t="shared" si="34"/>
        <v>0.15128548561958446</v>
      </c>
      <c r="AA386" s="20">
        <f t="shared" si="35"/>
        <v>0.15128548561958446</v>
      </c>
      <c r="AB386" s="20">
        <f t="shared" si="36"/>
        <v>1.6811393194841772E-2</v>
      </c>
      <c r="AC386" s="21">
        <f t="shared" si="37"/>
        <v>0.16809687881442623</v>
      </c>
    </row>
    <row r="387" spans="1:29" ht="30" outlineLevel="2" x14ac:dyDescent="0.25">
      <c r="A387" s="15" t="s">
        <v>200</v>
      </c>
      <c r="B387" s="16" t="s">
        <v>34</v>
      </c>
      <c r="C387" s="16" t="s">
        <v>101</v>
      </c>
      <c r="D387" s="16" t="s">
        <v>257</v>
      </c>
      <c r="E387" s="16"/>
      <c r="F387" s="16" t="s">
        <v>37</v>
      </c>
      <c r="G387" s="16">
        <v>1120</v>
      </c>
      <c r="H387" s="16">
        <v>3480</v>
      </c>
      <c r="I387" s="17" t="s">
        <v>258</v>
      </c>
      <c r="J387" s="18">
        <v>1331284</v>
      </c>
      <c r="K387" s="19">
        <v>1331284</v>
      </c>
      <c r="L387" s="19">
        <v>0</v>
      </c>
      <c r="M387" s="19">
        <v>0</v>
      </c>
      <c r="N387" s="19">
        <v>0</v>
      </c>
      <c r="O387" s="19">
        <v>0</v>
      </c>
      <c r="P387" s="19">
        <v>1331284</v>
      </c>
      <c r="Q387" s="19">
        <v>0</v>
      </c>
      <c r="R387" s="19">
        <v>114499.89</v>
      </c>
      <c r="S387" s="19">
        <v>0</v>
      </c>
      <c r="T387" s="19">
        <v>701602.17</v>
      </c>
      <c r="U387" s="19">
        <v>701602.17</v>
      </c>
      <c r="V387" s="19">
        <v>0</v>
      </c>
      <c r="W387" s="19">
        <v>515181.94</v>
      </c>
      <c r="X387" s="19">
        <v>0</v>
      </c>
      <c r="Y387" s="19">
        <v>515181.94000000006</v>
      </c>
      <c r="Z387" s="20">
        <f t="shared" ref="Z387:Z444" si="39">T387/K387</f>
        <v>0.52701164439743886</v>
      </c>
      <c r="AA387" s="20">
        <f t="shared" ref="AA387:AA420" si="40">T387/P387</f>
        <v>0.52701164439743886</v>
      </c>
      <c r="AB387" s="20">
        <f t="shared" ref="AB387:AB420" si="41">(Q387+R387+S387)/P387</f>
        <v>8.6007110428728953E-2</v>
      </c>
      <c r="AC387" s="21">
        <f t="shared" ref="AC387:AC420" si="42">AA387+AB387</f>
        <v>0.61301875482616786</v>
      </c>
    </row>
    <row r="388" spans="1:29" ht="30" outlineLevel="2" x14ac:dyDescent="0.25">
      <c r="A388" s="15" t="s">
        <v>200</v>
      </c>
      <c r="B388" s="16" t="s">
        <v>34</v>
      </c>
      <c r="C388" s="16" t="s">
        <v>101</v>
      </c>
      <c r="D388" s="16" t="s">
        <v>116</v>
      </c>
      <c r="E388" s="16"/>
      <c r="F388" s="16" t="s">
        <v>37</v>
      </c>
      <c r="G388" s="16">
        <v>1120</v>
      </c>
      <c r="H388" s="16">
        <v>3480</v>
      </c>
      <c r="I388" s="17" t="s">
        <v>117</v>
      </c>
      <c r="J388" s="18">
        <v>20783584</v>
      </c>
      <c r="K388" s="19">
        <v>20958584</v>
      </c>
      <c r="L388" s="19">
        <v>0</v>
      </c>
      <c r="M388" s="19">
        <v>0</v>
      </c>
      <c r="N388" s="19">
        <v>0</v>
      </c>
      <c r="O388" s="19">
        <v>0</v>
      </c>
      <c r="P388" s="19">
        <v>20958584</v>
      </c>
      <c r="Q388" s="19">
        <v>16651632</v>
      </c>
      <c r="R388" s="19">
        <v>117296.88</v>
      </c>
      <c r="S388" s="19">
        <v>0</v>
      </c>
      <c r="T388" s="19">
        <v>4136300.61</v>
      </c>
      <c r="U388" s="19">
        <v>4136300.61</v>
      </c>
      <c r="V388" s="19">
        <v>0</v>
      </c>
      <c r="W388" s="19">
        <v>53354.51</v>
      </c>
      <c r="X388" s="19">
        <v>0</v>
      </c>
      <c r="Y388" s="19">
        <v>53354.510000000242</v>
      </c>
      <c r="Z388" s="20">
        <f t="shared" si="39"/>
        <v>0.19735591917850939</v>
      </c>
      <c r="AA388" s="20">
        <f t="shared" si="40"/>
        <v>0.19735591917850939</v>
      </c>
      <c r="AB388" s="20">
        <f t="shared" si="41"/>
        <v>0.80009836924097544</v>
      </c>
      <c r="AC388" s="21">
        <f t="shared" si="42"/>
        <v>0.9974542884194848</v>
      </c>
    </row>
    <row r="389" spans="1:29" outlineLevel="2" x14ac:dyDescent="0.25">
      <c r="A389" s="15" t="s">
        <v>200</v>
      </c>
      <c r="B389" s="16" t="s">
        <v>34</v>
      </c>
      <c r="C389" s="16" t="s">
        <v>101</v>
      </c>
      <c r="D389" s="16" t="s">
        <v>259</v>
      </c>
      <c r="E389" s="16"/>
      <c r="F389" s="16" t="s">
        <v>37</v>
      </c>
      <c r="G389" s="16">
        <v>1120</v>
      </c>
      <c r="H389" s="16">
        <v>3480</v>
      </c>
      <c r="I389" s="17" t="s">
        <v>260</v>
      </c>
      <c r="J389" s="18">
        <v>1000000</v>
      </c>
      <c r="K389" s="19">
        <v>1000000</v>
      </c>
      <c r="L389" s="19">
        <v>0</v>
      </c>
      <c r="M389" s="19">
        <v>0</v>
      </c>
      <c r="N389" s="19">
        <v>0</v>
      </c>
      <c r="O389" s="19">
        <v>0</v>
      </c>
      <c r="P389" s="19">
        <v>1000000</v>
      </c>
      <c r="Q389" s="19">
        <v>0</v>
      </c>
      <c r="R389" s="19">
        <v>0</v>
      </c>
      <c r="S389" s="19">
        <v>0</v>
      </c>
      <c r="T389" s="19">
        <v>993157</v>
      </c>
      <c r="U389" s="19">
        <v>993157</v>
      </c>
      <c r="V389" s="19">
        <v>0</v>
      </c>
      <c r="W389" s="19">
        <v>6843</v>
      </c>
      <c r="X389" s="19">
        <v>0</v>
      </c>
      <c r="Y389" s="19">
        <v>6843</v>
      </c>
      <c r="Z389" s="20">
        <f t="shared" si="39"/>
        <v>0.99315699999999996</v>
      </c>
      <c r="AA389" s="20">
        <f t="shared" si="40"/>
        <v>0.99315699999999996</v>
      </c>
      <c r="AB389" s="20">
        <f t="shared" si="41"/>
        <v>0</v>
      </c>
      <c r="AC389" s="21">
        <f t="shared" si="42"/>
        <v>0.99315699999999996</v>
      </c>
    </row>
    <row r="390" spans="1:29" outlineLevel="2" x14ac:dyDescent="0.25">
      <c r="A390" s="15" t="s">
        <v>200</v>
      </c>
      <c r="B390" s="16" t="s">
        <v>34</v>
      </c>
      <c r="C390" s="16" t="s">
        <v>101</v>
      </c>
      <c r="D390" s="16" t="s">
        <v>118</v>
      </c>
      <c r="E390" s="16"/>
      <c r="F390" s="16" t="s">
        <v>37</v>
      </c>
      <c r="G390" s="16">
        <v>1120</v>
      </c>
      <c r="H390" s="16">
        <v>3480</v>
      </c>
      <c r="I390" s="17" t="s">
        <v>119</v>
      </c>
      <c r="J390" s="18">
        <v>109122182</v>
      </c>
      <c r="K390" s="19">
        <v>109122182</v>
      </c>
      <c r="L390" s="19">
        <v>0</v>
      </c>
      <c r="M390" s="19">
        <v>0</v>
      </c>
      <c r="N390" s="19">
        <v>0</v>
      </c>
      <c r="O390" s="19">
        <v>0</v>
      </c>
      <c r="P390" s="19">
        <v>109122182</v>
      </c>
      <c r="Q390" s="19">
        <v>0</v>
      </c>
      <c r="R390" s="19">
        <v>10605244.77</v>
      </c>
      <c r="S390" s="19">
        <v>0</v>
      </c>
      <c r="T390" s="19">
        <v>47712473.75</v>
      </c>
      <c r="U390" s="19">
        <v>47712473.75</v>
      </c>
      <c r="V390" s="19">
        <v>24148916.48</v>
      </c>
      <c r="W390" s="19">
        <v>50804463.479999997</v>
      </c>
      <c r="X390" s="19">
        <v>0</v>
      </c>
      <c r="Y390" s="19">
        <v>50804463.480000004</v>
      </c>
      <c r="Z390" s="20">
        <f t="shared" si="39"/>
        <v>0.4372390001328969</v>
      </c>
      <c r="AA390" s="20">
        <f t="shared" si="40"/>
        <v>0.4372390001328969</v>
      </c>
      <c r="AB390" s="20">
        <f t="shared" si="41"/>
        <v>9.7186883323135895E-2</v>
      </c>
      <c r="AC390" s="21">
        <f t="shared" si="42"/>
        <v>0.53442588345603281</v>
      </c>
    </row>
    <row r="391" spans="1:29" ht="30" outlineLevel="2" x14ac:dyDescent="0.25">
      <c r="A391" s="15" t="s">
        <v>200</v>
      </c>
      <c r="B391" s="16" t="s">
        <v>34</v>
      </c>
      <c r="C391" s="16" t="s">
        <v>101</v>
      </c>
      <c r="D391" s="16" t="s">
        <v>261</v>
      </c>
      <c r="E391" s="16"/>
      <c r="F391" s="16" t="s">
        <v>37</v>
      </c>
      <c r="G391" s="16">
        <v>1120</v>
      </c>
      <c r="H391" s="16">
        <v>3480</v>
      </c>
      <c r="I391" s="17" t="s">
        <v>262</v>
      </c>
      <c r="J391" s="18">
        <v>369030</v>
      </c>
      <c r="K391" s="19">
        <v>1869030</v>
      </c>
      <c r="L391" s="19">
        <v>0</v>
      </c>
      <c r="M391" s="19">
        <v>0</v>
      </c>
      <c r="N391" s="19">
        <v>0</v>
      </c>
      <c r="O391" s="19">
        <v>0</v>
      </c>
      <c r="P391" s="19">
        <v>1869030</v>
      </c>
      <c r="Q391" s="19">
        <v>1495046.97</v>
      </c>
      <c r="R391" s="19">
        <v>100000</v>
      </c>
      <c r="S391" s="19">
        <v>0</v>
      </c>
      <c r="T391" s="19">
        <v>0</v>
      </c>
      <c r="U391" s="19">
        <v>0</v>
      </c>
      <c r="V391" s="19">
        <v>273983.03000000003</v>
      </c>
      <c r="W391" s="19">
        <v>273983.03000000003</v>
      </c>
      <c r="X391" s="19">
        <v>0</v>
      </c>
      <c r="Y391" s="19">
        <v>273983.03000000003</v>
      </c>
      <c r="Z391" s="20">
        <f t="shared" si="39"/>
        <v>0</v>
      </c>
      <c r="AA391" s="20">
        <f t="shared" si="40"/>
        <v>0</v>
      </c>
      <c r="AB391" s="20">
        <f t="shared" si="41"/>
        <v>0.85340897149858486</v>
      </c>
      <c r="AC391" s="21">
        <f t="shared" si="42"/>
        <v>0.85340897149858486</v>
      </c>
    </row>
    <row r="392" spans="1:29" ht="30" outlineLevel="2" x14ac:dyDescent="0.25">
      <c r="A392" s="15" t="s">
        <v>200</v>
      </c>
      <c r="B392" s="16" t="s">
        <v>34</v>
      </c>
      <c r="C392" s="16" t="s">
        <v>101</v>
      </c>
      <c r="D392" s="16" t="s">
        <v>263</v>
      </c>
      <c r="E392" s="16"/>
      <c r="F392" s="16" t="s">
        <v>37</v>
      </c>
      <c r="G392" s="16">
        <v>1120</v>
      </c>
      <c r="H392" s="16">
        <v>3480</v>
      </c>
      <c r="I392" s="17" t="s">
        <v>264</v>
      </c>
      <c r="J392" s="18">
        <v>5327410</v>
      </c>
      <c r="K392" s="19">
        <v>5327410</v>
      </c>
      <c r="L392" s="19">
        <v>0</v>
      </c>
      <c r="M392" s="19">
        <v>0</v>
      </c>
      <c r="N392" s="19">
        <v>0</v>
      </c>
      <c r="O392" s="19">
        <v>0</v>
      </c>
      <c r="P392" s="19">
        <v>5327410</v>
      </c>
      <c r="Q392" s="19">
        <v>2099350</v>
      </c>
      <c r="R392" s="19">
        <v>102268.29</v>
      </c>
      <c r="S392" s="19">
        <v>0</v>
      </c>
      <c r="T392" s="19">
        <v>1309782.01</v>
      </c>
      <c r="U392" s="19">
        <v>1309782.01</v>
      </c>
      <c r="V392" s="19">
        <v>1816009.7</v>
      </c>
      <c r="W392" s="19">
        <v>1816009.7</v>
      </c>
      <c r="X392" s="19">
        <v>0</v>
      </c>
      <c r="Y392" s="19">
        <v>1816009.7</v>
      </c>
      <c r="Z392" s="20">
        <f t="shared" si="39"/>
        <v>0.24585718200776738</v>
      </c>
      <c r="AA392" s="20">
        <f t="shared" si="40"/>
        <v>0.24585718200776738</v>
      </c>
      <c r="AB392" s="20">
        <f t="shared" si="41"/>
        <v>0.41326240893792671</v>
      </c>
      <c r="AC392" s="21">
        <f t="shared" si="42"/>
        <v>0.65911959094569406</v>
      </c>
    </row>
    <row r="393" spans="1:29" outlineLevel="2" x14ac:dyDescent="0.25">
      <c r="A393" s="15" t="s">
        <v>277</v>
      </c>
      <c r="B393" s="16" t="s">
        <v>278</v>
      </c>
      <c r="C393" s="16" t="s">
        <v>101</v>
      </c>
      <c r="D393" s="16" t="s">
        <v>106</v>
      </c>
      <c r="E393" s="16"/>
      <c r="F393" s="16" t="s">
        <v>37</v>
      </c>
      <c r="G393" s="16">
        <v>1120</v>
      </c>
      <c r="H393" s="16">
        <v>3480</v>
      </c>
      <c r="I393" s="17" t="s">
        <v>107</v>
      </c>
      <c r="J393" s="18">
        <v>1500000</v>
      </c>
      <c r="K393" s="19">
        <v>1500000</v>
      </c>
      <c r="L393" s="19">
        <v>0</v>
      </c>
      <c r="M393" s="19">
        <v>0</v>
      </c>
      <c r="N393" s="19">
        <v>0</v>
      </c>
      <c r="O393" s="19">
        <v>0</v>
      </c>
      <c r="P393" s="19">
        <v>1500000</v>
      </c>
      <c r="Q393" s="19">
        <v>0</v>
      </c>
      <c r="R393" s="19">
        <v>0</v>
      </c>
      <c r="S393" s="19">
        <v>0</v>
      </c>
      <c r="T393" s="19">
        <v>553277.37</v>
      </c>
      <c r="U393" s="19">
        <v>553277.37</v>
      </c>
      <c r="V393" s="19">
        <v>946722.63</v>
      </c>
      <c r="W393" s="19">
        <v>946722.63</v>
      </c>
      <c r="X393" s="19">
        <v>0</v>
      </c>
      <c r="Y393" s="19">
        <v>946722.63</v>
      </c>
      <c r="Z393" s="20">
        <f t="shared" si="39"/>
        <v>0.36885158000000001</v>
      </c>
      <c r="AA393" s="20">
        <f t="shared" si="40"/>
        <v>0.36885158000000001</v>
      </c>
      <c r="AB393" s="20">
        <f t="shared" si="41"/>
        <v>0</v>
      </c>
      <c r="AC393" s="21">
        <f t="shared" si="42"/>
        <v>0.36885158000000001</v>
      </c>
    </row>
    <row r="394" spans="1:29" ht="30" outlineLevel="2" x14ac:dyDescent="0.25">
      <c r="A394" s="15" t="s">
        <v>277</v>
      </c>
      <c r="B394" s="16" t="s">
        <v>278</v>
      </c>
      <c r="C394" s="16" t="s">
        <v>101</v>
      </c>
      <c r="D394" s="16" t="s">
        <v>108</v>
      </c>
      <c r="E394" s="16"/>
      <c r="F394" s="16" t="s">
        <v>37</v>
      </c>
      <c r="G394" s="16">
        <v>1120</v>
      </c>
      <c r="H394" s="16">
        <v>3480</v>
      </c>
      <c r="I394" s="17" t="s">
        <v>109</v>
      </c>
      <c r="J394" s="18">
        <v>30000</v>
      </c>
      <c r="K394" s="19">
        <v>30000</v>
      </c>
      <c r="L394" s="19">
        <v>0</v>
      </c>
      <c r="M394" s="19">
        <v>0</v>
      </c>
      <c r="N394" s="19">
        <v>0</v>
      </c>
      <c r="O394" s="19">
        <v>0</v>
      </c>
      <c r="P394" s="19">
        <v>30000</v>
      </c>
      <c r="Q394" s="19">
        <v>0</v>
      </c>
      <c r="R394" s="19">
        <v>0</v>
      </c>
      <c r="S394" s="19">
        <v>0</v>
      </c>
      <c r="T394" s="19">
        <v>14150</v>
      </c>
      <c r="U394" s="19">
        <v>14150</v>
      </c>
      <c r="V394" s="19">
        <v>0</v>
      </c>
      <c r="W394" s="19">
        <v>15850</v>
      </c>
      <c r="X394" s="19">
        <v>0</v>
      </c>
      <c r="Y394" s="19">
        <v>15850</v>
      </c>
      <c r="Z394" s="20">
        <f t="shared" si="39"/>
        <v>0.47166666666666668</v>
      </c>
      <c r="AA394" s="20">
        <f t="shared" si="40"/>
        <v>0.47166666666666668</v>
      </c>
      <c r="AB394" s="20">
        <f t="shared" si="41"/>
        <v>0</v>
      </c>
      <c r="AC394" s="21">
        <f t="shared" si="42"/>
        <v>0.47166666666666668</v>
      </c>
    </row>
    <row r="395" spans="1:29" ht="30" outlineLevel="2" x14ac:dyDescent="0.25">
      <c r="A395" s="15" t="s">
        <v>277</v>
      </c>
      <c r="B395" s="16" t="s">
        <v>278</v>
      </c>
      <c r="C395" s="16" t="s">
        <v>101</v>
      </c>
      <c r="D395" s="16" t="s">
        <v>114</v>
      </c>
      <c r="E395" s="16"/>
      <c r="F395" s="16" t="s">
        <v>37</v>
      </c>
      <c r="G395" s="16">
        <v>1120</v>
      </c>
      <c r="H395" s="16">
        <v>3480</v>
      </c>
      <c r="I395" s="17" t="s">
        <v>115</v>
      </c>
      <c r="J395" s="18">
        <v>60243</v>
      </c>
      <c r="K395" s="19">
        <v>60243</v>
      </c>
      <c r="L395" s="19">
        <v>0</v>
      </c>
      <c r="M395" s="19">
        <v>0</v>
      </c>
      <c r="N395" s="19">
        <v>0</v>
      </c>
      <c r="O395" s="19">
        <v>0</v>
      </c>
      <c r="P395" s="19">
        <v>60243</v>
      </c>
      <c r="Q395" s="19">
        <v>0</v>
      </c>
      <c r="R395" s="19">
        <v>0</v>
      </c>
      <c r="S395" s="19">
        <v>0</v>
      </c>
      <c r="T395" s="19">
        <v>14200</v>
      </c>
      <c r="U395" s="19">
        <v>14200</v>
      </c>
      <c r="V395" s="19">
        <v>0</v>
      </c>
      <c r="W395" s="19">
        <v>46043</v>
      </c>
      <c r="X395" s="19">
        <v>0</v>
      </c>
      <c r="Y395" s="19">
        <v>46043</v>
      </c>
      <c r="Z395" s="20">
        <f t="shared" si="39"/>
        <v>0.23571203293328685</v>
      </c>
      <c r="AA395" s="20">
        <f t="shared" si="40"/>
        <v>0.23571203293328685</v>
      </c>
      <c r="AB395" s="20">
        <f t="shared" si="41"/>
        <v>0</v>
      </c>
      <c r="AC395" s="21">
        <f t="shared" si="42"/>
        <v>0.23571203293328685</v>
      </c>
    </row>
    <row r="396" spans="1:29" ht="30" outlineLevel="2" x14ac:dyDescent="0.25">
      <c r="A396" s="15" t="s">
        <v>277</v>
      </c>
      <c r="B396" s="16" t="s">
        <v>278</v>
      </c>
      <c r="C396" s="16" t="s">
        <v>101</v>
      </c>
      <c r="D396" s="16" t="s">
        <v>116</v>
      </c>
      <c r="E396" s="16"/>
      <c r="F396" s="16" t="s">
        <v>37</v>
      </c>
      <c r="G396" s="16">
        <v>1120</v>
      </c>
      <c r="H396" s="16">
        <v>3480</v>
      </c>
      <c r="I396" s="17" t="s">
        <v>117</v>
      </c>
      <c r="J396" s="18">
        <v>300000</v>
      </c>
      <c r="K396" s="19">
        <v>300000</v>
      </c>
      <c r="L396" s="19">
        <v>0</v>
      </c>
      <c r="M396" s="19">
        <v>0</v>
      </c>
      <c r="N396" s="19">
        <v>0</v>
      </c>
      <c r="O396" s="19">
        <v>0</v>
      </c>
      <c r="P396" s="19">
        <v>300000</v>
      </c>
      <c r="Q396" s="19">
        <v>0</v>
      </c>
      <c r="R396" s="19">
        <v>0</v>
      </c>
      <c r="S396" s="19">
        <v>0</v>
      </c>
      <c r="T396" s="19">
        <v>28850</v>
      </c>
      <c r="U396" s="19">
        <v>28850</v>
      </c>
      <c r="V396" s="19">
        <v>0</v>
      </c>
      <c r="W396" s="19">
        <v>271150</v>
      </c>
      <c r="X396" s="19">
        <v>0</v>
      </c>
      <c r="Y396" s="19">
        <v>271150</v>
      </c>
      <c r="Z396" s="20">
        <f t="shared" si="39"/>
        <v>9.6166666666666664E-2</v>
      </c>
      <c r="AA396" s="20">
        <f t="shared" si="40"/>
        <v>9.6166666666666664E-2</v>
      </c>
      <c r="AB396" s="20">
        <f t="shared" si="41"/>
        <v>0</v>
      </c>
      <c r="AC396" s="21">
        <f t="shared" si="42"/>
        <v>9.6166666666666664E-2</v>
      </c>
    </row>
    <row r="397" spans="1:29" outlineLevel="2" x14ac:dyDescent="0.25">
      <c r="A397" s="15" t="s">
        <v>277</v>
      </c>
      <c r="B397" s="16" t="s">
        <v>282</v>
      </c>
      <c r="C397" s="16" t="s">
        <v>101</v>
      </c>
      <c r="D397" s="16" t="s">
        <v>104</v>
      </c>
      <c r="E397" s="16"/>
      <c r="F397" s="16" t="s">
        <v>37</v>
      </c>
      <c r="G397" s="16">
        <v>1120</v>
      </c>
      <c r="H397" s="16">
        <v>3480</v>
      </c>
      <c r="I397" s="17" t="s">
        <v>285</v>
      </c>
      <c r="J397" s="18">
        <v>0</v>
      </c>
      <c r="K397" s="19">
        <v>925229</v>
      </c>
      <c r="L397" s="19">
        <v>0</v>
      </c>
      <c r="M397" s="19">
        <v>0</v>
      </c>
      <c r="N397" s="19">
        <v>0</v>
      </c>
      <c r="O397" s="19">
        <v>0</v>
      </c>
      <c r="P397" s="19">
        <v>925229</v>
      </c>
      <c r="Q397" s="19">
        <v>0</v>
      </c>
      <c r="R397" s="19">
        <v>0</v>
      </c>
      <c r="S397" s="19">
        <v>0</v>
      </c>
      <c r="T397" s="19">
        <v>0</v>
      </c>
      <c r="U397" s="19">
        <v>0</v>
      </c>
      <c r="V397" s="19">
        <v>925229</v>
      </c>
      <c r="W397" s="19">
        <v>925229</v>
      </c>
      <c r="X397" s="19">
        <v>0</v>
      </c>
      <c r="Y397" s="19">
        <v>925229</v>
      </c>
      <c r="Z397" s="20">
        <f t="shared" si="39"/>
        <v>0</v>
      </c>
      <c r="AA397" s="20">
        <f t="shared" si="40"/>
        <v>0</v>
      </c>
      <c r="AB397" s="20">
        <f t="shared" si="41"/>
        <v>0</v>
      </c>
      <c r="AC397" s="21">
        <f t="shared" si="42"/>
        <v>0</v>
      </c>
    </row>
    <row r="398" spans="1:29" ht="30" outlineLevel="2" x14ac:dyDescent="0.25">
      <c r="A398" s="15" t="s">
        <v>277</v>
      </c>
      <c r="B398" s="16" t="s">
        <v>282</v>
      </c>
      <c r="C398" s="16" t="s">
        <v>101</v>
      </c>
      <c r="D398" s="16" t="s">
        <v>108</v>
      </c>
      <c r="E398" s="16"/>
      <c r="F398" s="16" t="s">
        <v>37</v>
      </c>
      <c r="G398" s="16">
        <v>1120</v>
      </c>
      <c r="H398" s="16">
        <v>3480</v>
      </c>
      <c r="I398" s="17" t="s">
        <v>109</v>
      </c>
      <c r="J398" s="18">
        <v>1080000</v>
      </c>
      <c r="K398" s="19">
        <v>51519</v>
      </c>
      <c r="L398" s="19">
        <v>0</v>
      </c>
      <c r="M398" s="19">
        <v>0</v>
      </c>
      <c r="N398" s="19">
        <v>0</v>
      </c>
      <c r="O398" s="19">
        <v>0</v>
      </c>
      <c r="P398" s="19">
        <v>51519</v>
      </c>
      <c r="Q398" s="19">
        <v>0</v>
      </c>
      <c r="R398" s="19">
        <v>0</v>
      </c>
      <c r="S398" s="19">
        <v>0</v>
      </c>
      <c r="T398" s="19">
        <v>0</v>
      </c>
      <c r="U398" s="19">
        <v>0</v>
      </c>
      <c r="V398" s="19">
        <v>51519</v>
      </c>
      <c r="W398" s="19">
        <v>51519</v>
      </c>
      <c r="X398" s="19">
        <v>0</v>
      </c>
      <c r="Y398" s="19">
        <v>51519</v>
      </c>
      <c r="Z398" s="20">
        <f t="shared" si="39"/>
        <v>0</v>
      </c>
      <c r="AA398" s="20">
        <f t="shared" si="40"/>
        <v>0</v>
      </c>
      <c r="AB398" s="20">
        <f t="shared" si="41"/>
        <v>0</v>
      </c>
      <c r="AC398" s="21">
        <f t="shared" si="42"/>
        <v>0</v>
      </c>
    </row>
    <row r="399" spans="1:29" ht="30" outlineLevel="2" x14ac:dyDescent="0.25">
      <c r="A399" s="15" t="s">
        <v>277</v>
      </c>
      <c r="B399" s="16" t="s">
        <v>282</v>
      </c>
      <c r="C399" s="16" t="s">
        <v>101</v>
      </c>
      <c r="D399" s="16" t="s">
        <v>114</v>
      </c>
      <c r="E399" s="16"/>
      <c r="F399" s="16" t="s">
        <v>37</v>
      </c>
      <c r="G399" s="16">
        <v>1120</v>
      </c>
      <c r="H399" s="16">
        <v>3480</v>
      </c>
      <c r="I399" s="17" t="s">
        <v>115</v>
      </c>
      <c r="J399" s="18">
        <v>5790000</v>
      </c>
      <c r="K399" s="19">
        <v>193784</v>
      </c>
      <c r="L399" s="19">
        <v>0</v>
      </c>
      <c r="M399" s="19">
        <v>0</v>
      </c>
      <c r="N399" s="19">
        <v>0</v>
      </c>
      <c r="O399" s="19">
        <v>0</v>
      </c>
      <c r="P399" s="19">
        <v>193784</v>
      </c>
      <c r="Q399" s="19">
        <v>0</v>
      </c>
      <c r="R399" s="19">
        <v>0</v>
      </c>
      <c r="S399" s="19">
        <v>0</v>
      </c>
      <c r="T399" s="19">
        <v>0</v>
      </c>
      <c r="U399" s="19">
        <v>0</v>
      </c>
      <c r="V399" s="19">
        <v>193784</v>
      </c>
      <c r="W399" s="19">
        <v>193784</v>
      </c>
      <c r="X399" s="19">
        <v>0</v>
      </c>
      <c r="Y399" s="19">
        <v>193784</v>
      </c>
      <c r="Z399" s="20">
        <f t="shared" si="39"/>
        <v>0</v>
      </c>
      <c r="AA399" s="20">
        <f t="shared" si="40"/>
        <v>0</v>
      </c>
      <c r="AB399" s="20">
        <f t="shared" si="41"/>
        <v>0</v>
      </c>
      <c r="AC399" s="21">
        <f t="shared" si="42"/>
        <v>0</v>
      </c>
    </row>
    <row r="400" spans="1:29" ht="30" outlineLevel="2" x14ac:dyDescent="0.25">
      <c r="A400" s="15" t="s">
        <v>277</v>
      </c>
      <c r="B400" s="16" t="s">
        <v>282</v>
      </c>
      <c r="C400" s="16" t="s">
        <v>101</v>
      </c>
      <c r="D400" s="16" t="s">
        <v>116</v>
      </c>
      <c r="E400" s="16"/>
      <c r="F400" s="16" t="s">
        <v>37</v>
      </c>
      <c r="G400" s="16">
        <v>1120</v>
      </c>
      <c r="H400" s="16">
        <v>3480</v>
      </c>
      <c r="I400" s="17" t="s">
        <v>117</v>
      </c>
      <c r="J400" s="18">
        <v>60000000</v>
      </c>
      <c r="K400" s="19">
        <v>60000000</v>
      </c>
      <c r="L400" s="19">
        <v>0</v>
      </c>
      <c r="M400" s="19">
        <v>0</v>
      </c>
      <c r="N400" s="19">
        <v>0</v>
      </c>
      <c r="O400" s="19">
        <v>0</v>
      </c>
      <c r="P400" s="19">
        <v>60000000</v>
      </c>
      <c r="Q400" s="19">
        <v>0</v>
      </c>
      <c r="R400" s="19">
        <v>8820582</v>
      </c>
      <c r="S400" s="19">
        <v>0</v>
      </c>
      <c r="T400" s="19">
        <v>43006494.829999998</v>
      </c>
      <c r="U400" s="19">
        <v>43006494.829999998</v>
      </c>
      <c r="V400" s="19">
        <v>298914.83</v>
      </c>
      <c r="W400" s="19">
        <v>8172923.1699999999</v>
      </c>
      <c r="X400" s="19">
        <v>0</v>
      </c>
      <c r="Y400" s="19">
        <v>8172923.1700000018</v>
      </c>
      <c r="Z400" s="20">
        <f t="shared" si="39"/>
        <v>0.71677491383333325</v>
      </c>
      <c r="AA400" s="20">
        <f t="shared" si="40"/>
        <v>0.71677491383333325</v>
      </c>
      <c r="AB400" s="20">
        <f t="shared" si="41"/>
        <v>0.14700969999999999</v>
      </c>
      <c r="AC400" s="21">
        <f t="shared" si="42"/>
        <v>0.86378461383333327</v>
      </c>
    </row>
    <row r="401" spans="1:29" outlineLevel="2" x14ac:dyDescent="0.25">
      <c r="A401" s="15" t="s">
        <v>277</v>
      </c>
      <c r="B401" s="16" t="s">
        <v>282</v>
      </c>
      <c r="C401" s="16" t="s">
        <v>101</v>
      </c>
      <c r="D401" s="16" t="s">
        <v>259</v>
      </c>
      <c r="E401" s="16"/>
      <c r="F401" s="16" t="s">
        <v>37</v>
      </c>
      <c r="G401" s="16">
        <v>1120</v>
      </c>
      <c r="H401" s="16">
        <v>3480</v>
      </c>
      <c r="I401" s="17" t="s">
        <v>260</v>
      </c>
      <c r="J401" s="18">
        <v>43058376</v>
      </c>
      <c r="K401" s="19">
        <v>43058376</v>
      </c>
      <c r="L401" s="19">
        <v>0</v>
      </c>
      <c r="M401" s="19">
        <v>0</v>
      </c>
      <c r="N401" s="19">
        <v>0</v>
      </c>
      <c r="O401" s="19">
        <v>0</v>
      </c>
      <c r="P401" s="19">
        <v>43058376</v>
      </c>
      <c r="Q401" s="19">
        <v>0</v>
      </c>
      <c r="R401" s="19">
        <v>0</v>
      </c>
      <c r="S401" s="19">
        <v>0</v>
      </c>
      <c r="T401" s="19">
        <v>40420665</v>
      </c>
      <c r="U401" s="19">
        <v>40420665</v>
      </c>
      <c r="V401" s="19">
        <v>2637711</v>
      </c>
      <c r="W401" s="19">
        <v>2637711</v>
      </c>
      <c r="X401" s="19">
        <v>0</v>
      </c>
      <c r="Y401" s="19">
        <v>2637711</v>
      </c>
      <c r="Z401" s="20">
        <f t="shared" si="39"/>
        <v>0.93874104773482403</v>
      </c>
      <c r="AA401" s="20">
        <f t="shared" si="40"/>
        <v>0.93874104773482403</v>
      </c>
      <c r="AB401" s="20">
        <f t="shared" si="41"/>
        <v>0</v>
      </c>
      <c r="AC401" s="21">
        <f t="shared" si="42"/>
        <v>0.93874104773482403</v>
      </c>
    </row>
    <row r="402" spans="1:29" ht="30" outlineLevel="2" x14ac:dyDescent="0.25">
      <c r="A402" s="15" t="s">
        <v>277</v>
      </c>
      <c r="B402" s="16" t="s">
        <v>282</v>
      </c>
      <c r="C402" s="16" t="s">
        <v>101</v>
      </c>
      <c r="D402" s="16" t="s">
        <v>261</v>
      </c>
      <c r="E402" s="16"/>
      <c r="F402" s="16" t="s">
        <v>37</v>
      </c>
      <c r="G402" s="16">
        <v>1120</v>
      </c>
      <c r="H402" s="16">
        <v>3480</v>
      </c>
      <c r="I402" s="17" t="s">
        <v>262</v>
      </c>
      <c r="J402" s="18">
        <v>39400000</v>
      </c>
      <c r="K402" s="19">
        <v>39400000</v>
      </c>
      <c r="L402" s="19">
        <v>0</v>
      </c>
      <c r="M402" s="19">
        <v>0</v>
      </c>
      <c r="N402" s="19">
        <v>0</v>
      </c>
      <c r="O402" s="19">
        <v>0</v>
      </c>
      <c r="P402" s="19">
        <v>39400000</v>
      </c>
      <c r="Q402" s="19">
        <v>0</v>
      </c>
      <c r="R402" s="19">
        <v>0</v>
      </c>
      <c r="S402" s="19">
        <v>0</v>
      </c>
      <c r="T402" s="19">
        <v>31721925</v>
      </c>
      <c r="U402" s="19">
        <v>31721925</v>
      </c>
      <c r="V402" s="19">
        <v>7678075</v>
      </c>
      <c r="W402" s="19">
        <v>7678075</v>
      </c>
      <c r="X402" s="19">
        <v>0</v>
      </c>
      <c r="Y402" s="19">
        <v>7678075</v>
      </c>
      <c r="Z402" s="20">
        <f t="shared" si="39"/>
        <v>0.80512499999999998</v>
      </c>
      <c r="AA402" s="20">
        <f t="shared" si="40"/>
        <v>0.80512499999999998</v>
      </c>
      <c r="AB402" s="20">
        <f t="shared" si="41"/>
        <v>0</v>
      </c>
      <c r="AC402" s="21">
        <f t="shared" si="42"/>
        <v>0.80512499999999998</v>
      </c>
    </row>
    <row r="403" spans="1:29" ht="30" outlineLevel="2" x14ac:dyDescent="0.25">
      <c r="A403" s="15" t="s">
        <v>277</v>
      </c>
      <c r="B403" s="16" t="s">
        <v>282</v>
      </c>
      <c r="C403" s="16" t="s">
        <v>101</v>
      </c>
      <c r="D403" s="16" t="s">
        <v>120</v>
      </c>
      <c r="E403" s="16"/>
      <c r="F403" s="16" t="s">
        <v>37</v>
      </c>
      <c r="G403" s="16">
        <v>1120</v>
      </c>
      <c r="H403" s="16">
        <v>3480</v>
      </c>
      <c r="I403" s="17" t="s">
        <v>121</v>
      </c>
      <c r="J403" s="18">
        <v>38140000</v>
      </c>
      <c r="K403" s="19">
        <v>6000000</v>
      </c>
      <c r="L403" s="19">
        <v>0</v>
      </c>
      <c r="M403" s="19">
        <v>0</v>
      </c>
      <c r="N403" s="19">
        <v>0</v>
      </c>
      <c r="O403" s="19">
        <v>0</v>
      </c>
      <c r="P403" s="19">
        <v>6000000</v>
      </c>
      <c r="Q403" s="19">
        <v>0</v>
      </c>
      <c r="R403" s="19">
        <v>0</v>
      </c>
      <c r="S403" s="19">
        <v>0</v>
      </c>
      <c r="T403" s="19">
        <v>0</v>
      </c>
      <c r="U403" s="19">
        <v>0</v>
      </c>
      <c r="V403" s="19">
        <v>6000000</v>
      </c>
      <c r="W403" s="19">
        <v>6000000</v>
      </c>
      <c r="X403" s="19">
        <v>0</v>
      </c>
      <c r="Y403" s="19">
        <v>6000000</v>
      </c>
      <c r="Z403" s="20">
        <f t="shared" si="39"/>
        <v>0</v>
      </c>
      <c r="AA403" s="20">
        <f t="shared" si="40"/>
        <v>0</v>
      </c>
      <c r="AB403" s="20">
        <f t="shared" si="41"/>
        <v>0</v>
      </c>
      <c r="AC403" s="21">
        <f t="shared" si="42"/>
        <v>0</v>
      </c>
    </row>
    <row r="404" spans="1:29" ht="30" outlineLevel="2" x14ac:dyDescent="0.25">
      <c r="A404" s="15" t="s">
        <v>277</v>
      </c>
      <c r="B404" s="16" t="s">
        <v>282</v>
      </c>
      <c r="C404" s="16" t="s">
        <v>101</v>
      </c>
      <c r="D404" s="16" t="s">
        <v>263</v>
      </c>
      <c r="E404" s="16"/>
      <c r="F404" s="16" t="s">
        <v>37</v>
      </c>
      <c r="G404" s="16">
        <v>1120</v>
      </c>
      <c r="H404" s="16">
        <v>3480</v>
      </c>
      <c r="I404" s="17" t="s">
        <v>264</v>
      </c>
      <c r="J404" s="18">
        <v>66200000</v>
      </c>
      <c r="K404" s="19">
        <v>98340000</v>
      </c>
      <c r="L404" s="19">
        <v>0</v>
      </c>
      <c r="M404" s="19">
        <v>0</v>
      </c>
      <c r="N404" s="19">
        <v>0</v>
      </c>
      <c r="O404" s="19">
        <v>0</v>
      </c>
      <c r="P404" s="19">
        <v>98340000</v>
      </c>
      <c r="Q404" s="19">
        <v>0</v>
      </c>
      <c r="R404" s="19">
        <v>3672500</v>
      </c>
      <c r="S404" s="19">
        <v>0</v>
      </c>
      <c r="T404" s="19">
        <v>16737786</v>
      </c>
      <c r="U404" s="19">
        <v>0</v>
      </c>
      <c r="V404" s="19">
        <v>77929714</v>
      </c>
      <c r="W404" s="19">
        <v>77929714</v>
      </c>
      <c r="X404" s="19">
        <v>0</v>
      </c>
      <c r="Y404" s="19">
        <v>77929714</v>
      </c>
      <c r="Z404" s="20">
        <f t="shared" si="39"/>
        <v>0.17020323367907261</v>
      </c>
      <c r="AA404" s="20">
        <f t="shared" si="40"/>
        <v>0.17020323367907261</v>
      </c>
      <c r="AB404" s="20">
        <f t="shared" si="41"/>
        <v>3.7344925767744556E-2</v>
      </c>
      <c r="AC404" s="21">
        <f t="shared" si="42"/>
        <v>0.20754815944681718</v>
      </c>
    </row>
    <row r="405" spans="1:29" ht="30" outlineLevel="2" x14ac:dyDescent="0.25">
      <c r="A405" s="15" t="s">
        <v>277</v>
      </c>
      <c r="B405" s="16" t="s">
        <v>309</v>
      </c>
      <c r="C405" s="16" t="s">
        <v>101</v>
      </c>
      <c r="D405" s="16" t="s">
        <v>241</v>
      </c>
      <c r="E405" s="16"/>
      <c r="F405" s="16" t="s">
        <v>37</v>
      </c>
      <c r="G405" s="16">
        <v>1120</v>
      </c>
      <c r="H405" s="16">
        <v>3480</v>
      </c>
      <c r="I405" s="17" t="s">
        <v>242</v>
      </c>
      <c r="J405" s="18">
        <v>89470</v>
      </c>
      <c r="K405" s="19">
        <v>89470</v>
      </c>
      <c r="L405" s="19">
        <v>0</v>
      </c>
      <c r="M405" s="19">
        <v>0</v>
      </c>
      <c r="N405" s="19">
        <v>0</v>
      </c>
      <c r="O405" s="19">
        <v>0</v>
      </c>
      <c r="P405" s="19">
        <v>89470</v>
      </c>
      <c r="Q405" s="19">
        <v>0</v>
      </c>
      <c r="R405" s="19">
        <v>0</v>
      </c>
      <c r="S405" s="19">
        <v>0</v>
      </c>
      <c r="T405" s="19">
        <v>0</v>
      </c>
      <c r="U405" s="19">
        <v>0</v>
      </c>
      <c r="V405" s="19">
        <v>67095</v>
      </c>
      <c r="W405" s="19">
        <v>89470</v>
      </c>
      <c r="X405" s="19">
        <v>0</v>
      </c>
      <c r="Y405" s="19">
        <v>89470</v>
      </c>
      <c r="Z405" s="20">
        <f t="shared" si="39"/>
        <v>0</v>
      </c>
      <c r="AA405" s="20">
        <f t="shared" si="40"/>
        <v>0</v>
      </c>
      <c r="AB405" s="20">
        <f t="shared" si="41"/>
        <v>0</v>
      </c>
      <c r="AC405" s="21">
        <f t="shared" si="42"/>
        <v>0</v>
      </c>
    </row>
    <row r="406" spans="1:29" outlineLevel="2" x14ac:dyDescent="0.25">
      <c r="A406" s="15" t="s">
        <v>277</v>
      </c>
      <c r="B406" s="16" t="s">
        <v>309</v>
      </c>
      <c r="C406" s="16" t="s">
        <v>101</v>
      </c>
      <c r="D406" s="16" t="s">
        <v>104</v>
      </c>
      <c r="E406" s="16"/>
      <c r="F406" s="16" t="s">
        <v>37</v>
      </c>
      <c r="G406" s="16">
        <v>1120</v>
      </c>
      <c r="H406" s="16">
        <v>3480</v>
      </c>
      <c r="I406" s="17" t="s">
        <v>105</v>
      </c>
      <c r="J406" s="18">
        <v>9707550</v>
      </c>
      <c r="K406" s="19">
        <v>9707550</v>
      </c>
      <c r="L406" s="19">
        <v>0</v>
      </c>
      <c r="M406" s="19">
        <v>0</v>
      </c>
      <c r="N406" s="19">
        <v>0</v>
      </c>
      <c r="O406" s="19">
        <v>0</v>
      </c>
      <c r="P406" s="19">
        <v>9707550</v>
      </c>
      <c r="Q406" s="19">
        <v>0</v>
      </c>
      <c r="R406" s="19">
        <v>0</v>
      </c>
      <c r="S406" s="19">
        <v>0</v>
      </c>
      <c r="T406" s="19">
        <v>0</v>
      </c>
      <c r="U406" s="19">
        <v>0</v>
      </c>
      <c r="V406" s="19">
        <v>3223120</v>
      </c>
      <c r="W406" s="19">
        <v>9707550</v>
      </c>
      <c r="X406" s="19">
        <v>0</v>
      </c>
      <c r="Y406" s="19">
        <v>9707550</v>
      </c>
      <c r="Z406" s="20">
        <f t="shared" si="39"/>
        <v>0</v>
      </c>
      <c r="AA406" s="20">
        <f t="shared" si="40"/>
        <v>0</v>
      </c>
      <c r="AB406" s="20">
        <f t="shared" si="41"/>
        <v>0</v>
      </c>
      <c r="AC406" s="21">
        <f t="shared" si="42"/>
        <v>0</v>
      </c>
    </row>
    <row r="407" spans="1:29" ht="30" outlineLevel="2" x14ac:dyDescent="0.25">
      <c r="A407" s="15" t="s">
        <v>277</v>
      </c>
      <c r="B407" s="16" t="s">
        <v>309</v>
      </c>
      <c r="C407" s="16" t="s">
        <v>101</v>
      </c>
      <c r="D407" s="16" t="s">
        <v>108</v>
      </c>
      <c r="E407" s="16"/>
      <c r="F407" s="16" t="s">
        <v>37</v>
      </c>
      <c r="G407" s="16">
        <v>1120</v>
      </c>
      <c r="H407" s="16">
        <v>3480</v>
      </c>
      <c r="I407" s="17" t="s">
        <v>109</v>
      </c>
      <c r="J407" s="18">
        <v>1745678</v>
      </c>
      <c r="K407" s="19">
        <v>1745678</v>
      </c>
      <c r="L407" s="19">
        <v>0</v>
      </c>
      <c r="M407" s="19">
        <v>0</v>
      </c>
      <c r="N407" s="19">
        <v>0</v>
      </c>
      <c r="O407" s="19">
        <v>0</v>
      </c>
      <c r="P407" s="19">
        <v>1745678</v>
      </c>
      <c r="Q407" s="19">
        <v>0</v>
      </c>
      <c r="R407" s="19">
        <v>0</v>
      </c>
      <c r="S407" s="19">
        <v>0</v>
      </c>
      <c r="T407" s="19">
        <v>54222.92</v>
      </c>
      <c r="U407" s="19">
        <v>54222.92</v>
      </c>
      <c r="V407" s="19">
        <v>255034.08</v>
      </c>
      <c r="W407" s="19">
        <v>1691455.08</v>
      </c>
      <c r="X407" s="19">
        <v>0</v>
      </c>
      <c r="Y407" s="19">
        <v>1691455.08</v>
      </c>
      <c r="Z407" s="20">
        <f t="shared" si="39"/>
        <v>3.1061238097747693E-2</v>
      </c>
      <c r="AA407" s="20">
        <f t="shared" si="40"/>
        <v>3.1061238097747693E-2</v>
      </c>
      <c r="AB407" s="20">
        <f t="shared" si="41"/>
        <v>0</v>
      </c>
      <c r="AC407" s="21">
        <f t="shared" si="42"/>
        <v>3.1061238097747693E-2</v>
      </c>
    </row>
    <row r="408" spans="1:29" outlineLevel="2" x14ac:dyDescent="0.25">
      <c r="A408" s="15" t="s">
        <v>277</v>
      </c>
      <c r="B408" s="16" t="s">
        <v>309</v>
      </c>
      <c r="C408" s="16" t="s">
        <v>101</v>
      </c>
      <c r="D408" s="16" t="s">
        <v>110</v>
      </c>
      <c r="E408" s="16"/>
      <c r="F408" s="16" t="s">
        <v>37</v>
      </c>
      <c r="G408" s="16">
        <v>1120</v>
      </c>
      <c r="H408" s="16">
        <v>3480</v>
      </c>
      <c r="I408" s="17" t="s">
        <v>111</v>
      </c>
      <c r="J408" s="18">
        <v>53670</v>
      </c>
      <c r="K408" s="19">
        <v>53670</v>
      </c>
      <c r="L408" s="19">
        <v>0</v>
      </c>
      <c r="M408" s="19">
        <v>0</v>
      </c>
      <c r="N408" s="19">
        <v>0</v>
      </c>
      <c r="O408" s="19">
        <v>0</v>
      </c>
      <c r="P408" s="19">
        <v>53670</v>
      </c>
      <c r="Q408" s="19">
        <v>0</v>
      </c>
      <c r="R408" s="19">
        <v>0</v>
      </c>
      <c r="S408" s="19">
        <v>0</v>
      </c>
      <c r="T408" s="19">
        <v>0</v>
      </c>
      <c r="U408" s="19">
        <v>0</v>
      </c>
      <c r="V408" s="19">
        <v>40245</v>
      </c>
      <c r="W408" s="19">
        <v>53670</v>
      </c>
      <c r="X408" s="19">
        <v>0</v>
      </c>
      <c r="Y408" s="19">
        <v>53670</v>
      </c>
      <c r="Z408" s="20">
        <f t="shared" si="39"/>
        <v>0</v>
      </c>
      <c r="AA408" s="20">
        <f t="shared" si="40"/>
        <v>0</v>
      </c>
      <c r="AB408" s="20">
        <f t="shared" si="41"/>
        <v>0</v>
      </c>
      <c r="AC408" s="21">
        <f t="shared" si="42"/>
        <v>0</v>
      </c>
    </row>
    <row r="409" spans="1:29" ht="30" outlineLevel="2" x14ac:dyDescent="0.25">
      <c r="A409" s="15" t="s">
        <v>277</v>
      </c>
      <c r="B409" s="16" t="s">
        <v>309</v>
      </c>
      <c r="C409" s="16" t="s">
        <v>101</v>
      </c>
      <c r="D409" s="16" t="s">
        <v>114</v>
      </c>
      <c r="E409" s="16"/>
      <c r="F409" s="16" t="s">
        <v>37</v>
      </c>
      <c r="G409" s="16">
        <v>1120</v>
      </c>
      <c r="H409" s="16">
        <v>3480</v>
      </c>
      <c r="I409" s="17" t="s">
        <v>115</v>
      </c>
      <c r="J409" s="18">
        <v>1502000</v>
      </c>
      <c r="K409" s="19">
        <v>1502000</v>
      </c>
      <c r="L409" s="19">
        <v>0</v>
      </c>
      <c r="M409" s="19">
        <v>0</v>
      </c>
      <c r="N409" s="19">
        <v>0</v>
      </c>
      <c r="O409" s="19">
        <v>0</v>
      </c>
      <c r="P409" s="19">
        <v>1502000</v>
      </c>
      <c r="Q409" s="19">
        <v>0</v>
      </c>
      <c r="R409" s="19">
        <v>0</v>
      </c>
      <c r="S409" s="19">
        <v>0</v>
      </c>
      <c r="T409" s="19">
        <v>0</v>
      </c>
      <c r="U409" s="19">
        <v>0</v>
      </c>
      <c r="V409" s="19">
        <v>0</v>
      </c>
      <c r="W409" s="19">
        <v>1502000</v>
      </c>
      <c r="X409" s="19">
        <v>0</v>
      </c>
      <c r="Y409" s="19">
        <v>1502000</v>
      </c>
      <c r="Z409" s="20">
        <f t="shared" si="39"/>
        <v>0</v>
      </c>
      <c r="AA409" s="20">
        <f t="shared" si="40"/>
        <v>0</v>
      </c>
      <c r="AB409" s="20">
        <f t="shared" si="41"/>
        <v>0</v>
      </c>
      <c r="AC409" s="21">
        <f t="shared" si="42"/>
        <v>0</v>
      </c>
    </row>
    <row r="410" spans="1:29" ht="30" outlineLevel="2" x14ac:dyDescent="0.25">
      <c r="A410" s="15" t="s">
        <v>277</v>
      </c>
      <c r="B410" s="16" t="s">
        <v>309</v>
      </c>
      <c r="C410" s="16" t="s">
        <v>101</v>
      </c>
      <c r="D410" s="16" t="s">
        <v>116</v>
      </c>
      <c r="E410" s="16"/>
      <c r="F410" s="16" t="s">
        <v>37</v>
      </c>
      <c r="G410" s="16">
        <v>1120</v>
      </c>
      <c r="H410" s="16">
        <v>3480</v>
      </c>
      <c r="I410" s="17" t="s">
        <v>117</v>
      </c>
      <c r="J410" s="18">
        <v>280000</v>
      </c>
      <c r="K410" s="19">
        <v>280000</v>
      </c>
      <c r="L410" s="19">
        <v>0</v>
      </c>
      <c r="M410" s="19">
        <v>0</v>
      </c>
      <c r="N410" s="19">
        <v>0</v>
      </c>
      <c r="O410" s="19">
        <v>0</v>
      </c>
      <c r="P410" s="19">
        <v>280000</v>
      </c>
      <c r="Q410" s="19">
        <v>0</v>
      </c>
      <c r="R410" s="19">
        <v>0</v>
      </c>
      <c r="S410" s="19">
        <v>0</v>
      </c>
      <c r="T410" s="19">
        <v>67500</v>
      </c>
      <c r="U410" s="19">
        <v>67500</v>
      </c>
      <c r="V410" s="19">
        <v>0</v>
      </c>
      <c r="W410" s="19">
        <v>212500</v>
      </c>
      <c r="X410" s="19">
        <v>0</v>
      </c>
      <c r="Y410" s="19">
        <v>212500</v>
      </c>
      <c r="Z410" s="20">
        <f t="shared" si="39"/>
        <v>0.24107142857142858</v>
      </c>
      <c r="AA410" s="20">
        <f t="shared" si="40"/>
        <v>0.24107142857142858</v>
      </c>
      <c r="AB410" s="20">
        <f t="shared" si="41"/>
        <v>0</v>
      </c>
      <c r="AC410" s="21">
        <f t="shared" si="42"/>
        <v>0.24107142857142858</v>
      </c>
    </row>
    <row r="411" spans="1:29" outlineLevel="2" x14ac:dyDescent="0.25">
      <c r="A411" s="15" t="s">
        <v>277</v>
      </c>
      <c r="B411" s="16" t="s">
        <v>309</v>
      </c>
      <c r="C411" s="16" t="s">
        <v>101</v>
      </c>
      <c r="D411" s="16" t="s">
        <v>118</v>
      </c>
      <c r="E411" s="16"/>
      <c r="F411" s="16" t="s">
        <v>37</v>
      </c>
      <c r="G411" s="16">
        <v>1120</v>
      </c>
      <c r="H411" s="16">
        <v>3480</v>
      </c>
      <c r="I411" s="17" t="s">
        <v>119</v>
      </c>
      <c r="J411" s="18">
        <v>104907</v>
      </c>
      <c r="K411" s="19">
        <v>104907</v>
      </c>
      <c r="L411" s="19">
        <v>0</v>
      </c>
      <c r="M411" s="19">
        <v>0</v>
      </c>
      <c r="N411" s="19">
        <v>0</v>
      </c>
      <c r="O411" s="19">
        <v>0</v>
      </c>
      <c r="P411" s="19">
        <v>104907</v>
      </c>
      <c r="Q411" s="19">
        <v>0</v>
      </c>
      <c r="R411" s="19">
        <v>0</v>
      </c>
      <c r="S411" s="19">
        <v>0</v>
      </c>
      <c r="T411" s="19">
        <v>0</v>
      </c>
      <c r="U411" s="19">
        <v>0</v>
      </c>
      <c r="V411" s="19">
        <v>78675</v>
      </c>
      <c r="W411" s="19">
        <v>104907</v>
      </c>
      <c r="X411" s="19">
        <v>0</v>
      </c>
      <c r="Y411" s="19">
        <v>104907</v>
      </c>
      <c r="Z411" s="20">
        <f t="shared" si="39"/>
        <v>0</v>
      </c>
      <c r="AA411" s="20">
        <f t="shared" si="40"/>
        <v>0</v>
      </c>
      <c r="AB411" s="20">
        <f t="shared" si="41"/>
        <v>0</v>
      </c>
      <c r="AC411" s="21">
        <f t="shared" si="42"/>
        <v>0</v>
      </c>
    </row>
    <row r="412" spans="1:29" ht="30" outlineLevel="2" x14ac:dyDescent="0.25">
      <c r="A412" s="15" t="s">
        <v>317</v>
      </c>
      <c r="B412" s="16" t="s">
        <v>34</v>
      </c>
      <c r="C412" s="16" t="s">
        <v>101</v>
      </c>
      <c r="D412" s="16" t="s">
        <v>108</v>
      </c>
      <c r="E412" s="16"/>
      <c r="F412" s="16" t="s">
        <v>37</v>
      </c>
      <c r="G412" s="16">
        <v>1120</v>
      </c>
      <c r="H412" s="16">
        <v>3480</v>
      </c>
      <c r="I412" s="17" t="s">
        <v>109</v>
      </c>
      <c r="J412" s="18">
        <v>1458000</v>
      </c>
      <c r="K412" s="19">
        <v>1458000</v>
      </c>
      <c r="L412" s="19">
        <v>0</v>
      </c>
      <c r="M412" s="19">
        <v>0</v>
      </c>
      <c r="N412" s="19">
        <v>0</v>
      </c>
      <c r="O412" s="19">
        <v>0</v>
      </c>
      <c r="P412" s="19">
        <v>1458000</v>
      </c>
      <c r="Q412" s="19">
        <v>1374096</v>
      </c>
      <c r="R412" s="19">
        <v>0</v>
      </c>
      <c r="S412" s="19">
        <v>0</v>
      </c>
      <c r="T412" s="19">
        <v>0</v>
      </c>
      <c r="U412" s="19">
        <v>0</v>
      </c>
      <c r="V412" s="19">
        <v>83904</v>
      </c>
      <c r="W412" s="19">
        <v>83904</v>
      </c>
      <c r="X412" s="19">
        <v>0</v>
      </c>
      <c r="Y412" s="19">
        <v>83904</v>
      </c>
      <c r="Z412" s="20">
        <f t="shared" si="39"/>
        <v>0</v>
      </c>
      <c r="AA412" s="20">
        <f t="shared" si="40"/>
        <v>0</v>
      </c>
      <c r="AB412" s="20">
        <f t="shared" si="41"/>
        <v>0.94245267489711937</v>
      </c>
      <c r="AC412" s="21">
        <f t="shared" si="42"/>
        <v>0.94245267489711937</v>
      </c>
    </row>
    <row r="413" spans="1:29" ht="30" outlineLevel="2" x14ac:dyDescent="0.25">
      <c r="A413" s="15" t="s">
        <v>317</v>
      </c>
      <c r="B413" s="16" t="s">
        <v>34</v>
      </c>
      <c r="C413" s="16" t="s">
        <v>101</v>
      </c>
      <c r="D413" s="16" t="s">
        <v>114</v>
      </c>
      <c r="E413" s="16"/>
      <c r="F413" s="16" t="s">
        <v>37</v>
      </c>
      <c r="G413" s="16">
        <v>1120</v>
      </c>
      <c r="H413" s="16">
        <v>3480</v>
      </c>
      <c r="I413" s="17" t="s">
        <v>115</v>
      </c>
      <c r="J413" s="18">
        <v>987963</v>
      </c>
      <c r="K413" s="19">
        <v>987963</v>
      </c>
      <c r="L413" s="19">
        <v>0</v>
      </c>
      <c r="M413" s="19">
        <v>0</v>
      </c>
      <c r="N413" s="19">
        <v>-308592</v>
      </c>
      <c r="O413" s="19">
        <v>0</v>
      </c>
      <c r="P413" s="19">
        <v>679371</v>
      </c>
      <c r="Q413" s="19">
        <v>0</v>
      </c>
      <c r="R413" s="19">
        <v>0</v>
      </c>
      <c r="S413" s="19">
        <v>0</v>
      </c>
      <c r="T413" s="19">
        <v>0</v>
      </c>
      <c r="U413" s="19">
        <v>0</v>
      </c>
      <c r="V413" s="19">
        <v>679371</v>
      </c>
      <c r="W413" s="19">
        <v>987963</v>
      </c>
      <c r="X413" s="19">
        <v>0</v>
      </c>
      <c r="Y413" s="19">
        <v>679371</v>
      </c>
      <c r="Z413" s="20">
        <f t="shared" si="39"/>
        <v>0</v>
      </c>
      <c r="AA413" s="20">
        <f t="shared" si="40"/>
        <v>0</v>
      </c>
      <c r="AB413" s="20">
        <f t="shared" si="41"/>
        <v>0</v>
      </c>
      <c r="AC413" s="21">
        <f t="shared" si="42"/>
        <v>0</v>
      </c>
    </row>
    <row r="414" spans="1:29" ht="30" outlineLevel="2" x14ac:dyDescent="0.25">
      <c r="A414" s="15" t="s">
        <v>317</v>
      </c>
      <c r="B414" s="16" t="s">
        <v>34</v>
      </c>
      <c r="C414" s="16" t="s">
        <v>101</v>
      </c>
      <c r="D414" s="16" t="s">
        <v>116</v>
      </c>
      <c r="E414" s="16"/>
      <c r="F414" s="16" t="s">
        <v>37</v>
      </c>
      <c r="G414" s="16">
        <v>1120</v>
      </c>
      <c r="H414" s="16">
        <v>3480</v>
      </c>
      <c r="I414" s="17" t="s">
        <v>117</v>
      </c>
      <c r="J414" s="18">
        <v>2267860</v>
      </c>
      <c r="K414" s="19">
        <v>2267860</v>
      </c>
      <c r="L414" s="19">
        <v>0</v>
      </c>
      <c r="M414" s="19">
        <v>0</v>
      </c>
      <c r="N414" s="19">
        <v>-1129110</v>
      </c>
      <c r="O414" s="19">
        <v>0</v>
      </c>
      <c r="P414" s="19">
        <v>1138750</v>
      </c>
      <c r="Q414" s="19">
        <v>0</v>
      </c>
      <c r="R414" s="19">
        <v>1138749.55</v>
      </c>
      <c r="S414" s="19">
        <v>0</v>
      </c>
      <c r="T414" s="19">
        <v>0</v>
      </c>
      <c r="U414" s="19">
        <v>0</v>
      </c>
      <c r="V414" s="19">
        <v>0</v>
      </c>
      <c r="W414" s="19">
        <v>1129110.45</v>
      </c>
      <c r="X414" s="19">
        <v>0</v>
      </c>
      <c r="Y414" s="19">
        <v>0.44999999995343387</v>
      </c>
      <c r="Z414" s="20">
        <f t="shared" si="39"/>
        <v>0</v>
      </c>
      <c r="AA414" s="20">
        <f t="shared" si="40"/>
        <v>0</v>
      </c>
      <c r="AB414" s="20">
        <f t="shared" si="41"/>
        <v>0.99999960482985739</v>
      </c>
      <c r="AC414" s="21">
        <f t="shared" si="42"/>
        <v>0.99999960482985739</v>
      </c>
    </row>
    <row r="415" spans="1:29" ht="30" outlineLevel="2" x14ac:dyDescent="0.25">
      <c r="A415" s="15" t="s">
        <v>326</v>
      </c>
      <c r="B415" s="16" t="s">
        <v>34</v>
      </c>
      <c r="C415" s="16" t="s">
        <v>101</v>
      </c>
      <c r="D415" s="16" t="s">
        <v>241</v>
      </c>
      <c r="E415" s="16"/>
      <c r="F415" s="16" t="s">
        <v>37</v>
      </c>
      <c r="G415" s="16">
        <v>1120</v>
      </c>
      <c r="H415" s="16">
        <v>3480</v>
      </c>
      <c r="I415" s="17" t="s">
        <v>242</v>
      </c>
      <c r="J415" s="18">
        <v>34650</v>
      </c>
      <c r="K415" s="19">
        <v>34650</v>
      </c>
      <c r="L415" s="19">
        <v>0</v>
      </c>
      <c r="M415" s="19">
        <v>0</v>
      </c>
      <c r="N415" s="19">
        <v>0</v>
      </c>
      <c r="O415" s="19">
        <v>0</v>
      </c>
      <c r="P415" s="19">
        <v>34650</v>
      </c>
      <c r="Q415" s="19">
        <v>0</v>
      </c>
      <c r="R415" s="19">
        <v>0</v>
      </c>
      <c r="S415" s="19">
        <v>0</v>
      </c>
      <c r="T415" s="19">
        <v>0</v>
      </c>
      <c r="U415" s="19">
        <v>0</v>
      </c>
      <c r="V415" s="19">
        <v>0</v>
      </c>
      <c r="W415" s="19">
        <v>34650</v>
      </c>
      <c r="X415" s="19">
        <v>0</v>
      </c>
      <c r="Y415" s="19">
        <v>34650</v>
      </c>
      <c r="Z415" s="20">
        <f t="shared" si="39"/>
        <v>0</v>
      </c>
      <c r="AA415" s="20">
        <f t="shared" si="40"/>
        <v>0</v>
      </c>
      <c r="AB415" s="20">
        <f t="shared" si="41"/>
        <v>0</v>
      </c>
      <c r="AC415" s="21">
        <f t="shared" si="42"/>
        <v>0</v>
      </c>
    </row>
    <row r="416" spans="1:29" ht="30" outlineLevel="2" x14ac:dyDescent="0.25">
      <c r="A416" s="15" t="s">
        <v>326</v>
      </c>
      <c r="B416" s="16" t="s">
        <v>34</v>
      </c>
      <c r="C416" s="16" t="s">
        <v>101</v>
      </c>
      <c r="D416" s="16" t="s">
        <v>108</v>
      </c>
      <c r="E416" s="16"/>
      <c r="F416" s="16" t="s">
        <v>37</v>
      </c>
      <c r="G416" s="16">
        <v>1120</v>
      </c>
      <c r="H416" s="16">
        <v>3480</v>
      </c>
      <c r="I416" s="17" t="s">
        <v>109</v>
      </c>
      <c r="J416" s="18">
        <v>17097692</v>
      </c>
      <c r="K416" s="19">
        <v>17097692</v>
      </c>
      <c r="L416" s="19">
        <v>0</v>
      </c>
      <c r="M416" s="19">
        <v>0</v>
      </c>
      <c r="N416" s="19">
        <v>0</v>
      </c>
      <c r="O416" s="19">
        <v>0</v>
      </c>
      <c r="P416" s="19">
        <v>17097692</v>
      </c>
      <c r="Q416" s="19">
        <v>0</v>
      </c>
      <c r="R416" s="19">
        <v>0</v>
      </c>
      <c r="S416" s="19">
        <v>0</v>
      </c>
      <c r="T416" s="19">
        <v>15649046.82</v>
      </c>
      <c r="U416" s="19">
        <v>15649046.82</v>
      </c>
      <c r="V416" s="19">
        <v>0</v>
      </c>
      <c r="W416" s="19">
        <v>1448645.18</v>
      </c>
      <c r="X416" s="19">
        <v>0</v>
      </c>
      <c r="Y416" s="19">
        <v>1448645.1799999997</v>
      </c>
      <c r="Z416" s="20">
        <f t="shared" si="39"/>
        <v>0.91527247186345384</v>
      </c>
      <c r="AA416" s="20">
        <f t="shared" si="40"/>
        <v>0.91527247186345384</v>
      </c>
      <c r="AB416" s="20">
        <f t="shared" si="41"/>
        <v>0</v>
      </c>
      <c r="AC416" s="21">
        <f t="shared" si="42"/>
        <v>0.91527247186345384</v>
      </c>
    </row>
    <row r="417" spans="1:29" ht="30" outlineLevel="2" x14ac:dyDescent="0.25">
      <c r="A417" s="15" t="s">
        <v>326</v>
      </c>
      <c r="B417" s="16" t="s">
        <v>34</v>
      </c>
      <c r="C417" s="16" t="s">
        <v>101</v>
      </c>
      <c r="D417" s="16" t="s">
        <v>114</v>
      </c>
      <c r="E417" s="16"/>
      <c r="F417" s="16" t="s">
        <v>37</v>
      </c>
      <c r="G417" s="16">
        <v>1120</v>
      </c>
      <c r="H417" s="16">
        <v>3480</v>
      </c>
      <c r="I417" s="17" t="s">
        <v>115</v>
      </c>
      <c r="J417" s="18">
        <v>3820348</v>
      </c>
      <c r="K417" s="19">
        <v>3820348</v>
      </c>
      <c r="L417" s="19">
        <v>0</v>
      </c>
      <c r="M417" s="19">
        <v>0</v>
      </c>
      <c r="N417" s="19">
        <v>0</v>
      </c>
      <c r="O417" s="19">
        <v>0</v>
      </c>
      <c r="P417" s="19">
        <v>3820348</v>
      </c>
      <c r="Q417" s="19">
        <v>0</v>
      </c>
      <c r="R417" s="19">
        <v>0</v>
      </c>
      <c r="S417" s="19">
        <v>0</v>
      </c>
      <c r="T417" s="19">
        <v>0</v>
      </c>
      <c r="U417" s="19">
        <v>0</v>
      </c>
      <c r="V417" s="19">
        <v>0</v>
      </c>
      <c r="W417" s="19">
        <v>3820348</v>
      </c>
      <c r="X417" s="19">
        <v>0</v>
      </c>
      <c r="Y417" s="19">
        <v>3820348</v>
      </c>
      <c r="Z417" s="20">
        <f t="shared" si="39"/>
        <v>0</v>
      </c>
      <c r="AA417" s="20">
        <f t="shared" si="40"/>
        <v>0</v>
      </c>
      <c r="AB417" s="20">
        <f t="shared" si="41"/>
        <v>0</v>
      </c>
      <c r="AC417" s="21">
        <f t="shared" si="42"/>
        <v>0</v>
      </c>
    </row>
    <row r="418" spans="1:29" ht="30" outlineLevel="2" x14ac:dyDescent="0.25">
      <c r="A418" s="15" t="s">
        <v>326</v>
      </c>
      <c r="B418" s="16" t="s">
        <v>34</v>
      </c>
      <c r="C418" s="16" t="s">
        <v>101</v>
      </c>
      <c r="D418" s="16" t="s">
        <v>116</v>
      </c>
      <c r="E418" s="16"/>
      <c r="F418" s="16" t="s">
        <v>37</v>
      </c>
      <c r="G418" s="16">
        <v>1120</v>
      </c>
      <c r="H418" s="16">
        <v>3480</v>
      </c>
      <c r="I418" s="17" t="s">
        <v>117</v>
      </c>
      <c r="J418" s="18">
        <v>1158704</v>
      </c>
      <c r="K418" s="19">
        <v>1158704</v>
      </c>
      <c r="L418" s="19">
        <v>0</v>
      </c>
      <c r="M418" s="19">
        <v>0</v>
      </c>
      <c r="N418" s="19">
        <v>0</v>
      </c>
      <c r="O418" s="19">
        <v>0</v>
      </c>
      <c r="P418" s="19">
        <v>1158704</v>
      </c>
      <c r="Q418" s="19">
        <v>0</v>
      </c>
      <c r="R418" s="19">
        <v>0</v>
      </c>
      <c r="S418" s="19">
        <v>0</v>
      </c>
      <c r="T418" s="19">
        <v>0</v>
      </c>
      <c r="U418" s="19">
        <v>0</v>
      </c>
      <c r="V418" s="19">
        <v>0</v>
      </c>
      <c r="W418" s="19">
        <v>1158704</v>
      </c>
      <c r="X418" s="19">
        <v>0</v>
      </c>
      <c r="Y418" s="19">
        <v>1158704</v>
      </c>
      <c r="Z418" s="20">
        <f t="shared" si="39"/>
        <v>0</v>
      </c>
      <c r="AA418" s="20">
        <f t="shared" si="40"/>
        <v>0</v>
      </c>
      <c r="AB418" s="20">
        <f t="shared" si="41"/>
        <v>0</v>
      </c>
      <c r="AC418" s="21">
        <f t="shared" si="42"/>
        <v>0</v>
      </c>
    </row>
    <row r="419" spans="1:29" outlineLevel="2" x14ac:dyDescent="0.25">
      <c r="A419" s="15" t="s">
        <v>326</v>
      </c>
      <c r="B419" s="16" t="s">
        <v>34</v>
      </c>
      <c r="C419" s="16" t="s">
        <v>101</v>
      </c>
      <c r="D419" s="16" t="s">
        <v>118</v>
      </c>
      <c r="E419" s="16"/>
      <c r="F419" s="16" t="s">
        <v>37</v>
      </c>
      <c r="G419" s="16">
        <v>1120</v>
      </c>
      <c r="H419" s="16">
        <v>3480</v>
      </c>
      <c r="I419" s="17" t="s">
        <v>119</v>
      </c>
      <c r="J419" s="18">
        <v>160444</v>
      </c>
      <c r="K419" s="19">
        <v>160444</v>
      </c>
      <c r="L419" s="19">
        <v>0</v>
      </c>
      <c r="M419" s="19">
        <v>0</v>
      </c>
      <c r="N419" s="19">
        <v>0</v>
      </c>
      <c r="O419" s="19">
        <v>0</v>
      </c>
      <c r="P419" s="19">
        <v>160444</v>
      </c>
      <c r="Q419" s="19">
        <v>0</v>
      </c>
      <c r="R419" s="19">
        <v>0</v>
      </c>
      <c r="S419" s="19">
        <v>0</v>
      </c>
      <c r="T419" s="19">
        <v>0</v>
      </c>
      <c r="U419" s="19">
        <v>0</v>
      </c>
      <c r="V419" s="19">
        <v>0</v>
      </c>
      <c r="W419" s="19">
        <v>160444</v>
      </c>
      <c r="X419" s="19">
        <v>0</v>
      </c>
      <c r="Y419" s="19">
        <v>160444</v>
      </c>
      <c r="Z419" s="20">
        <f t="shared" si="39"/>
        <v>0</v>
      </c>
      <c r="AA419" s="20">
        <f t="shared" si="40"/>
        <v>0</v>
      </c>
      <c r="AB419" s="20">
        <f t="shared" si="41"/>
        <v>0</v>
      </c>
      <c r="AC419" s="21">
        <f t="shared" si="42"/>
        <v>0</v>
      </c>
    </row>
    <row r="420" spans="1:29" ht="30" outlineLevel="2" x14ac:dyDescent="0.25">
      <c r="A420" s="15" t="s">
        <v>341</v>
      </c>
      <c r="B420" s="16" t="s">
        <v>34</v>
      </c>
      <c r="C420" s="16" t="s">
        <v>101</v>
      </c>
      <c r="D420" s="16" t="s">
        <v>108</v>
      </c>
      <c r="E420" s="16"/>
      <c r="F420" s="16" t="s">
        <v>37</v>
      </c>
      <c r="G420" s="16">
        <v>1120</v>
      </c>
      <c r="H420" s="16">
        <v>3480</v>
      </c>
      <c r="I420" s="17" t="s">
        <v>109</v>
      </c>
      <c r="J420" s="18">
        <v>216000</v>
      </c>
      <c r="K420" s="19">
        <v>216000</v>
      </c>
      <c r="L420" s="19">
        <v>0</v>
      </c>
      <c r="M420" s="19">
        <v>0</v>
      </c>
      <c r="N420" s="19">
        <v>0</v>
      </c>
      <c r="O420" s="19">
        <v>0</v>
      </c>
      <c r="P420" s="19">
        <v>216000</v>
      </c>
      <c r="Q420" s="19">
        <v>0</v>
      </c>
      <c r="R420" s="19">
        <v>0</v>
      </c>
      <c r="S420" s="19">
        <v>0</v>
      </c>
      <c r="T420" s="19">
        <v>0</v>
      </c>
      <c r="U420" s="19">
        <v>0</v>
      </c>
      <c r="V420" s="19">
        <v>162000</v>
      </c>
      <c r="W420" s="19">
        <v>216000</v>
      </c>
      <c r="X420" s="19">
        <v>0</v>
      </c>
      <c r="Y420" s="19">
        <v>216000</v>
      </c>
      <c r="Z420" s="20">
        <f t="shared" si="39"/>
        <v>0</v>
      </c>
      <c r="AA420" s="20">
        <f t="shared" si="40"/>
        <v>0</v>
      </c>
      <c r="AB420" s="20">
        <f t="shared" si="41"/>
        <v>0</v>
      </c>
      <c r="AC420" s="21">
        <f t="shared" si="42"/>
        <v>0</v>
      </c>
    </row>
    <row r="421" spans="1:29" outlineLevel="2" x14ac:dyDescent="0.25">
      <c r="A421" s="15" t="s">
        <v>341</v>
      </c>
      <c r="B421" s="16" t="s">
        <v>34</v>
      </c>
      <c r="C421" s="16" t="s">
        <v>101</v>
      </c>
      <c r="D421" s="16" t="s">
        <v>253</v>
      </c>
      <c r="E421" s="16"/>
      <c r="F421" s="16" t="s">
        <v>37</v>
      </c>
      <c r="G421" s="16">
        <v>1120</v>
      </c>
      <c r="H421" s="16">
        <v>3480</v>
      </c>
      <c r="I421" s="17" t="s">
        <v>254</v>
      </c>
      <c r="J421" s="18">
        <v>53650</v>
      </c>
      <c r="K421" s="19">
        <v>53650</v>
      </c>
      <c r="L421" s="19">
        <v>0</v>
      </c>
      <c r="M421" s="19">
        <v>0</v>
      </c>
      <c r="N421" s="19">
        <v>-53650</v>
      </c>
      <c r="O421" s="19">
        <v>0</v>
      </c>
      <c r="P421" s="19">
        <v>0</v>
      </c>
      <c r="Q421" s="19">
        <v>0</v>
      </c>
      <c r="R421" s="19">
        <v>0</v>
      </c>
      <c r="S421" s="19">
        <v>0</v>
      </c>
      <c r="T421" s="19">
        <v>0</v>
      </c>
      <c r="U421" s="19">
        <v>0</v>
      </c>
      <c r="V421" s="19">
        <v>0</v>
      </c>
      <c r="W421" s="19">
        <v>53650</v>
      </c>
      <c r="X421" s="19">
        <v>0</v>
      </c>
      <c r="Y421" s="19">
        <v>0</v>
      </c>
      <c r="Z421" s="20">
        <f t="shared" si="39"/>
        <v>0</v>
      </c>
      <c r="AA421" s="20">
        <v>0</v>
      </c>
      <c r="AB421" s="20">
        <v>0</v>
      </c>
      <c r="AC421" s="21">
        <v>0</v>
      </c>
    </row>
    <row r="422" spans="1:29" ht="30" outlineLevel="2" x14ac:dyDescent="0.25">
      <c r="A422" s="15" t="s">
        <v>341</v>
      </c>
      <c r="B422" s="16" t="s">
        <v>34</v>
      </c>
      <c r="C422" s="16" t="s">
        <v>101</v>
      </c>
      <c r="D422" s="16" t="s">
        <v>114</v>
      </c>
      <c r="E422" s="16"/>
      <c r="F422" s="16" t="s">
        <v>37</v>
      </c>
      <c r="G422" s="16">
        <v>1120</v>
      </c>
      <c r="H422" s="16">
        <v>3480</v>
      </c>
      <c r="I422" s="17" t="s">
        <v>115</v>
      </c>
      <c r="J422" s="18">
        <v>2057845</v>
      </c>
      <c r="K422" s="19">
        <v>2057845</v>
      </c>
      <c r="L422" s="19">
        <v>0</v>
      </c>
      <c r="M422" s="19">
        <v>0</v>
      </c>
      <c r="N422" s="19">
        <v>0</v>
      </c>
      <c r="O422" s="19">
        <v>0</v>
      </c>
      <c r="P422" s="19">
        <v>2057845</v>
      </c>
      <c r="Q422" s="19">
        <v>0</v>
      </c>
      <c r="R422" s="19">
        <v>0</v>
      </c>
      <c r="S422" s="19">
        <v>0</v>
      </c>
      <c r="T422" s="19">
        <v>0</v>
      </c>
      <c r="U422" s="19">
        <v>0</v>
      </c>
      <c r="V422" s="19">
        <v>1543383</v>
      </c>
      <c r="W422" s="19">
        <v>2057845</v>
      </c>
      <c r="X422" s="19">
        <v>0</v>
      </c>
      <c r="Y422" s="19">
        <v>2057845</v>
      </c>
      <c r="Z422" s="20">
        <f t="shared" si="39"/>
        <v>0</v>
      </c>
      <c r="AA422" s="20">
        <f>T422/P422</f>
        <v>0</v>
      </c>
      <c r="AB422" s="20">
        <f>(Q422+R422+S422)/P422</f>
        <v>0</v>
      </c>
      <c r="AC422" s="21">
        <f>AA422+AB422</f>
        <v>0</v>
      </c>
    </row>
    <row r="423" spans="1:29" ht="30" outlineLevel="2" x14ac:dyDescent="0.25">
      <c r="A423" s="15" t="s">
        <v>341</v>
      </c>
      <c r="B423" s="16" t="s">
        <v>34</v>
      </c>
      <c r="C423" s="16" t="s">
        <v>101</v>
      </c>
      <c r="D423" s="16" t="s">
        <v>116</v>
      </c>
      <c r="E423" s="16"/>
      <c r="F423" s="16" t="s">
        <v>37</v>
      </c>
      <c r="G423" s="16">
        <v>1120</v>
      </c>
      <c r="H423" s="16">
        <v>3480</v>
      </c>
      <c r="I423" s="17" t="s">
        <v>117</v>
      </c>
      <c r="J423" s="18">
        <v>9081742</v>
      </c>
      <c r="K423" s="19">
        <v>9081742</v>
      </c>
      <c r="L423" s="19">
        <v>0</v>
      </c>
      <c r="M423" s="19">
        <v>0</v>
      </c>
      <c r="N423" s="19">
        <v>0</v>
      </c>
      <c r="O423" s="19">
        <v>0</v>
      </c>
      <c r="P423" s="19">
        <v>9081742</v>
      </c>
      <c r="Q423" s="19">
        <v>2057200</v>
      </c>
      <c r="R423" s="19">
        <v>236297.1</v>
      </c>
      <c r="S423" s="19">
        <v>0</v>
      </c>
      <c r="T423" s="19">
        <v>2098980.2000000002</v>
      </c>
      <c r="U423" s="19">
        <v>2098980.2000000002</v>
      </c>
      <c r="V423" s="19">
        <v>2418830.7000000002</v>
      </c>
      <c r="W423" s="19">
        <v>4689264.7</v>
      </c>
      <c r="X423" s="19">
        <v>0</v>
      </c>
      <c r="Y423" s="19">
        <v>4689264.7</v>
      </c>
      <c r="Z423" s="20">
        <f t="shared" si="39"/>
        <v>0.23112087967264433</v>
      </c>
      <c r="AA423" s="20">
        <f>T423/P423</f>
        <v>0.23112087967264433</v>
      </c>
      <c r="AB423" s="20">
        <f>(Q423+R423+S423)/P423</f>
        <v>0.2525393366162571</v>
      </c>
      <c r="AC423" s="21">
        <f>AA423+AB423</f>
        <v>0.48366021628890143</v>
      </c>
    </row>
    <row r="424" spans="1:29" ht="30" outlineLevel="2" x14ac:dyDescent="0.25">
      <c r="A424" s="15" t="s">
        <v>341</v>
      </c>
      <c r="B424" s="16" t="s">
        <v>34</v>
      </c>
      <c r="C424" s="16" t="s">
        <v>101</v>
      </c>
      <c r="D424" s="16" t="s">
        <v>263</v>
      </c>
      <c r="E424" s="16"/>
      <c r="F424" s="16" t="s">
        <v>37</v>
      </c>
      <c r="G424" s="16">
        <v>1120</v>
      </c>
      <c r="H424" s="16">
        <v>3480</v>
      </c>
      <c r="I424" s="17" t="s">
        <v>264</v>
      </c>
      <c r="J424" s="18">
        <v>7000000</v>
      </c>
      <c r="K424" s="19">
        <v>7000000</v>
      </c>
      <c r="L424" s="19">
        <v>0</v>
      </c>
      <c r="M424" s="19">
        <v>0</v>
      </c>
      <c r="N424" s="19">
        <v>-7000000</v>
      </c>
      <c r="O424" s="19">
        <v>0</v>
      </c>
      <c r="P424" s="19">
        <v>0</v>
      </c>
      <c r="Q424" s="19">
        <v>0</v>
      </c>
      <c r="R424" s="19">
        <v>0</v>
      </c>
      <c r="S424" s="19">
        <v>0</v>
      </c>
      <c r="T424" s="19">
        <v>0</v>
      </c>
      <c r="U424" s="19">
        <v>0</v>
      </c>
      <c r="V424" s="19">
        <v>0</v>
      </c>
      <c r="W424" s="19">
        <v>7000000</v>
      </c>
      <c r="X424" s="19">
        <v>0</v>
      </c>
      <c r="Y424" s="19">
        <v>0</v>
      </c>
      <c r="Z424" s="20">
        <f t="shared" si="39"/>
        <v>0</v>
      </c>
      <c r="AA424" s="20">
        <v>0</v>
      </c>
      <c r="AB424" s="20">
        <v>0</v>
      </c>
      <c r="AC424" s="21">
        <v>0</v>
      </c>
    </row>
    <row r="425" spans="1:29" outlineLevel="2" x14ac:dyDescent="0.25">
      <c r="A425" s="15" t="s">
        <v>346</v>
      </c>
      <c r="B425" s="16" t="s">
        <v>34</v>
      </c>
      <c r="C425" s="16" t="s">
        <v>101</v>
      </c>
      <c r="D425" s="16" t="s">
        <v>102</v>
      </c>
      <c r="E425" s="16"/>
      <c r="F425" s="16" t="s">
        <v>37</v>
      </c>
      <c r="G425" s="16">
        <v>1120</v>
      </c>
      <c r="H425" s="16">
        <v>3480</v>
      </c>
      <c r="I425" s="17" t="s">
        <v>103</v>
      </c>
      <c r="J425" s="18">
        <v>193600</v>
      </c>
      <c r="K425" s="19">
        <v>193600</v>
      </c>
      <c r="L425" s="19">
        <v>0</v>
      </c>
      <c r="M425" s="19">
        <v>0</v>
      </c>
      <c r="N425" s="19">
        <v>0</v>
      </c>
      <c r="O425" s="19">
        <v>0</v>
      </c>
      <c r="P425" s="19">
        <v>193600</v>
      </c>
      <c r="Q425" s="19">
        <v>31884</v>
      </c>
      <c r="R425" s="19">
        <v>0</v>
      </c>
      <c r="S425" s="19">
        <v>0</v>
      </c>
      <c r="T425" s="19">
        <v>0</v>
      </c>
      <c r="U425" s="19">
        <v>0</v>
      </c>
      <c r="V425" s="19">
        <v>161716</v>
      </c>
      <c r="W425" s="19">
        <v>161716</v>
      </c>
      <c r="X425" s="19">
        <v>0</v>
      </c>
      <c r="Y425" s="19">
        <v>161716</v>
      </c>
      <c r="Z425" s="20">
        <f t="shared" si="39"/>
        <v>0</v>
      </c>
      <c r="AA425" s="20">
        <f t="shared" ref="AA425:AA444" si="43">T425/P425</f>
        <v>0</v>
      </c>
      <c r="AB425" s="20">
        <f t="shared" ref="AB425:AB444" si="44">(Q425+R425+S425)/P425</f>
        <v>0.16469008264462809</v>
      </c>
      <c r="AC425" s="21">
        <f t="shared" ref="AC425:AC444" si="45">AA425+AB425</f>
        <v>0.16469008264462809</v>
      </c>
    </row>
    <row r="426" spans="1:29" ht="30" outlineLevel="2" x14ac:dyDescent="0.25">
      <c r="A426" s="15" t="s">
        <v>346</v>
      </c>
      <c r="B426" s="16" t="s">
        <v>34</v>
      </c>
      <c r="C426" s="16" t="s">
        <v>101</v>
      </c>
      <c r="D426" s="16" t="s">
        <v>241</v>
      </c>
      <c r="E426" s="16"/>
      <c r="F426" s="16" t="s">
        <v>37</v>
      </c>
      <c r="G426" s="16">
        <v>1120</v>
      </c>
      <c r="H426" s="16">
        <v>3480</v>
      </c>
      <c r="I426" s="17" t="s">
        <v>242</v>
      </c>
      <c r="J426" s="18">
        <v>2628554</v>
      </c>
      <c r="K426" s="19">
        <v>2628554</v>
      </c>
      <c r="L426" s="19">
        <v>0</v>
      </c>
      <c r="M426" s="19">
        <v>0</v>
      </c>
      <c r="N426" s="19">
        <v>-5622</v>
      </c>
      <c r="O426" s="19">
        <v>0</v>
      </c>
      <c r="P426" s="19">
        <v>2622932</v>
      </c>
      <c r="Q426" s="19">
        <v>0</v>
      </c>
      <c r="R426" s="19">
        <v>0</v>
      </c>
      <c r="S426" s="19">
        <v>0</v>
      </c>
      <c r="T426" s="19">
        <v>552683</v>
      </c>
      <c r="U426" s="19">
        <v>552683</v>
      </c>
      <c r="V426" s="19">
        <v>0</v>
      </c>
      <c r="W426" s="19">
        <v>2075871</v>
      </c>
      <c r="X426" s="19">
        <v>0</v>
      </c>
      <c r="Y426" s="19">
        <v>2070249</v>
      </c>
      <c r="Z426" s="20">
        <f t="shared" si="39"/>
        <v>0.21026123107990172</v>
      </c>
      <c r="AA426" s="20">
        <f t="shared" si="43"/>
        <v>0.21071190560792274</v>
      </c>
      <c r="AB426" s="20">
        <f t="shared" si="44"/>
        <v>0</v>
      </c>
      <c r="AC426" s="21">
        <f t="shared" si="45"/>
        <v>0.21071190560792274</v>
      </c>
    </row>
    <row r="427" spans="1:29" outlineLevel="2" x14ac:dyDescent="0.25">
      <c r="A427" s="15" t="s">
        <v>346</v>
      </c>
      <c r="B427" s="16" t="s">
        <v>34</v>
      </c>
      <c r="C427" s="16" t="s">
        <v>101</v>
      </c>
      <c r="D427" s="16" t="s">
        <v>104</v>
      </c>
      <c r="E427" s="16"/>
      <c r="F427" s="16" t="s">
        <v>37</v>
      </c>
      <c r="G427" s="16">
        <v>1120</v>
      </c>
      <c r="H427" s="16">
        <v>3480</v>
      </c>
      <c r="I427" s="17" t="s">
        <v>105</v>
      </c>
      <c r="J427" s="18">
        <v>4521310</v>
      </c>
      <c r="K427" s="19">
        <v>4521310</v>
      </c>
      <c r="L427" s="19">
        <v>0</v>
      </c>
      <c r="M427" s="19">
        <v>0</v>
      </c>
      <c r="N427" s="19">
        <v>-125995</v>
      </c>
      <c r="O427" s="19">
        <v>0</v>
      </c>
      <c r="P427" s="19">
        <v>4395315</v>
      </c>
      <c r="Q427" s="19">
        <v>0</v>
      </c>
      <c r="R427" s="19">
        <v>1398612.3</v>
      </c>
      <c r="S427" s="19">
        <v>0</v>
      </c>
      <c r="T427" s="19">
        <v>2451995.11</v>
      </c>
      <c r="U427" s="19">
        <v>2451995.11</v>
      </c>
      <c r="V427" s="19">
        <v>544706.71</v>
      </c>
      <c r="W427" s="19">
        <v>670702.59</v>
      </c>
      <c r="X427" s="19">
        <v>0</v>
      </c>
      <c r="Y427" s="19">
        <v>544707.59000000032</v>
      </c>
      <c r="Z427" s="20">
        <f t="shared" si="39"/>
        <v>0.54231961754447267</v>
      </c>
      <c r="AA427" s="20">
        <f t="shared" si="43"/>
        <v>0.55786561600249351</v>
      </c>
      <c r="AB427" s="20">
        <f t="shared" si="44"/>
        <v>0.31820524808802103</v>
      </c>
      <c r="AC427" s="21">
        <f t="shared" si="45"/>
        <v>0.8760708640905146</v>
      </c>
    </row>
    <row r="428" spans="1:29" ht="30" outlineLevel="2" x14ac:dyDescent="0.25">
      <c r="A428" s="15" t="s">
        <v>346</v>
      </c>
      <c r="B428" s="16" t="s">
        <v>34</v>
      </c>
      <c r="C428" s="16" t="s">
        <v>101</v>
      </c>
      <c r="D428" s="16" t="s">
        <v>243</v>
      </c>
      <c r="E428" s="16"/>
      <c r="F428" s="16" t="s">
        <v>37</v>
      </c>
      <c r="G428" s="16">
        <v>1120</v>
      </c>
      <c r="H428" s="16">
        <v>3480</v>
      </c>
      <c r="I428" s="17" t="s">
        <v>244</v>
      </c>
      <c r="J428" s="18">
        <v>3161694</v>
      </c>
      <c r="K428" s="19">
        <v>3161694</v>
      </c>
      <c r="L428" s="19">
        <v>0</v>
      </c>
      <c r="M428" s="19">
        <v>0</v>
      </c>
      <c r="N428" s="19">
        <v>0</v>
      </c>
      <c r="O428" s="19">
        <v>0</v>
      </c>
      <c r="P428" s="19">
        <v>3161694</v>
      </c>
      <c r="Q428" s="19">
        <v>3029647</v>
      </c>
      <c r="R428" s="19">
        <v>0</v>
      </c>
      <c r="S428" s="19">
        <v>0</v>
      </c>
      <c r="T428" s="19">
        <v>0</v>
      </c>
      <c r="U428" s="19">
        <v>0</v>
      </c>
      <c r="V428" s="19">
        <v>132047</v>
      </c>
      <c r="W428" s="19">
        <v>132047</v>
      </c>
      <c r="X428" s="19">
        <v>0</v>
      </c>
      <c r="Y428" s="19">
        <v>132047</v>
      </c>
      <c r="Z428" s="20">
        <f t="shared" si="39"/>
        <v>0</v>
      </c>
      <c r="AA428" s="20">
        <f t="shared" si="43"/>
        <v>0</v>
      </c>
      <c r="AB428" s="20">
        <f t="shared" si="44"/>
        <v>0.95823536370059847</v>
      </c>
      <c r="AC428" s="21">
        <f t="shared" si="45"/>
        <v>0.95823536370059847</v>
      </c>
    </row>
    <row r="429" spans="1:29" outlineLevel="2" x14ac:dyDescent="0.25">
      <c r="A429" s="15" t="s">
        <v>346</v>
      </c>
      <c r="B429" s="16" t="s">
        <v>34</v>
      </c>
      <c r="C429" s="16" t="s">
        <v>101</v>
      </c>
      <c r="D429" s="16" t="s">
        <v>245</v>
      </c>
      <c r="E429" s="16"/>
      <c r="F429" s="16" t="s">
        <v>37</v>
      </c>
      <c r="G429" s="16">
        <v>1120</v>
      </c>
      <c r="H429" s="16">
        <v>3480</v>
      </c>
      <c r="I429" s="17" t="s">
        <v>246</v>
      </c>
      <c r="J429" s="18">
        <v>1293708</v>
      </c>
      <c r="K429" s="19">
        <v>1293708</v>
      </c>
      <c r="L429" s="19">
        <v>0</v>
      </c>
      <c r="M429" s="19">
        <v>0</v>
      </c>
      <c r="N429" s="19">
        <v>-101695</v>
      </c>
      <c r="O429" s="19">
        <v>0</v>
      </c>
      <c r="P429" s="19">
        <v>1192013</v>
      </c>
      <c r="Q429" s="19">
        <v>0</v>
      </c>
      <c r="R429" s="19">
        <v>598350.81999999995</v>
      </c>
      <c r="S429" s="19">
        <v>0</v>
      </c>
      <c r="T429" s="19">
        <v>59334.73</v>
      </c>
      <c r="U429" s="19">
        <v>59334.73</v>
      </c>
      <c r="V429" s="19">
        <v>534327.18000000005</v>
      </c>
      <c r="W429" s="19">
        <v>636022.44999999995</v>
      </c>
      <c r="X429" s="19">
        <v>0</v>
      </c>
      <c r="Y429" s="19">
        <v>534327.45000000007</v>
      </c>
      <c r="Z429" s="20">
        <f t="shared" si="39"/>
        <v>4.5864082157642996E-2</v>
      </c>
      <c r="AA429" s="20">
        <f t="shared" si="43"/>
        <v>4.9776915184649835E-2</v>
      </c>
      <c r="AB429" s="20">
        <f t="shared" si="44"/>
        <v>0.50196668996059601</v>
      </c>
      <c r="AC429" s="21">
        <f t="shared" si="45"/>
        <v>0.5517436051452459</v>
      </c>
    </row>
    <row r="430" spans="1:29" ht="30" outlineLevel="2" x14ac:dyDescent="0.25">
      <c r="A430" s="15" t="s">
        <v>346</v>
      </c>
      <c r="B430" s="16" t="s">
        <v>34</v>
      </c>
      <c r="C430" s="16" t="s">
        <v>101</v>
      </c>
      <c r="D430" s="16" t="s">
        <v>247</v>
      </c>
      <c r="E430" s="16"/>
      <c r="F430" s="16" t="s">
        <v>37</v>
      </c>
      <c r="G430" s="16">
        <v>1120</v>
      </c>
      <c r="H430" s="16">
        <v>3480</v>
      </c>
      <c r="I430" s="17" t="s">
        <v>248</v>
      </c>
      <c r="J430" s="18">
        <v>197531</v>
      </c>
      <c r="K430" s="19">
        <v>197531</v>
      </c>
      <c r="L430" s="19">
        <v>0</v>
      </c>
      <c r="M430" s="19">
        <v>0</v>
      </c>
      <c r="N430" s="19">
        <v>0</v>
      </c>
      <c r="O430" s="19">
        <v>0</v>
      </c>
      <c r="P430" s="19">
        <v>197531</v>
      </c>
      <c r="Q430" s="19">
        <v>24786</v>
      </c>
      <c r="R430" s="19">
        <v>0</v>
      </c>
      <c r="S430" s="19">
        <v>0</v>
      </c>
      <c r="T430" s="19">
        <v>0</v>
      </c>
      <c r="U430" s="19">
        <v>0</v>
      </c>
      <c r="V430" s="19">
        <v>172745</v>
      </c>
      <c r="W430" s="19">
        <v>172745</v>
      </c>
      <c r="X430" s="19">
        <v>0</v>
      </c>
      <c r="Y430" s="19">
        <v>172745</v>
      </c>
      <c r="Z430" s="20">
        <f t="shared" si="39"/>
        <v>0</v>
      </c>
      <c r="AA430" s="20">
        <f t="shared" si="43"/>
        <v>0</v>
      </c>
      <c r="AB430" s="20">
        <f t="shared" si="44"/>
        <v>0.12547903873316088</v>
      </c>
      <c r="AC430" s="21">
        <f t="shared" si="45"/>
        <v>0.12547903873316088</v>
      </c>
    </row>
    <row r="431" spans="1:29" ht="30" outlineLevel="2" x14ac:dyDescent="0.25">
      <c r="A431" s="15" t="s">
        <v>346</v>
      </c>
      <c r="B431" s="16" t="s">
        <v>34</v>
      </c>
      <c r="C431" s="16" t="s">
        <v>101</v>
      </c>
      <c r="D431" s="16" t="s">
        <v>108</v>
      </c>
      <c r="E431" s="16"/>
      <c r="F431" s="16" t="s">
        <v>37</v>
      </c>
      <c r="G431" s="16">
        <v>1120</v>
      </c>
      <c r="H431" s="16">
        <v>3480</v>
      </c>
      <c r="I431" s="17" t="s">
        <v>109</v>
      </c>
      <c r="J431" s="18">
        <v>15152630</v>
      </c>
      <c r="K431" s="19">
        <v>15152630</v>
      </c>
      <c r="L431" s="19">
        <v>0</v>
      </c>
      <c r="M431" s="19">
        <v>0</v>
      </c>
      <c r="N431" s="19">
        <v>-1211132</v>
      </c>
      <c r="O431" s="19">
        <v>0</v>
      </c>
      <c r="P431" s="19">
        <v>13941498</v>
      </c>
      <c r="Q431" s="19">
        <v>13632261.67</v>
      </c>
      <c r="R431" s="19">
        <v>207267.64</v>
      </c>
      <c r="S431" s="19">
        <v>0</v>
      </c>
      <c r="T431" s="19">
        <v>0</v>
      </c>
      <c r="U431" s="19">
        <v>0</v>
      </c>
      <c r="V431" s="19">
        <v>101968.69</v>
      </c>
      <c r="W431" s="19">
        <v>1313100.69</v>
      </c>
      <c r="X431" s="19">
        <v>0</v>
      </c>
      <c r="Y431" s="19">
        <v>101968.69000000006</v>
      </c>
      <c r="Z431" s="20">
        <f t="shared" si="39"/>
        <v>0</v>
      </c>
      <c r="AA431" s="20">
        <f t="shared" si="43"/>
        <v>0</v>
      </c>
      <c r="AB431" s="20">
        <f t="shared" si="44"/>
        <v>0.99268595885463673</v>
      </c>
      <c r="AC431" s="21">
        <f t="shared" si="45"/>
        <v>0.99268595885463673</v>
      </c>
    </row>
    <row r="432" spans="1:29" outlineLevel="2" x14ac:dyDescent="0.25">
      <c r="A432" s="15" t="s">
        <v>346</v>
      </c>
      <c r="B432" s="16" t="s">
        <v>34</v>
      </c>
      <c r="C432" s="16" t="s">
        <v>101</v>
      </c>
      <c r="D432" s="16" t="s">
        <v>253</v>
      </c>
      <c r="E432" s="16"/>
      <c r="F432" s="16" t="s">
        <v>37</v>
      </c>
      <c r="G432" s="16">
        <v>1120</v>
      </c>
      <c r="H432" s="16">
        <v>3480</v>
      </c>
      <c r="I432" s="17" t="s">
        <v>254</v>
      </c>
      <c r="J432" s="18">
        <v>1450370</v>
      </c>
      <c r="K432" s="19">
        <v>1450370</v>
      </c>
      <c r="L432" s="19">
        <v>0</v>
      </c>
      <c r="M432" s="19">
        <v>0</v>
      </c>
      <c r="N432" s="19">
        <v>0</v>
      </c>
      <c r="O432" s="19">
        <v>0</v>
      </c>
      <c r="P432" s="19">
        <v>1450370</v>
      </c>
      <c r="Q432" s="19">
        <v>0</v>
      </c>
      <c r="R432" s="19">
        <v>0</v>
      </c>
      <c r="S432" s="19">
        <v>0</v>
      </c>
      <c r="T432" s="19">
        <v>166396.51999999999</v>
      </c>
      <c r="U432" s="19">
        <v>166396.51999999999</v>
      </c>
      <c r="V432" s="19">
        <v>0</v>
      </c>
      <c r="W432" s="19">
        <v>1283973.48</v>
      </c>
      <c r="X432" s="19">
        <v>0</v>
      </c>
      <c r="Y432" s="19">
        <v>1283973.48</v>
      </c>
      <c r="Z432" s="20">
        <f t="shared" si="39"/>
        <v>0.11472694553803511</v>
      </c>
      <c r="AA432" s="20">
        <f t="shared" si="43"/>
        <v>0.11472694553803511</v>
      </c>
      <c r="AB432" s="20">
        <f t="shared" si="44"/>
        <v>0</v>
      </c>
      <c r="AC432" s="21">
        <f t="shared" si="45"/>
        <v>0.11472694553803511</v>
      </c>
    </row>
    <row r="433" spans="1:29" ht="45" outlineLevel="2" x14ac:dyDescent="0.25">
      <c r="A433" s="15" t="s">
        <v>346</v>
      </c>
      <c r="B433" s="16" t="s">
        <v>34</v>
      </c>
      <c r="C433" s="16" t="s">
        <v>101</v>
      </c>
      <c r="D433" s="16" t="s">
        <v>255</v>
      </c>
      <c r="E433" s="16"/>
      <c r="F433" s="16" t="s">
        <v>37</v>
      </c>
      <c r="G433" s="16">
        <v>1120</v>
      </c>
      <c r="H433" s="16">
        <v>3480</v>
      </c>
      <c r="I433" s="17" t="s">
        <v>256</v>
      </c>
      <c r="J433" s="18">
        <v>1582410</v>
      </c>
      <c r="K433" s="19">
        <v>1582410</v>
      </c>
      <c r="L433" s="19">
        <v>0</v>
      </c>
      <c r="M433" s="19">
        <v>0</v>
      </c>
      <c r="N433" s="19">
        <v>-19576</v>
      </c>
      <c r="O433" s="19">
        <v>0</v>
      </c>
      <c r="P433" s="19">
        <v>1562834</v>
      </c>
      <c r="Q433" s="19">
        <v>0</v>
      </c>
      <c r="R433" s="19">
        <v>371324.69</v>
      </c>
      <c r="S433" s="19">
        <v>0</v>
      </c>
      <c r="T433" s="19">
        <v>580957.86</v>
      </c>
      <c r="U433" s="19">
        <v>580957.86</v>
      </c>
      <c r="V433" s="19">
        <v>610551.44999999995</v>
      </c>
      <c r="W433" s="19">
        <v>630127.44999999995</v>
      </c>
      <c r="X433" s="19">
        <v>0</v>
      </c>
      <c r="Y433" s="19">
        <v>610551.45000000007</v>
      </c>
      <c r="Z433" s="20">
        <f t="shared" si="39"/>
        <v>0.36713485127116235</v>
      </c>
      <c r="AA433" s="20">
        <f t="shared" si="43"/>
        <v>0.37173356863236912</v>
      </c>
      <c r="AB433" s="20">
        <f t="shared" si="44"/>
        <v>0.23759701286253052</v>
      </c>
      <c r="AC433" s="21">
        <f t="shared" si="45"/>
        <v>0.6093305814948996</v>
      </c>
    </row>
    <row r="434" spans="1:29" outlineLevel="2" x14ac:dyDescent="0.25">
      <c r="A434" s="15" t="s">
        <v>346</v>
      </c>
      <c r="B434" s="16" t="s">
        <v>34</v>
      </c>
      <c r="C434" s="16" t="s">
        <v>101</v>
      </c>
      <c r="D434" s="16" t="s">
        <v>110</v>
      </c>
      <c r="E434" s="16"/>
      <c r="F434" s="16" t="s">
        <v>37</v>
      </c>
      <c r="G434" s="16">
        <v>1120</v>
      </c>
      <c r="H434" s="16">
        <v>3480</v>
      </c>
      <c r="I434" s="17" t="s">
        <v>111</v>
      </c>
      <c r="J434" s="18">
        <v>6193748</v>
      </c>
      <c r="K434" s="19">
        <v>4886198</v>
      </c>
      <c r="L434" s="19">
        <v>0</v>
      </c>
      <c r="M434" s="19">
        <v>0</v>
      </c>
      <c r="N434" s="19">
        <v>-79321</v>
      </c>
      <c r="O434" s="19">
        <v>0</v>
      </c>
      <c r="P434" s="19">
        <v>4806877</v>
      </c>
      <c r="Q434" s="19">
        <v>82538.33</v>
      </c>
      <c r="R434" s="19">
        <v>317746.96999999997</v>
      </c>
      <c r="S434" s="19">
        <v>1062488.1499999999</v>
      </c>
      <c r="T434" s="19">
        <v>62011.360000000001</v>
      </c>
      <c r="U434" s="19">
        <v>0</v>
      </c>
      <c r="V434" s="19">
        <v>3282092.19</v>
      </c>
      <c r="W434" s="19">
        <v>3361413.19</v>
      </c>
      <c r="X434" s="19">
        <v>0</v>
      </c>
      <c r="Y434" s="19">
        <v>3282092.1900000004</v>
      </c>
      <c r="Z434" s="20">
        <f t="shared" si="39"/>
        <v>1.2691127129928014E-2</v>
      </c>
      <c r="AA434" s="20">
        <f t="shared" si="43"/>
        <v>1.2900550606974133E-2</v>
      </c>
      <c r="AB434" s="20">
        <f t="shared" si="44"/>
        <v>0.30430848344985734</v>
      </c>
      <c r="AC434" s="21">
        <f t="shared" si="45"/>
        <v>0.31720903405683148</v>
      </c>
    </row>
    <row r="435" spans="1:29" outlineLevel="2" x14ac:dyDescent="0.25">
      <c r="A435" s="15" t="s">
        <v>346</v>
      </c>
      <c r="B435" s="16" t="s">
        <v>34</v>
      </c>
      <c r="C435" s="16" t="s">
        <v>101</v>
      </c>
      <c r="D435" s="16" t="s">
        <v>112</v>
      </c>
      <c r="E435" s="16"/>
      <c r="F435" s="16" t="s">
        <v>37</v>
      </c>
      <c r="G435" s="16">
        <v>1120</v>
      </c>
      <c r="H435" s="16">
        <v>3480</v>
      </c>
      <c r="I435" s="17" t="s">
        <v>113</v>
      </c>
      <c r="J435" s="18">
        <v>346625</v>
      </c>
      <c r="K435" s="19">
        <v>346625</v>
      </c>
      <c r="L435" s="19">
        <v>0</v>
      </c>
      <c r="M435" s="19">
        <v>0</v>
      </c>
      <c r="N435" s="19">
        <v>-640</v>
      </c>
      <c r="O435" s="19">
        <v>0</v>
      </c>
      <c r="P435" s="19">
        <v>345985</v>
      </c>
      <c r="Q435" s="19">
        <v>269704</v>
      </c>
      <c r="R435" s="19">
        <v>0</v>
      </c>
      <c r="S435" s="19">
        <v>0</v>
      </c>
      <c r="T435" s="19">
        <v>13984.56</v>
      </c>
      <c r="U435" s="19">
        <v>13984.56</v>
      </c>
      <c r="V435" s="19">
        <v>62296</v>
      </c>
      <c r="W435" s="19">
        <v>62936.44</v>
      </c>
      <c r="X435" s="19">
        <v>0</v>
      </c>
      <c r="Y435" s="19">
        <v>62296.44</v>
      </c>
      <c r="Z435" s="20">
        <f t="shared" si="39"/>
        <v>4.0344926072845295E-2</v>
      </c>
      <c r="AA435" s="20">
        <f t="shared" si="43"/>
        <v>4.0419555761087904E-2</v>
      </c>
      <c r="AB435" s="20">
        <f t="shared" si="44"/>
        <v>0.77952512392155726</v>
      </c>
      <c r="AC435" s="21">
        <f t="shared" si="45"/>
        <v>0.81994467968264517</v>
      </c>
    </row>
    <row r="436" spans="1:29" ht="30" outlineLevel="2" x14ac:dyDescent="0.25">
      <c r="A436" s="15" t="s">
        <v>346</v>
      </c>
      <c r="B436" s="16" t="s">
        <v>34</v>
      </c>
      <c r="C436" s="16" t="s">
        <v>101</v>
      </c>
      <c r="D436" s="16" t="s">
        <v>114</v>
      </c>
      <c r="E436" s="16"/>
      <c r="F436" s="16" t="s">
        <v>37</v>
      </c>
      <c r="G436" s="16">
        <v>1120</v>
      </c>
      <c r="H436" s="16">
        <v>3480</v>
      </c>
      <c r="I436" s="17" t="s">
        <v>115</v>
      </c>
      <c r="J436" s="18">
        <v>29022738</v>
      </c>
      <c r="K436" s="19">
        <v>29022738</v>
      </c>
      <c r="L436" s="19">
        <v>0</v>
      </c>
      <c r="M436" s="19">
        <v>0</v>
      </c>
      <c r="N436" s="19">
        <v>0</v>
      </c>
      <c r="O436" s="19">
        <v>0</v>
      </c>
      <c r="P436" s="19">
        <v>29022738</v>
      </c>
      <c r="Q436" s="19">
        <v>89260</v>
      </c>
      <c r="R436" s="19">
        <v>0</v>
      </c>
      <c r="S436" s="19">
        <v>0</v>
      </c>
      <c r="T436" s="19">
        <v>2177100.46</v>
      </c>
      <c r="U436" s="19">
        <v>2177100.46</v>
      </c>
      <c r="V436" s="19">
        <v>26756377.539999999</v>
      </c>
      <c r="W436" s="19">
        <v>26756377.539999999</v>
      </c>
      <c r="X436" s="19">
        <v>0</v>
      </c>
      <c r="Y436" s="19">
        <v>26756377.539999999</v>
      </c>
      <c r="Z436" s="20">
        <f t="shared" si="39"/>
        <v>7.5013613808593796E-2</v>
      </c>
      <c r="AA436" s="20">
        <f t="shared" si="43"/>
        <v>7.5013613808593796E-2</v>
      </c>
      <c r="AB436" s="20">
        <f t="shared" si="44"/>
        <v>3.0755196149997977E-3</v>
      </c>
      <c r="AC436" s="21">
        <f t="shared" si="45"/>
        <v>7.8089133423593596E-2</v>
      </c>
    </row>
    <row r="437" spans="1:29" ht="30" outlineLevel="2" x14ac:dyDescent="0.25">
      <c r="A437" s="15" t="s">
        <v>346</v>
      </c>
      <c r="B437" s="16" t="s">
        <v>34</v>
      </c>
      <c r="C437" s="16" t="s">
        <v>101</v>
      </c>
      <c r="D437" s="16" t="s">
        <v>257</v>
      </c>
      <c r="E437" s="16"/>
      <c r="F437" s="16" t="s">
        <v>37</v>
      </c>
      <c r="G437" s="16">
        <v>1120</v>
      </c>
      <c r="H437" s="16">
        <v>3480</v>
      </c>
      <c r="I437" s="17" t="s">
        <v>258</v>
      </c>
      <c r="J437" s="18">
        <v>1571258</v>
      </c>
      <c r="K437" s="19">
        <v>1571258</v>
      </c>
      <c r="L437" s="19">
        <v>0</v>
      </c>
      <c r="M437" s="19">
        <v>0</v>
      </c>
      <c r="N437" s="19">
        <v>-651286</v>
      </c>
      <c r="O437" s="19">
        <v>0</v>
      </c>
      <c r="P437" s="19">
        <v>919972</v>
      </c>
      <c r="Q437" s="19">
        <v>0</v>
      </c>
      <c r="R437" s="19">
        <v>24768.400000000001</v>
      </c>
      <c r="S437" s="19">
        <v>0</v>
      </c>
      <c r="T437" s="19">
        <v>491184.44</v>
      </c>
      <c r="U437" s="19">
        <v>491184.44</v>
      </c>
      <c r="V437" s="19">
        <v>0</v>
      </c>
      <c r="W437" s="19">
        <v>1055305.1599999999</v>
      </c>
      <c r="X437" s="19">
        <v>0</v>
      </c>
      <c r="Y437" s="19">
        <v>404019.16</v>
      </c>
      <c r="Z437" s="20">
        <f t="shared" si="39"/>
        <v>0.31260584830753446</v>
      </c>
      <c r="AA437" s="20">
        <f t="shared" si="43"/>
        <v>0.53391237994199825</v>
      </c>
      <c r="AB437" s="20">
        <f t="shared" si="44"/>
        <v>2.6922993308491999E-2</v>
      </c>
      <c r="AC437" s="21">
        <f t="shared" si="45"/>
        <v>0.56083537325049027</v>
      </c>
    </row>
    <row r="438" spans="1:29" ht="30" outlineLevel="2" x14ac:dyDescent="0.25">
      <c r="A438" s="15" t="s">
        <v>346</v>
      </c>
      <c r="B438" s="16" t="s">
        <v>34</v>
      </c>
      <c r="C438" s="16" t="s">
        <v>101</v>
      </c>
      <c r="D438" s="16" t="s">
        <v>116</v>
      </c>
      <c r="E438" s="16"/>
      <c r="F438" s="16" t="s">
        <v>37</v>
      </c>
      <c r="G438" s="16">
        <v>1120</v>
      </c>
      <c r="H438" s="16">
        <v>3480</v>
      </c>
      <c r="I438" s="17" t="s">
        <v>117</v>
      </c>
      <c r="J438" s="18">
        <v>56493084</v>
      </c>
      <c r="K438" s="19">
        <v>56493084</v>
      </c>
      <c r="L438" s="19">
        <v>0</v>
      </c>
      <c r="M438" s="19">
        <v>0</v>
      </c>
      <c r="N438" s="19">
        <v>-155160</v>
      </c>
      <c r="O438" s="19">
        <v>0</v>
      </c>
      <c r="P438" s="19">
        <v>56337924</v>
      </c>
      <c r="Q438" s="19">
        <v>7709482</v>
      </c>
      <c r="R438" s="19">
        <v>0</v>
      </c>
      <c r="S438" s="19">
        <v>0</v>
      </c>
      <c r="T438" s="19">
        <v>33080038.32</v>
      </c>
      <c r="U438" s="19">
        <v>33080038.32</v>
      </c>
      <c r="V438" s="19">
        <v>15548403.67</v>
      </c>
      <c r="W438" s="19">
        <v>15703563.68</v>
      </c>
      <c r="X438" s="19">
        <v>0</v>
      </c>
      <c r="Y438" s="19">
        <v>15548403.68</v>
      </c>
      <c r="Z438" s="20">
        <f t="shared" si="39"/>
        <v>0.58555908047080596</v>
      </c>
      <c r="AA438" s="20">
        <f t="shared" si="43"/>
        <v>0.58717176586059505</v>
      </c>
      <c r="AB438" s="20">
        <f t="shared" si="44"/>
        <v>0.13684355852373972</v>
      </c>
      <c r="AC438" s="21">
        <f t="shared" si="45"/>
        <v>0.7240153243843348</v>
      </c>
    </row>
    <row r="439" spans="1:29" outlineLevel="2" x14ac:dyDescent="0.25">
      <c r="A439" s="15" t="s">
        <v>346</v>
      </c>
      <c r="B439" s="16" t="s">
        <v>34</v>
      </c>
      <c r="C439" s="16" t="s">
        <v>101</v>
      </c>
      <c r="D439" s="16" t="s">
        <v>259</v>
      </c>
      <c r="E439" s="16"/>
      <c r="F439" s="16" t="s">
        <v>37</v>
      </c>
      <c r="G439" s="16">
        <v>1120</v>
      </c>
      <c r="H439" s="16">
        <v>3480</v>
      </c>
      <c r="I439" s="17" t="s">
        <v>260</v>
      </c>
      <c r="J439" s="18">
        <v>6247996</v>
      </c>
      <c r="K439" s="19">
        <v>6247996</v>
      </c>
      <c r="L439" s="19">
        <v>0</v>
      </c>
      <c r="M439" s="19">
        <v>0</v>
      </c>
      <c r="N439" s="19">
        <v>-530821</v>
      </c>
      <c r="O439" s="19">
        <v>0</v>
      </c>
      <c r="P439" s="19">
        <v>5717175</v>
      </c>
      <c r="Q439" s="19">
        <v>0</v>
      </c>
      <c r="R439" s="19">
        <v>0</v>
      </c>
      <c r="S439" s="19">
        <v>0</v>
      </c>
      <c r="T439" s="19">
        <v>5180703.7</v>
      </c>
      <c r="U439" s="19">
        <v>5180703.7</v>
      </c>
      <c r="V439" s="19">
        <v>0</v>
      </c>
      <c r="W439" s="19">
        <v>1067292.3</v>
      </c>
      <c r="X439" s="19">
        <v>0</v>
      </c>
      <c r="Y439" s="19">
        <v>536471.29999999981</v>
      </c>
      <c r="Z439" s="20">
        <f t="shared" si="39"/>
        <v>0.8291784597813443</v>
      </c>
      <c r="AA439" s="20">
        <f t="shared" si="43"/>
        <v>0.90616496783813683</v>
      </c>
      <c r="AB439" s="20">
        <f t="shared" si="44"/>
        <v>0</v>
      </c>
      <c r="AC439" s="21">
        <f t="shared" si="45"/>
        <v>0.90616496783813683</v>
      </c>
    </row>
    <row r="440" spans="1:29" outlineLevel="2" x14ac:dyDescent="0.25">
      <c r="A440" s="15" t="s">
        <v>346</v>
      </c>
      <c r="B440" s="16" t="s">
        <v>34</v>
      </c>
      <c r="C440" s="16" t="s">
        <v>101</v>
      </c>
      <c r="D440" s="16" t="s">
        <v>118</v>
      </c>
      <c r="E440" s="16"/>
      <c r="F440" s="16" t="s">
        <v>37</v>
      </c>
      <c r="G440" s="16">
        <v>1120</v>
      </c>
      <c r="H440" s="16">
        <v>3480</v>
      </c>
      <c r="I440" s="17" t="s">
        <v>119</v>
      </c>
      <c r="J440" s="18">
        <v>59152056</v>
      </c>
      <c r="K440" s="19">
        <v>60459606</v>
      </c>
      <c r="L440" s="19">
        <v>0</v>
      </c>
      <c r="M440" s="19">
        <v>0</v>
      </c>
      <c r="N440" s="19">
        <v>0</v>
      </c>
      <c r="O440" s="19">
        <v>0</v>
      </c>
      <c r="P440" s="19">
        <v>60459606</v>
      </c>
      <c r="Q440" s="19">
        <v>3919020</v>
      </c>
      <c r="R440" s="19">
        <v>3196191.24</v>
      </c>
      <c r="S440" s="19">
        <v>0</v>
      </c>
      <c r="T440" s="19">
        <v>48435827.869999997</v>
      </c>
      <c r="U440" s="19">
        <v>48435827.869999997</v>
      </c>
      <c r="V440" s="19">
        <v>4908566.8899999997</v>
      </c>
      <c r="W440" s="19">
        <v>4908566.8899999997</v>
      </c>
      <c r="X440" s="19">
        <v>0</v>
      </c>
      <c r="Y440" s="19">
        <v>4908566.8900000006</v>
      </c>
      <c r="Z440" s="20">
        <f t="shared" si="39"/>
        <v>0.80112708425522983</v>
      </c>
      <c r="AA440" s="20">
        <f t="shared" si="43"/>
        <v>0.80112708425522983</v>
      </c>
      <c r="AB440" s="20">
        <f t="shared" si="44"/>
        <v>0.11768537227979951</v>
      </c>
      <c r="AC440" s="21">
        <f t="shared" si="45"/>
        <v>0.9188124565350293</v>
      </c>
    </row>
    <row r="441" spans="1:29" ht="30" outlineLevel="2" x14ac:dyDescent="0.25">
      <c r="A441" s="15" t="s">
        <v>346</v>
      </c>
      <c r="B441" s="16" t="s">
        <v>34</v>
      </c>
      <c r="C441" s="16" t="s">
        <v>101</v>
      </c>
      <c r="D441" s="16" t="s">
        <v>261</v>
      </c>
      <c r="E441" s="16"/>
      <c r="F441" s="16" t="s">
        <v>37</v>
      </c>
      <c r="G441" s="16">
        <v>1120</v>
      </c>
      <c r="H441" s="16">
        <v>3480</v>
      </c>
      <c r="I441" s="17" t="s">
        <v>262</v>
      </c>
      <c r="J441" s="18">
        <v>2125160</v>
      </c>
      <c r="K441" s="19">
        <v>2125160</v>
      </c>
      <c r="L441" s="19">
        <v>0</v>
      </c>
      <c r="M441" s="19">
        <v>0</v>
      </c>
      <c r="N441" s="19">
        <v>-7450</v>
      </c>
      <c r="O441" s="19">
        <v>0</v>
      </c>
      <c r="P441" s="19">
        <v>2117710</v>
      </c>
      <c r="Q441" s="19">
        <v>0</v>
      </c>
      <c r="R441" s="19">
        <v>580545.14</v>
      </c>
      <c r="S441" s="19">
        <v>0</v>
      </c>
      <c r="T441" s="19">
        <v>813035</v>
      </c>
      <c r="U441" s="19">
        <v>0</v>
      </c>
      <c r="V441" s="19">
        <v>0</v>
      </c>
      <c r="W441" s="19">
        <v>731579.86</v>
      </c>
      <c r="X441" s="19">
        <v>0</v>
      </c>
      <c r="Y441" s="19">
        <v>724129.85999999987</v>
      </c>
      <c r="Z441" s="20">
        <f t="shared" si="39"/>
        <v>0.3825759001675168</v>
      </c>
      <c r="AA441" s="20">
        <f t="shared" si="43"/>
        <v>0.38392178343588124</v>
      </c>
      <c r="AB441" s="20">
        <f t="shared" si="44"/>
        <v>0.2741381681155588</v>
      </c>
      <c r="AC441" s="21">
        <f t="shared" si="45"/>
        <v>0.65805995155144004</v>
      </c>
    </row>
    <row r="442" spans="1:29" ht="30" outlineLevel="2" x14ac:dyDescent="0.25">
      <c r="A442" s="15" t="s">
        <v>346</v>
      </c>
      <c r="B442" s="16" t="s">
        <v>34</v>
      </c>
      <c r="C442" s="16" t="s">
        <v>101</v>
      </c>
      <c r="D442" s="16" t="s">
        <v>120</v>
      </c>
      <c r="E442" s="16"/>
      <c r="F442" s="16" t="s">
        <v>37</v>
      </c>
      <c r="G442" s="16">
        <v>1120</v>
      </c>
      <c r="H442" s="16">
        <v>3480</v>
      </c>
      <c r="I442" s="17" t="s">
        <v>121</v>
      </c>
      <c r="J442" s="18">
        <v>3512470</v>
      </c>
      <c r="K442" s="19">
        <v>3512470</v>
      </c>
      <c r="L442" s="19">
        <v>0</v>
      </c>
      <c r="M442" s="19">
        <v>0</v>
      </c>
      <c r="N442" s="19">
        <v>-1385830</v>
      </c>
      <c r="O442" s="19">
        <v>0</v>
      </c>
      <c r="P442" s="19">
        <v>2126640</v>
      </c>
      <c r="Q442" s="19">
        <v>0</v>
      </c>
      <c r="R442" s="19">
        <v>0</v>
      </c>
      <c r="S442" s="19">
        <v>0</v>
      </c>
      <c r="T442" s="19">
        <v>1131395.55</v>
      </c>
      <c r="U442" s="19">
        <v>1131395.55</v>
      </c>
      <c r="V442" s="19">
        <v>0</v>
      </c>
      <c r="W442" s="19">
        <v>2381074.4500000002</v>
      </c>
      <c r="X442" s="19">
        <v>0</v>
      </c>
      <c r="Y442" s="19">
        <v>995244.45</v>
      </c>
      <c r="Z442" s="20">
        <f t="shared" si="39"/>
        <v>0.32210824576437663</v>
      </c>
      <c r="AA442" s="20">
        <f t="shared" si="43"/>
        <v>0.53201084809840882</v>
      </c>
      <c r="AB442" s="20">
        <f t="shared" si="44"/>
        <v>0</v>
      </c>
      <c r="AC442" s="21">
        <f t="shared" si="45"/>
        <v>0.53201084809840882</v>
      </c>
    </row>
    <row r="443" spans="1:29" ht="30" outlineLevel="2" x14ac:dyDescent="0.25">
      <c r="A443" s="15" t="s">
        <v>346</v>
      </c>
      <c r="B443" s="16" t="s">
        <v>34</v>
      </c>
      <c r="C443" s="16" t="s">
        <v>101</v>
      </c>
      <c r="D443" s="16" t="s">
        <v>263</v>
      </c>
      <c r="E443" s="16"/>
      <c r="F443" s="16" t="s">
        <v>37</v>
      </c>
      <c r="G443" s="16">
        <v>1120</v>
      </c>
      <c r="H443" s="16">
        <v>3480</v>
      </c>
      <c r="I443" s="17" t="s">
        <v>264</v>
      </c>
      <c r="J443" s="18">
        <v>6417540</v>
      </c>
      <c r="K443" s="19">
        <v>6417540</v>
      </c>
      <c r="L443" s="19">
        <v>0</v>
      </c>
      <c r="M443" s="19">
        <v>0</v>
      </c>
      <c r="N443" s="19">
        <v>0</v>
      </c>
      <c r="O443" s="19">
        <v>0</v>
      </c>
      <c r="P443" s="19">
        <v>6417540</v>
      </c>
      <c r="Q443" s="19">
        <v>6416283</v>
      </c>
      <c r="R443" s="19">
        <v>0</v>
      </c>
      <c r="S443" s="19">
        <v>0</v>
      </c>
      <c r="T443" s="19">
        <v>0</v>
      </c>
      <c r="U443" s="19">
        <v>0</v>
      </c>
      <c r="V443" s="19">
        <v>1257</v>
      </c>
      <c r="W443" s="19">
        <v>1257</v>
      </c>
      <c r="X443" s="19">
        <v>0</v>
      </c>
      <c r="Y443" s="19">
        <v>1257</v>
      </c>
      <c r="Z443" s="20">
        <f t="shared" si="39"/>
        <v>0</v>
      </c>
      <c r="AA443" s="20">
        <f t="shared" si="43"/>
        <v>0</v>
      </c>
      <c r="AB443" s="20">
        <f t="shared" si="44"/>
        <v>0.99980413055469852</v>
      </c>
      <c r="AC443" s="21">
        <f t="shared" si="45"/>
        <v>0.99980413055469852</v>
      </c>
    </row>
    <row r="444" spans="1:29" outlineLevel="2" x14ac:dyDescent="0.25">
      <c r="A444" s="15" t="s">
        <v>353</v>
      </c>
      <c r="B444" s="16" t="s">
        <v>34</v>
      </c>
      <c r="C444" s="16" t="s">
        <v>101</v>
      </c>
      <c r="D444" s="16" t="s">
        <v>104</v>
      </c>
      <c r="E444" s="16"/>
      <c r="F444" s="16" t="s">
        <v>37</v>
      </c>
      <c r="G444" s="16">
        <v>1120</v>
      </c>
      <c r="H444" s="16">
        <v>3460</v>
      </c>
      <c r="I444" s="17" t="s">
        <v>285</v>
      </c>
      <c r="J444" s="18">
        <v>0</v>
      </c>
      <c r="K444" s="19">
        <v>167761</v>
      </c>
      <c r="L444" s="19">
        <v>0</v>
      </c>
      <c r="M444" s="19">
        <v>0</v>
      </c>
      <c r="N444" s="19">
        <v>0</v>
      </c>
      <c r="O444" s="19">
        <v>0</v>
      </c>
      <c r="P444" s="19">
        <v>167761</v>
      </c>
      <c r="Q444" s="19">
        <v>0</v>
      </c>
      <c r="R444" s="19">
        <v>0</v>
      </c>
      <c r="S444" s="19">
        <v>0</v>
      </c>
      <c r="T444" s="19">
        <v>167760.31</v>
      </c>
      <c r="U444" s="19">
        <v>167760.31</v>
      </c>
      <c r="V444" s="19">
        <v>0.69</v>
      </c>
      <c r="W444" s="19">
        <v>0.69</v>
      </c>
      <c r="X444" s="19">
        <v>0</v>
      </c>
      <c r="Y444" s="19">
        <v>0.69000000000232831</v>
      </c>
      <c r="Z444" s="20">
        <f t="shared" si="39"/>
        <v>0.99999588700591913</v>
      </c>
      <c r="AA444" s="20">
        <f t="shared" si="43"/>
        <v>0.99999588700591913</v>
      </c>
      <c r="AB444" s="20">
        <f t="shared" si="44"/>
        <v>0</v>
      </c>
      <c r="AC444" s="21">
        <f t="shared" si="45"/>
        <v>0.99999588700591913</v>
      </c>
    </row>
    <row r="445" spans="1:29" ht="30" outlineLevel="2" x14ac:dyDescent="0.25">
      <c r="A445" s="15" t="s">
        <v>353</v>
      </c>
      <c r="B445" s="16" t="s">
        <v>34</v>
      </c>
      <c r="C445" s="16" t="s">
        <v>101</v>
      </c>
      <c r="D445" s="16" t="s">
        <v>108</v>
      </c>
      <c r="E445" s="16"/>
      <c r="F445" s="16" t="s">
        <v>37</v>
      </c>
      <c r="G445" s="16">
        <v>1120</v>
      </c>
      <c r="H445" s="16">
        <v>3460</v>
      </c>
      <c r="I445" s="17" t="s">
        <v>109</v>
      </c>
      <c r="J445" s="18">
        <v>1629450</v>
      </c>
      <c r="K445" s="19">
        <v>0</v>
      </c>
      <c r="L445" s="19">
        <v>0</v>
      </c>
      <c r="M445" s="19">
        <v>0</v>
      </c>
      <c r="N445" s="19">
        <v>0</v>
      </c>
      <c r="O445" s="19">
        <v>0</v>
      </c>
      <c r="P445" s="19">
        <v>0</v>
      </c>
      <c r="Q445" s="19">
        <v>0</v>
      </c>
      <c r="R445" s="19">
        <v>0</v>
      </c>
      <c r="S445" s="19">
        <v>0</v>
      </c>
      <c r="T445" s="19">
        <v>0</v>
      </c>
      <c r="U445" s="19">
        <v>0</v>
      </c>
      <c r="V445" s="19">
        <v>0</v>
      </c>
      <c r="W445" s="19">
        <v>0</v>
      </c>
      <c r="X445" s="19">
        <v>0</v>
      </c>
      <c r="Y445" s="19">
        <v>0</v>
      </c>
      <c r="Z445" s="20">
        <v>0</v>
      </c>
      <c r="AA445" s="20">
        <v>0</v>
      </c>
      <c r="AB445" s="20">
        <v>0</v>
      </c>
      <c r="AC445" s="21">
        <v>0</v>
      </c>
    </row>
    <row r="446" spans="1:29" ht="30" outlineLevel="2" x14ac:dyDescent="0.25">
      <c r="A446" s="15" t="s">
        <v>353</v>
      </c>
      <c r="B446" s="16" t="s">
        <v>34</v>
      </c>
      <c r="C446" s="16" t="s">
        <v>101</v>
      </c>
      <c r="D446" s="16" t="s">
        <v>114</v>
      </c>
      <c r="E446" s="16"/>
      <c r="F446" s="16" t="s">
        <v>37</v>
      </c>
      <c r="G446" s="16">
        <v>1120</v>
      </c>
      <c r="H446" s="16">
        <v>3460</v>
      </c>
      <c r="I446" s="17" t="s">
        <v>115</v>
      </c>
      <c r="J446" s="18">
        <v>411887</v>
      </c>
      <c r="K446" s="19">
        <v>514993</v>
      </c>
      <c r="L446" s="19">
        <v>0</v>
      </c>
      <c r="M446" s="19">
        <v>0</v>
      </c>
      <c r="N446" s="19">
        <v>-144831</v>
      </c>
      <c r="O446" s="19">
        <v>0</v>
      </c>
      <c r="P446" s="19">
        <v>370162</v>
      </c>
      <c r="Q446" s="19">
        <v>0</v>
      </c>
      <c r="R446" s="19">
        <v>7.0000000000000007E-2</v>
      </c>
      <c r="S446" s="19">
        <v>0</v>
      </c>
      <c r="T446" s="19">
        <v>370161</v>
      </c>
      <c r="U446" s="19">
        <v>370161</v>
      </c>
      <c r="V446" s="19">
        <v>0</v>
      </c>
      <c r="W446" s="19">
        <v>144831.93</v>
      </c>
      <c r="X446" s="19">
        <v>0</v>
      </c>
      <c r="Y446" s="19">
        <v>0.92999999999301508</v>
      </c>
      <c r="Z446" s="20">
        <f t="shared" ref="Z446:Z492" si="46">T446/K446</f>
        <v>0.71876899297660357</v>
      </c>
      <c r="AA446" s="20">
        <f t="shared" ref="AA446:AA479" si="47">T446/P446</f>
        <v>0.99999729848012486</v>
      </c>
      <c r="AB446" s="20">
        <f t="shared" ref="AB446:AB479" si="48">(Q446+R446+S446)/P446</f>
        <v>1.8910639125572048E-7</v>
      </c>
      <c r="AC446" s="21">
        <f t="shared" ref="AC446:AC479" si="49">AA446+AB446</f>
        <v>0.99999748758651608</v>
      </c>
    </row>
    <row r="447" spans="1:29" ht="30" outlineLevel="2" x14ac:dyDescent="0.25">
      <c r="A447" s="15" t="s">
        <v>353</v>
      </c>
      <c r="B447" s="16" t="s">
        <v>34</v>
      </c>
      <c r="C447" s="16" t="s">
        <v>101</v>
      </c>
      <c r="D447" s="16" t="s">
        <v>116</v>
      </c>
      <c r="E447" s="16"/>
      <c r="F447" s="16" t="s">
        <v>37</v>
      </c>
      <c r="G447" s="16">
        <v>1120</v>
      </c>
      <c r="H447" s="16">
        <v>3460</v>
      </c>
      <c r="I447" s="17" t="s">
        <v>117</v>
      </c>
      <c r="J447" s="18">
        <v>1295250</v>
      </c>
      <c r="K447" s="19">
        <v>1295571</v>
      </c>
      <c r="L447" s="19">
        <v>0</v>
      </c>
      <c r="M447" s="19">
        <v>0</v>
      </c>
      <c r="N447" s="19">
        <v>-385045</v>
      </c>
      <c r="O447" s="19">
        <v>0</v>
      </c>
      <c r="P447" s="19">
        <v>910526</v>
      </c>
      <c r="Q447" s="19">
        <v>324400</v>
      </c>
      <c r="R447" s="19">
        <v>0</v>
      </c>
      <c r="S447" s="19">
        <v>0</v>
      </c>
      <c r="T447" s="19">
        <v>586125.12</v>
      </c>
      <c r="U447" s="19">
        <v>586125.12</v>
      </c>
      <c r="V447" s="19">
        <v>0</v>
      </c>
      <c r="W447" s="19">
        <v>385045.88</v>
      </c>
      <c r="X447" s="19">
        <v>0</v>
      </c>
      <c r="Y447" s="19">
        <v>0.88000000000465661</v>
      </c>
      <c r="Z447" s="20">
        <f t="shared" si="46"/>
        <v>0.45240679206311346</v>
      </c>
      <c r="AA447" s="20">
        <f t="shared" si="47"/>
        <v>0.64372145331379882</v>
      </c>
      <c r="AB447" s="20">
        <f t="shared" si="48"/>
        <v>0.35627758021187755</v>
      </c>
      <c r="AC447" s="21">
        <f t="shared" si="49"/>
        <v>0.99999903352567632</v>
      </c>
    </row>
    <row r="448" spans="1:29" outlineLevel="2" x14ac:dyDescent="0.25">
      <c r="A448" s="15" t="s">
        <v>353</v>
      </c>
      <c r="B448" s="16" t="s">
        <v>34</v>
      </c>
      <c r="C448" s="16" t="s">
        <v>101</v>
      </c>
      <c r="D448" s="16" t="s">
        <v>118</v>
      </c>
      <c r="E448" s="16"/>
      <c r="F448" s="16" t="s">
        <v>37</v>
      </c>
      <c r="G448" s="16">
        <v>1120</v>
      </c>
      <c r="H448" s="16">
        <v>3460</v>
      </c>
      <c r="I448" s="17" t="s">
        <v>119</v>
      </c>
      <c r="J448" s="18">
        <v>262088</v>
      </c>
      <c r="K448" s="19">
        <v>262088</v>
      </c>
      <c r="L448" s="19">
        <v>0</v>
      </c>
      <c r="M448" s="19">
        <v>0</v>
      </c>
      <c r="N448" s="19">
        <v>-24079</v>
      </c>
      <c r="O448" s="19">
        <v>0</v>
      </c>
      <c r="P448" s="19">
        <v>238009</v>
      </c>
      <c r="Q448" s="19">
        <v>0</v>
      </c>
      <c r="R448" s="19">
        <v>9836.75</v>
      </c>
      <c r="S448" s="19">
        <v>0</v>
      </c>
      <c r="T448" s="19">
        <v>228172.02</v>
      </c>
      <c r="U448" s="19">
        <v>228172.02</v>
      </c>
      <c r="V448" s="19">
        <v>0</v>
      </c>
      <c r="W448" s="19">
        <v>24079.23</v>
      </c>
      <c r="X448" s="19">
        <v>0</v>
      </c>
      <c r="Y448" s="19">
        <v>0.23000000001047738</v>
      </c>
      <c r="Z448" s="20">
        <f t="shared" si="46"/>
        <v>0.87059315954946426</v>
      </c>
      <c r="AA448" s="20">
        <f t="shared" si="47"/>
        <v>0.95866971417047253</v>
      </c>
      <c r="AB448" s="20">
        <f t="shared" si="48"/>
        <v>4.1329319479515479E-2</v>
      </c>
      <c r="AC448" s="21">
        <f t="shared" si="49"/>
        <v>0.99999903364998799</v>
      </c>
    </row>
    <row r="449" spans="1:29" outlineLevel="1" x14ac:dyDescent="0.25">
      <c r="A449" s="22"/>
      <c r="B449" s="23"/>
      <c r="C449" s="23" t="s">
        <v>122</v>
      </c>
      <c r="D449" s="23"/>
      <c r="E449" s="23"/>
      <c r="F449" s="23"/>
      <c r="G449" s="23"/>
      <c r="H449" s="23"/>
      <c r="I449" s="24"/>
      <c r="J449" s="25">
        <f t="shared" ref="J449:Y449" si="50">SUBTOTAL(9,J363:J448)</f>
        <v>1176004124</v>
      </c>
      <c r="K449" s="26">
        <f t="shared" si="50"/>
        <v>1168946394</v>
      </c>
      <c r="L449" s="26">
        <f t="shared" si="50"/>
        <v>0</v>
      </c>
      <c r="M449" s="26">
        <f t="shared" si="50"/>
        <v>0</v>
      </c>
      <c r="N449" s="26">
        <f t="shared" si="50"/>
        <v>-127319835</v>
      </c>
      <c r="O449" s="26">
        <f t="shared" si="50"/>
        <v>0</v>
      </c>
      <c r="P449" s="26">
        <f t="shared" si="50"/>
        <v>1041626559</v>
      </c>
      <c r="Q449" s="26">
        <f t="shared" si="50"/>
        <v>79351772</v>
      </c>
      <c r="R449" s="26">
        <f t="shared" si="50"/>
        <v>221705081.35999998</v>
      </c>
      <c r="S449" s="26">
        <f t="shared" si="50"/>
        <v>1062488.1499999999</v>
      </c>
      <c r="T449" s="26">
        <f t="shared" si="50"/>
        <v>425812459.38999999</v>
      </c>
      <c r="U449" s="26">
        <f t="shared" si="50"/>
        <v>408199627.02999997</v>
      </c>
      <c r="V449" s="26">
        <f t="shared" si="50"/>
        <v>246799354.78999996</v>
      </c>
      <c r="W449" s="26">
        <f t="shared" si="50"/>
        <v>441014593.09999996</v>
      </c>
      <c r="X449" s="26">
        <f t="shared" si="50"/>
        <v>0</v>
      </c>
      <c r="Y449" s="26">
        <f t="shared" si="50"/>
        <v>313694758.10000002</v>
      </c>
      <c r="Z449" s="27">
        <f t="shared" si="46"/>
        <v>0.36427030493068102</v>
      </c>
      <c r="AA449" s="27">
        <f t="shared" si="47"/>
        <v>0.40879570102244289</v>
      </c>
      <c r="AB449" s="27">
        <f t="shared" si="48"/>
        <v>0.29004573558497371</v>
      </c>
      <c r="AC449" s="28">
        <f t="shared" si="49"/>
        <v>0.6988414366074166</v>
      </c>
    </row>
    <row r="450" spans="1:29" outlineLevel="2" x14ac:dyDescent="0.25">
      <c r="A450" s="15" t="s">
        <v>33</v>
      </c>
      <c r="B450" s="16" t="s">
        <v>34</v>
      </c>
      <c r="C450" s="16" t="s">
        <v>123</v>
      </c>
      <c r="D450" s="16" t="s">
        <v>124</v>
      </c>
      <c r="E450" s="16"/>
      <c r="F450" s="16">
        <v>280</v>
      </c>
      <c r="G450" s="16">
        <v>2210</v>
      </c>
      <c r="H450" s="16">
        <v>3480</v>
      </c>
      <c r="I450" s="17" t="s">
        <v>125</v>
      </c>
      <c r="J450" s="18">
        <v>0</v>
      </c>
      <c r="K450" s="19">
        <v>65540</v>
      </c>
      <c r="L450" s="19">
        <v>0</v>
      </c>
      <c r="M450" s="19">
        <v>0</v>
      </c>
      <c r="N450" s="19">
        <v>0</v>
      </c>
      <c r="O450" s="19">
        <v>0</v>
      </c>
      <c r="P450" s="19">
        <v>65540</v>
      </c>
      <c r="Q450" s="19">
        <v>0</v>
      </c>
      <c r="R450" s="19">
        <v>0</v>
      </c>
      <c r="S450" s="19">
        <v>0</v>
      </c>
      <c r="T450" s="19">
        <v>65540</v>
      </c>
      <c r="U450" s="19">
        <v>65540</v>
      </c>
      <c r="V450" s="19">
        <v>0</v>
      </c>
      <c r="W450" s="19">
        <v>0</v>
      </c>
      <c r="X450" s="19">
        <v>0</v>
      </c>
      <c r="Y450" s="19">
        <v>0</v>
      </c>
      <c r="Z450" s="20">
        <f t="shared" si="46"/>
        <v>1</v>
      </c>
      <c r="AA450" s="20">
        <f t="shared" si="47"/>
        <v>1</v>
      </c>
      <c r="AB450" s="20">
        <f t="shared" si="48"/>
        <v>0</v>
      </c>
      <c r="AC450" s="21">
        <f t="shared" si="49"/>
        <v>1</v>
      </c>
    </row>
    <row r="451" spans="1:29" outlineLevel="2" x14ac:dyDescent="0.25">
      <c r="A451" s="15" t="s">
        <v>33</v>
      </c>
      <c r="B451" s="16" t="s">
        <v>34</v>
      </c>
      <c r="C451" s="16" t="s">
        <v>123</v>
      </c>
      <c r="D451" s="16" t="s">
        <v>126</v>
      </c>
      <c r="E451" s="16"/>
      <c r="F451" s="16">
        <v>280</v>
      </c>
      <c r="G451" s="16">
        <v>2210</v>
      </c>
      <c r="H451" s="16">
        <v>3480</v>
      </c>
      <c r="I451" s="17" t="s">
        <v>127</v>
      </c>
      <c r="J451" s="18">
        <v>9376026</v>
      </c>
      <c r="K451" s="19">
        <v>9376026</v>
      </c>
      <c r="L451" s="19">
        <v>0</v>
      </c>
      <c r="M451" s="19">
        <v>0</v>
      </c>
      <c r="N451" s="19">
        <v>-4221071</v>
      </c>
      <c r="O451" s="19">
        <v>0</v>
      </c>
      <c r="P451" s="19">
        <v>5154955</v>
      </c>
      <c r="Q451" s="19">
        <v>0</v>
      </c>
      <c r="R451" s="19">
        <v>205660</v>
      </c>
      <c r="S451" s="19">
        <v>0</v>
      </c>
      <c r="T451" s="19">
        <v>0</v>
      </c>
      <c r="U451" s="19">
        <v>0</v>
      </c>
      <c r="V451" s="19">
        <v>0</v>
      </c>
      <c r="W451" s="19">
        <v>9170366</v>
      </c>
      <c r="X451" s="19">
        <v>0</v>
      </c>
      <c r="Y451" s="19">
        <v>4949295</v>
      </c>
      <c r="Z451" s="20">
        <f t="shared" si="46"/>
        <v>0</v>
      </c>
      <c r="AA451" s="20">
        <f t="shared" si="47"/>
        <v>0</v>
      </c>
      <c r="AB451" s="20">
        <f t="shared" si="48"/>
        <v>3.9895595596857777E-2</v>
      </c>
      <c r="AC451" s="21">
        <f t="shared" si="49"/>
        <v>3.9895595596857777E-2</v>
      </c>
    </row>
    <row r="452" spans="1:29" outlineLevel="2" x14ac:dyDescent="0.25">
      <c r="A452" s="15" t="s">
        <v>33</v>
      </c>
      <c r="B452" s="16" t="s">
        <v>34</v>
      </c>
      <c r="C452" s="16" t="s">
        <v>123</v>
      </c>
      <c r="D452" s="16" t="s">
        <v>128</v>
      </c>
      <c r="E452" s="16"/>
      <c r="F452" s="16">
        <v>280</v>
      </c>
      <c r="G452" s="16">
        <v>2210</v>
      </c>
      <c r="H452" s="16">
        <v>3480</v>
      </c>
      <c r="I452" s="17" t="s">
        <v>129</v>
      </c>
      <c r="J452" s="18">
        <v>5657935</v>
      </c>
      <c r="K452" s="19">
        <v>5657935</v>
      </c>
      <c r="L452" s="19">
        <v>0</v>
      </c>
      <c r="M452" s="19">
        <v>0</v>
      </c>
      <c r="N452" s="19">
        <v>0</v>
      </c>
      <c r="O452" s="19">
        <v>0</v>
      </c>
      <c r="P452" s="19">
        <v>5657935</v>
      </c>
      <c r="Q452" s="19">
        <v>0</v>
      </c>
      <c r="R452" s="19">
        <v>0</v>
      </c>
      <c r="S452" s="19">
        <v>0</v>
      </c>
      <c r="T452" s="19">
        <v>0</v>
      </c>
      <c r="U452" s="19">
        <v>0</v>
      </c>
      <c r="V452" s="19">
        <v>0</v>
      </c>
      <c r="W452" s="19">
        <v>5657935</v>
      </c>
      <c r="X452" s="19">
        <v>0</v>
      </c>
      <c r="Y452" s="19">
        <v>5657935</v>
      </c>
      <c r="Z452" s="20">
        <f t="shared" si="46"/>
        <v>0</v>
      </c>
      <c r="AA452" s="20">
        <f t="shared" si="47"/>
        <v>0</v>
      </c>
      <c r="AB452" s="20">
        <f t="shared" si="48"/>
        <v>0</v>
      </c>
      <c r="AC452" s="21">
        <f t="shared" si="49"/>
        <v>0</v>
      </c>
    </row>
    <row r="453" spans="1:29" outlineLevel="2" x14ac:dyDescent="0.25">
      <c r="A453" s="15" t="s">
        <v>33</v>
      </c>
      <c r="B453" s="16" t="s">
        <v>34</v>
      </c>
      <c r="C453" s="16" t="s">
        <v>123</v>
      </c>
      <c r="D453" s="16" t="s">
        <v>130</v>
      </c>
      <c r="E453" s="16"/>
      <c r="F453" s="16">
        <v>280</v>
      </c>
      <c r="G453" s="16">
        <v>2210</v>
      </c>
      <c r="H453" s="16">
        <v>3480</v>
      </c>
      <c r="I453" s="17" t="s">
        <v>131</v>
      </c>
      <c r="J453" s="18">
        <v>8488000</v>
      </c>
      <c r="K453" s="19">
        <v>8422460</v>
      </c>
      <c r="L453" s="19">
        <v>0</v>
      </c>
      <c r="M453" s="19">
        <v>0</v>
      </c>
      <c r="N453" s="19">
        <v>0</v>
      </c>
      <c r="O453" s="19">
        <v>0</v>
      </c>
      <c r="P453" s="19">
        <v>8422460</v>
      </c>
      <c r="Q453" s="19">
        <v>1550439</v>
      </c>
      <c r="R453" s="19">
        <v>6016420.9000000004</v>
      </c>
      <c r="S453" s="19">
        <v>0</v>
      </c>
      <c r="T453" s="19">
        <v>0</v>
      </c>
      <c r="U453" s="19">
        <v>0</v>
      </c>
      <c r="V453" s="19">
        <v>855600.1</v>
      </c>
      <c r="W453" s="19">
        <v>855600.1</v>
      </c>
      <c r="X453" s="19">
        <v>0</v>
      </c>
      <c r="Y453" s="19">
        <v>855600.09999999963</v>
      </c>
      <c r="Z453" s="20">
        <f t="shared" si="46"/>
        <v>0</v>
      </c>
      <c r="AA453" s="20">
        <f t="shared" si="47"/>
        <v>0</v>
      </c>
      <c r="AB453" s="20">
        <f t="shared" si="48"/>
        <v>0.89841446560743543</v>
      </c>
      <c r="AC453" s="21">
        <f t="shared" si="49"/>
        <v>0.89841446560743543</v>
      </c>
    </row>
    <row r="454" spans="1:29" ht="30" outlineLevel="2" x14ac:dyDescent="0.25">
      <c r="A454" s="15" t="s">
        <v>33</v>
      </c>
      <c r="B454" s="16" t="s">
        <v>34</v>
      </c>
      <c r="C454" s="16" t="s">
        <v>123</v>
      </c>
      <c r="D454" s="16" t="s">
        <v>132</v>
      </c>
      <c r="E454" s="16"/>
      <c r="F454" s="16">
        <v>280</v>
      </c>
      <c r="G454" s="16">
        <v>2210</v>
      </c>
      <c r="H454" s="16">
        <v>3480</v>
      </c>
      <c r="I454" s="17" t="s">
        <v>133</v>
      </c>
      <c r="J454" s="18">
        <v>2530300</v>
      </c>
      <c r="K454" s="19">
        <v>2530300</v>
      </c>
      <c r="L454" s="19">
        <v>0</v>
      </c>
      <c r="M454" s="19">
        <v>0</v>
      </c>
      <c r="N454" s="19">
        <v>0</v>
      </c>
      <c r="O454" s="19">
        <v>0</v>
      </c>
      <c r="P454" s="19">
        <v>2530300</v>
      </c>
      <c r="Q454" s="19">
        <v>160464</v>
      </c>
      <c r="R454" s="19">
        <v>0</v>
      </c>
      <c r="S454" s="19">
        <v>0</v>
      </c>
      <c r="T454" s="19">
        <v>1817944</v>
      </c>
      <c r="U454" s="19">
        <v>1817944</v>
      </c>
      <c r="V454" s="19">
        <v>551892</v>
      </c>
      <c r="W454" s="19">
        <v>551892</v>
      </c>
      <c r="X454" s="19">
        <v>0</v>
      </c>
      <c r="Y454" s="19">
        <v>551892</v>
      </c>
      <c r="Z454" s="20">
        <f t="shared" si="46"/>
        <v>0.71846974667035535</v>
      </c>
      <c r="AA454" s="20">
        <f t="shared" si="47"/>
        <v>0.71846974667035535</v>
      </c>
      <c r="AB454" s="20">
        <f t="shared" si="48"/>
        <v>6.3416986128127101E-2</v>
      </c>
      <c r="AC454" s="21">
        <f t="shared" si="49"/>
        <v>0.78188673279848242</v>
      </c>
    </row>
    <row r="455" spans="1:29" ht="30" outlineLevel="2" x14ac:dyDescent="0.25">
      <c r="A455" s="15" t="s">
        <v>33</v>
      </c>
      <c r="B455" s="16" t="s">
        <v>34</v>
      </c>
      <c r="C455" s="16" t="s">
        <v>123</v>
      </c>
      <c r="D455" s="16" t="s">
        <v>134</v>
      </c>
      <c r="E455" s="16"/>
      <c r="F455" s="16">
        <v>280</v>
      </c>
      <c r="G455" s="16">
        <v>2210</v>
      </c>
      <c r="H455" s="16">
        <v>3480</v>
      </c>
      <c r="I455" s="17" t="s">
        <v>135</v>
      </c>
      <c r="J455" s="18">
        <v>741838</v>
      </c>
      <c r="K455" s="19">
        <v>741838</v>
      </c>
      <c r="L455" s="19">
        <v>0</v>
      </c>
      <c r="M455" s="19">
        <v>0</v>
      </c>
      <c r="N455" s="19">
        <v>0</v>
      </c>
      <c r="O455" s="19">
        <v>0</v>
      </c>
      <c r="P455" s="19">
        <v>741838</v>
      </c>
      <c r="Q455" s="19">
        <v>450636</v>
      </c>
      <c r="R455" s="19">
        <v>0</v>
      </c>
      <c r="S455" s="19">
        <v>0</v>
      </c>
      <c r="T455" s="19">
        <v>0</v>
      </c>
      <c r="U455" s="19">
        <v>0</v>
      </c>
      <c r="V455" s="19">
        <v>291202</v>
      </c>
      <c r="W455" s="19">
        <v>291202</v>
      </c>
      <c r="X455" s="19">
        <v>0</v>
      </c>
      <c r="Y455" s="19">
        <v>291202</v>
      </c>
      <c r="Z455" s="20">
        <f t="shared" si="46"/>
        <v>0</v>
      </c>
      <c r="AA455" s="20">
        <f t="shared" si="47"/>
        <v>0</v>
      </c>
      <c r="AB455" s="20">
        <f t="shared" si="48"/>
        <v>0.60745877132204062</v>
      </c>
      <c r="AC455" s="21">
        <f t="shared" si="49"/>
        <v>0.60745877132204062</v>
      </c>
    </row>
    <row r="456" spans="1:29" outlineLevel="2" x14ac:dyDescent="0.25">
      <c r="A456" s="15" t="s">
        <v>33</v>
      </c>
      <c r="B456" s="16" t="s">
        <v>34</v>
      </c>
      <c r="C456" s="16" t="s">
        <v>123</v>
      </c>
      <c r="D456" s="16" t="s">
        <v>136</v>
      </c>
      <c r="E456" s="16"/>
      <c r="F456" s="16">
        <v>280</v>
      </c>
      <c r="G456" s="16">
        <v>2240</v>
      </c>
      <c r="H456" s="16">
        <v>3480</v>
      </c>
      <c r="I456" s="17" t="s">
        <v>137</v>
      </c>
      <c r="J456" s="18">
        <v>201885174</v>
      </c>
      <c r="K456" s="19">
        <v>201885174</v>
      </c>
      <c r="L456" s="19">
        <v>0</v>
      </c>
      <c r="M456" s="19">
        <v>0</v>
      </c>
      <c r="N456" s="19">
        <v>-130000000</v>
      </c>
      <c r="O456" s="19">
        <v>0</v>
      </c>
      <c r="P456" s="19">
        <v>71885174</v>
      </c>
      <c r="Q456" s="19">
        <v>28577700</v>
      </c>
      <c r="R456" s="19">
        <v>16258258.9</v>
      </c>
      <c r="S456" s="19">
        <v>0</v>
      </c>
      <c r="T456" s="19">
        <v>4185327.31</v>
      </c>
      <c r="U456" s="19">
        <v>4185327.31</v>
      </c>
      <c r="V456" s="19">
        <v>22863887.789999999</v>
      </c>
      <c r="W456" s="19">
        <v>152863887.78999999</v>
      </c>
      <c r="X456" s="19">
        <v>0</v>
      </c>
      <c r="Y456" s="19">
        <v>22863887.790000003</v>
      </c>
      <c r="Z456" s="20">
        <f t="shared" si="46"/>
        <v>2.0731226702164866E-2</v>
      </c>
      <c r="AA456" s="20">
        <f t="shared" si="47"/>
        <v>5.8222399378208362E-2</v>
      </c>
      <c r="AB456" s="20">
        <f t="shared" si="48"/>
        <v>0.62371635770124167</v>
      </c>
      <c r="AC456" s="21">
        <f t="shared" si="49"/>
        <v>0.68193875707945006</v>
      </c>
    </row>
    <row r="457" spans="1:29" ht="30" outlineLevel="2" x14ac:dyDescent="0.25">
      <c r="A457" s="15" t="s">
        <v>200</v>
      </c>
      <c r="B457" s="16" t="s">
        <v>34</v>
      </c>
      <c r="C457" s="16" t="s">
        <v>123</v>
      </c>
      <c r="D457" s="16" t="s">
        <v>265</v>
      </c>
      <c r="E457" s="16"/>
      <c r="F457" s="16">
        <v>280</v>
      </c>
      <c r="G457" s="16">
        <v>2210</v>
      </c>
      <c r="H457" s="16">
        <v>3480</v>
      </c>
      <c r="I457" s="17" t="s">
        <v>266</v>
      </c>
      <c r="J457" s="18">
        <v>1500000</v>
      </c>
      <c r="K457" s="19">
        <v>1500000</v>
      </c>
      <c r="L457" s="19">
        <v>0</v>
      </c>
      <c r="M457" s="19">
        <v>0</v>
      </c>
      <c r="N457" s="19">
        <v>0</v>
      </c>
      <c r="O457" s="19">
        <v>0</v>
      </c>
      <c r="P457" s="19">
        <v>1500000</v>
      </c>
      <c r="Q457" s="19">
        <v>0</v>
      </c>
      <c r="R457" s="19">
        <v>0</v>
      </c>
      <c r="S457" s="19">
        <v>261357.7</v>
      </c>
      <c r="T457" s="19">
        <v>0</v>
      </c>
      <c r="U457" s="19">
        <v>0</v>
      </c>
      <c r="V457" s="19">
        <v>38642.300000000003</v>
      </c>
      <c r="W457" s="19">
        <v>1238642.3</v>
      </c>
      <c r="X457" s="19">
        <v>0</v>
      </c>
      <c r="Y457" s="19">
        <v>1238642.3</v>
      </c>
      <c r="Z457" s="20">
        <f t="shared" si="46"/>
        <v>0</v>
      </c>
      <c r="AA457" s="20">
        <f t="shared" si="47"/>
        <v>0</v>
      </c>
      <c r="AB457" s="20">
        <f t="shared" si="48"/>
        <v>0.17423846666666667</v>
      </c>
      <c r="AC457" s="21">
        <f t="shared" si="49"/>
        <v>0.17423846666666667</v>
      </c>
    </row>
    <row r="458" spans="1:29" outlineLevel="2" x14ac:dyDescent="0.25">
      <c r="A458" s="15" t="s">
        <v>200</v>
      </c>
      <c r="B458" s="16" t="s">
        <v>34</v>
      </c>
      <c r="C458" s="16" t="s">
        <v>123</v>
      </c>
      <c r="D458" s="16" t="s">
        <v>124</v>
      </c>
      <c r="E458" s="16"/>
      <c r="F458" s="16">
        <v>280</v>
      </c>
      <c r="G458" s="16">
        <v>2210</v>
      </c>
      <c r="H458" s="16">
        <v>3480</v>
      </c>
      <c r="I458" s="17" t="s">
        <v>267</v>
      </c>
      <c r="J458" s="18">
        <v>400323250</v>
      </c>
      <c r="K458" s="19">
        <v>400323250</v>
      </c>
      <c r="L458" s="19">
        <v>0</v>
      </c>
      <c r="M458" s="19">
        <v>0</v>
      </c>
      <c r="N458" s="19">
        <v>0</v>
      </c>
      <c r="O458" s="19">
        <v>0</v>
      </c>
      <c r="P458" s="19">
        <v>400323250</v>
      </c>
      <c r="Q458" s="19">
        <v>392134590.35000002</v>
      </c>
      <c r="R458" s="19">
        <v>0</v>
      </c>
      <c r="S458" s="19">
        <v>0</v>
      </c>
      <c r="T458" s="19">
        <v>1081410</v>
      </c>
      <c r="U458" s="19">
        <v>1081410</v>
      </c>
      <c r="V458" s="19">
        <v>7107249.6500000004</v>
      </c>
      <c r="W458" s="19">
        <v>7107249.6500000004</v>
      </c>
      <c r="X458" s="19">
        <v>0</v>
      </c>
      <c r="Y458" s="19">
        <v>7107249.6499999762</v>
      </c>
      <c r="Z458" s="20">
        <f t="shared" si="46"/>
        <v>2.7013419780140173E-3</v>
      </c>
      <c r="AA458" s="20">
        <f t="shared" si="47"/>
        <v>2.7013419780140173E-3</v>
      </c>
      <c r="AB458" s="20">
        <f t="shared" si="48"/>
        <v>0.97954488116790628</v>
      </c>
      <c r="AC458" s="21">
        <f t="shared" si="49"/>
        <v>0.98224622314592025</v>
      </c>
    </row>
    <row r="459" spans="1:29" outlineLevel="2" x14ac:dyDescent="0.25">
      <c r="A459" s="15" t="s">
        <v>200</v>
      </c>
      <c r="B459" s="16" t="s">
        <v>34</v>
      </c>
      <c r="C459" s="16" t="s">
        <v>123</v>
      </c>
      <c r="D459" s="16" t="s">
        <v>126</v>
      </c>
      <c r="E459" s="16"/>
      <c r="F459" s="16">
        <v>280</v>
      </c>
      <c r="G459" s="16">
        <v>2210</v>
      </c>
      <c r="H459" s="16">
        <v>3480</v>
      </c>
      <c r="I459" s="17" t="s">
        <v>127</v>
      </c>
      <c r="J459" s="18">
        <v>800424</v>
      </c>
      <c r="K459" s="19">
        <v>1560424</v>
      </c>
      <c r="L459" s="19">
        <v>0</v>
      </c>
      <c r="M459" s="19">
        <v>0</v>
      </c>
      <c r="N459" s="19">
        <v>0</v>
      </c>
      <c r="O459" s="19">
        <v>0</v>
      </c>
      <c r="P459" s="19">
        <v>1560424</v>
      </c>
      <c r="Q459" s="19">
        <v>0</v>
      </c>
      <c r="R459" s="19">
        <v>489994.9</v>
      </c>
      <c r="S459" s="19">
        <v>0</v>
      </c>
      <c r="T459" s="19">
        <v>439424.4</v>
      </c>
      <c r="U459" s="19">
        <v>0</v>
      </c>
      <c r="V459" s="19">
        <v>116.18</v>
      </c>
      <c r="W459" s="19">
        <v>631004.69999999995</v>
      </c>
      <c r="X459" s="19">
        <v>0</v>
      </c>
      <c r="Y459" s="19">
        <v>631004.70000000007</v>
      </c>
      <c r="Z459" s="20">
        <f t="shared" si="46"/>
        <v>0.28160576868851034</v>
      </c>
      <c r="AA459" s="20">
        <f t="shared" si="47"/>
        <v>0.28160576868851034</v>
      </c>
      <c r="AB459" s="20">
        <f t="shared" si="48"/>
        <v>0.31401394749119471</v>
      </c>
      <c r="AC459" s="21">
        <f t="shared" si="49"/>
        <v>0.59561971617970499</v>
      </c>
    </row>
    <row r="460" spans="1:29" outlineLevel="2" x14ac:dyDescent="0.25">
      <c r="A460" s="15" t="s">
        <v>200</v>
      </c>
      <c r="B460" s="16" t="s">
        <v>34</v>
      </c>
      <c r="C460" s="16" t="s">
        <v>123</v>
      </c>
      <c r="D460" s="16" t="s">
        <v>128</v>
      </c>
      <c r="E460" s="16"/>
      <c r="F460" s="16">
        <v>280</v>
      </c>
      <c r="G460" s="16">
        <v>2210</v>
      </c>
      <c r="H460" s="16">
        <v>3480</v>
      </c>
      <c r="I460" s="17" t="s">
        <v>268</v>
      </c>
      <c r="J460" s="18">
        <v>0</v>
      </c>
      <c r="K460" s="19">
        <v>75220691.569999993</v>
      </c>
      <c r="L460" s="19">
        <v>0</v>
      </c>
      <c r="M460" s="19">
        <v>0</v>
      </c>
      <c r="N460" s="19">
        <v>0</v>
      </c>
      <c r="O460" s="19">
        <v>0</v>
      </c>
      <c r="P460" s="19">
        <v>75220691.569999993</v>
      </c>
      <c r="Q460" s="19">
        <v>0</v>
      </c>
      <c r="R460" s="19">
        <v>1032061.06</v>
      </c>
      <c r="S460" s="19">
        <v>0</v>
      </c>
      <c r="T460" s="19">
        <v>3879240.51</v>
      </c>
      <c r="U460" s="19">
        <v>3879240.51</v>
      </c>
      <c r="V460" s="19">
        <v>70309390</v>
      </c>
      <c r="W460" s="19">
        <v>70309390</v>
      </c>
      <c r="X460" s="19">
        <v>0</v>
      </c>
      <c r="Y460" s="19">
        <v>70309389.999999985</v>
      </c>
      <c r="Z460" s="20">
        <f t="shared" si="46"/>
        <v>5.157145499506606E-2</v>
      </c>
      <c r="AA460" s="20">
        <f t="shared" si="47"/>
        <v>5.157145499506606E-2</v>
      </c>
      <c r="AB460" s="20">
        <f t="shared" si="48"/>
        <v>1.3720440991154267E-2</v>
      </c>
      <c r="AC460" s="21">
        <f t="shared" si="49"/>
        <v>6.529189598622033E-2</v>
      </c>
    </row>
    <row r="461" spans="1:29" outlineLevel="2" x14ac:dyDescent="0.25">
      <c r="A461" s="15" t="s">
        <v>200</v>
      </c>
      <c r="B461" s="16" t="s">
        <v>34</v>
      </c>
      <c r="C461" s="16" t="s">
        <v>123</v>
      </c>
      <c r="D461" s="16" t="s">
        <v>130</v>
      </c>
      <c r="E461" s="16"/>
      <c r="F461" s="16">
        <v>280</v>
      </c>
      <c r="G461" s="16">
        <v>2210</v>
      </c>
      <c r="H461" s="16">
        <v>3480</v>
      </c>
      <c r="I461" s="17" t="s">
        <v>131</v>
      </c>
      <c r="J461" s="18">
        <v>64309500</v>
      </c>
      <c r="K461" s="19">
        <v>64309500</v>
      </c>
      <c r="L461" s="19">
        <v>0</v>
      </c>
      <c r="M461" s="19">
        <v>0</v>
      </c>
      <c r="N461" s="19">
        <v>0</v>
      </c>
      <c r="O461" s="19">
        <v>0</v>
      </c>
      <c r="P461" s="19">
        <v>64309500</v>
      </c>
      <c r="Q461" s="19">
        <v>1277815.67</v>
      </c>
      <c r="R461" s="19">
        <v>0</v>
      </c>
      <c r="S461" s="19">
        <v>0</v>
      </c>
      <c r="T461" s="19">
        <v>28250000</v>
      </c>
      <c r="U461" s="19">
        <v>28250000</v>
      </c>
      <c r="V461" s="19">
        <v>0</v>
      </c>
      <c r="W461" s="19">
        <v>34781684.329999998</v>
      </c>
      <c r="X461" s="19">
        <v>0</v>
      </c>
      <c r="Y461" s="19">
        <v>34781684.329999998</v>
      </c>
      <c r="Z461" s="20">
        <f t="shared" si="46"/>
        <v>0.43928191013769352</v>
      </c>
      <c r="AA461" s="20">
        <f t="shared" si="47"/>
        <v>0.43928191013769352</v>
      </c>
      <c r="AB461" s="20">
        <f t="shared" si="48"/>
        <v>1.9869780825538995E-2</v>
      </c>
      <c r="AC461" s="21">
        <f t="shared" si="49"/>
        <v>0.45915169096323249</v>
      </c>
    </row>
    <row r="462" spans="1:29" ht="30" outlineLevel="2" x14ac:dyDescent="0.25">
      <c r="A462" s="15" t="s">
        <v>200</v>
      </c>
      <c r="B462" s="16" t="s">
        <v>34</v>
      </c>
      <c r="C462" s="16" t="s">
        <v>123</v>
      </c>
      <c r="D462" s="16" t="s">
        <v>132</v>
      </c>
      <c r="E462" s="16"/>
      <c r="F462" s="16">
        <v>280</v>
      </c>
      <c r="G462" s="16">
        <v>2210</v>
      </c>
      <c r="H462" s="16">
        <v>3480</v>
      </c>
      <c r="I462" s="17" t="s">
        <v>133</v>
      </c>
      <c r="J462" s="18">
        <v>4803300</v>
      </c>
      <c r="K462" s="19">
        <v>9418300</v>
      </c>
      <c r="L462" s="19">
        <v>0</v>
      </c>
      <c r="M462" s="19">
        <v>0</v>
      </c>
      <c r="N462" s="19">
        <v>0</v>
      </c>
      <c r="O462" s="19">
        <v>0</v>
      </c>
      <c r="P462" s="19">
        <v>9418300</v>
      </c>
      <c r="Q462" s="19">
        <v>0</v>
      </c>
      <c r="R462" s="19">
        <v>445144.04</v>
      </c>
      <c r="S462" s="19">
        <v>6000000</v>
      </c>
      <c r="T462" s="19">
        <v>0</v>
      </c>
      <c r="U462" s="19">
        <v>0</v>
      </c>
      <c r="V462" s="19">
        <v>2973155.96</v>
      </c>
      <c r="W462" s="19">
        <v>2973155.96</v>
      </c>
      <c r="X462" s="19">
        <v>0</v>
      </c>
      <c r="Y462" s="19">
        <v>2973155.9600000009</v>
      </c>
      <c r="Z462" s="20">
        <f t="shared" si="46"/>
        <v>0</v>
      </c>
      <c r="AA462" s="20">
        <f t="shared" si="47"/>
        <v>0</v>
      </c>
      <c r="AB462" s="20">
        <f t="shared" si="48"/>
        <v>0.68432137859273967</v>
      </c>
      <c r="AC462" s="21">
        <f t="shared" si="49"/>
        <v>0.68432137859273967</v>
      </c>
    </row>
    <row r="463" spans="1:29" ht="30" outlineLevel="2" x14ac:dyDescent="0.25">
      <c r="A463" s="15" t="s">
        <v>200</v>
      </c>
      <c r="B463" s="16" t="s">
        <v>34</v>
      </c>
      <c r="C463" s="16" t="s">
        <v>123</v>
      </c>
      <c r="D463" s="16" t="s">
        <v>134</v>
      </c>
      <c r="E463" s="16"/>
      <c r="F463" s="16">
        <v>280</v>
      </c>
      <c r="G463" s="16">
        <v>2210</v>
      </c>
      <c r="H463" s="16">
        <v>3480</v>
      </c>
      <c r="I463" s="17" t="s">
        <v>135</v>
      </c>
      <c r="J463" s="18">
        <v>86277180</v>
      </c>
      <c r="K463" s="19">
        <v>11056488.43</v>
      </c>
      <c r="L463" s="19">
        <v>0</v>
      </c>
      <c r="M463" s="19">
        <v>0</v>
      </c>
      <c r="N463" s="19">
        <v>0</v>
      </c>
      <c r="O463" s="19">
        <v>24800000</v>
      </c>
      <c r="P463" s="19">
        <v>35856488.43</v>
      </c>
      <c r="Q463" s="19">
        <v>1815597</v>
      </c>
      <c r="R463" s="19">
        <v>196590.76</v>
      </c>
      <c r="S463" s="19">
        <v>0</v>
      </c>
      <c r="T463" s="19">
        <v>8882785.1600000001</v>
      </c>
      <c r="U463" s="19">
        <v>8882785.1600000001</v>
      </c>
      <c r="V463" s="19">
        <v>72816.08</v>
      </c>
      <c r="W463" s="19">
        <v>161515.51</v>
      </c>
      <c r="X463" s="19">
        <v>0</v>
      </c>
      <c r="Y463" s="19">
        <v>24961515.510000002</v>
      </c>
      <c r="Z463" s="20">
        <f t="shared" si="46"/>
        <v>0.80340021302767284</v>
      </c>
      <c r="AA463" s="20">
        <f t="shared" si="47"/>
        <v>0.24773159751382828</v>
      </c>
      <c r="AB463" s="20">
        <f t="shared" si="48"/>
        <v>5.6117814323291784E-2</v>
      </c>
      <c r="AC463" s="21">
        <f t="shared" si="49"/>
        <v>0.30384941183712005</v>
      </c>
    </row>
    <row r="464" spans="1:29" outlineLevel="2" x14ac:dyDescent="0.25">
      <c r="A464" s="15" t="s">
        <v>200</v>
      </c>
      <c r="B464" s="16" t="s">
        <v>34</v>
      </c>
      <c r="C464" s="16" t="s">
        <v>123</v>
      </c>
      <c r="D464" s="16" t="s">
        <v>136</v>
      </c>
      <c r="E464" s="16"/>
      <c r="F464" s="16">
        <v>280</v>
      </c>
      <c r="G464" s="16">
        <v>2240</v>
      </c>
      <c r="H464" s="16">
        <v>3480</v>
      </c>
      <c r="I464" s="17" t="s">
        <v>137</v>
      </c>
      <c r="J464" s="18">
        <v>506500000</v>
      </c>
      <c r="K464" s="19">
        <v>501125000</v>
      </c>
      <c r="L464" s="19">
        <v>0</v>
      </c>
      <c r="M464" s="19">
        <v>0</v>
      </c>
      <c r="N464" s="19">
        <v>-467707371</v>
      </c>
      <c r="O464" s="19">
        <v>-24800000</v>
      </c>
      <c r="P464" s="19">
        <v>8617629</v>
      </c>
      <c r="Q464" s="19">
        <v>0</v>
      </c>
      <c r="R464" s="19">
        <v>5198000</v>
      </c>
      <c r="S464" s="19">
        <v>0</v>
      </c>
      <c r="T464" s="19">
        <v>3417628.5</v>
      </c>
      <c r="U464" s="19">
        <v>3417628.5</v>
      </c>
      <c r="V464" s="19">
        <v>0</v>
      </c>
      <c r="W464" s="19">
        <v>492509371.5</v>
      </c>
      <c r="X464" s="19">
        <v>0</v>
      </c>
      <c r="Y464" s="19">
        <v>2000.5</v>
      </c>
      <c r="Z464" s="20">
        <f t="shared" si="46"/>
        <v>6.8199121975554998E-3</v>
      </c>
      <c r="AA464" s="20">
        <f t="shared" si="47"/>
        <v>0.39658570820349776</v>
      </c>
      <c r="AB464" s="20">
        <f t="shared" si="48"/>
        <v>0.60318215137829678</v>
      </c>
      <c r="AC464" s="21">
        <f t="shared" si="49"/>
        <v>0.99976785958179448</v>
      </c>
    </row>
    <row r="465" spans="1:29" outlineLevel="2" x14ac:dyDescent="0.25">
      <c r="A465" s="15" t="s">
        <v>277</v>
      </c>
      <c r="B465" s="16" t="s">
        <v>278</v>
      </c>
      <c r="C465" s="16" t="s">
        <v>123</v>
      </c>
      <c r="D465" s="16" t="s">
        <v>136</v>
      </c>
      <c r="E465" s="16"/>
      <c r="F465" s="16">
        <v>280</v>
      </c>
      <c r="G465" s="16">
        <v>2240</v>
      </c>
      <c r="H465" s="16">
        <v>3480</v>
      </c>
      <c r="I465" s="17" t="s">
        <v>137</v>
      </c>
      <c r="J465" s="18">
        <v>150000</v>
      </c>
      <c r="K465" s="19">
        <v>150000</v>
      </c>
      <c r="L465" s="19">
        <v>0</v>
      </c>
      <c r="M465" s="19">
        <v>0</v>
      </c>
      <c r="N465" s="19">
        <v>0</v>
      </c>
      <c r="O465" s="19">
        <v>0</v>
      </c>
      <c r="P465" s="19">
        <v>150000</v>
      </c>
      <c r="Q465" s="19">
        <v>0</v>
      </c>
      <c r="R465" s="19">
        <v>0</v>
      </c>
      <c r="S465" s="19">
        <v>0</v>
      </c>
      <c r="T465" s="19">
        <v>0</v>
      </c>
      <c r="U465" s="19">
        <v>0</v>
      </c>
      <c r="V465" s="19">
        <v>0</v>
      </c>
      <c r="W465" s="19">
        <v>150000</v>
      </c>
      <c r="X465" s="19">
        <v>0</v>
      </c>
      <c r="Y465" s="19">
        <v>150000</v>
      </c>
      <c r="Z465" s="20">
        <f t="shared" si="46"/>
        <v>0</v>
      </c>
      <c r="AA465" s="20">
        <f t="shared" si="47"/>
        <v>0</v>
      </c>
      <c r="AB465" s="20">
        <f t="shared" si="48"/>
        <v>0</v>
      </c>
      <c r="AC465" s="21">
        <f t="shared" si="49"/>
        <v>0</v>
      </c>
    </row>
    <row r="466" spans="1:29" outlineLevel="2" x14ac:dyDescent="0.25">
      <c r="A466" s="15" t="s">
        <v>277</v>
      </c>
      <c r="B466" s="16" t="s">
        <v>282</v>
      </c>
      <c r="C466" s="16" t="s">
        <v>123</v>
      </c>
      <c r="D466" s="16" t="s">
        <v>124</v>
      </c>
      <c r="E466" s="16"/>
      <c r="F466" s="16">
        <v>280</v>
      </c>
      <c r="G466" s="16">
        <v>2210</v>
      </c>
      <c r="H466" s="16">
        <v>3480</v>
      </c>
      <c r="I466" s="17" t="s">
        <v>267</v>
      </c>
      <c r="J466" s="18">
        <v>538750</v>
      </c>
      <c r="K466" s="19">
        <v>538750</v>
      </c>
      <c r="L466" s="19">
        <v>0</v>
      </c>
      <c r="M466" s="19">
        <v>0</v>
      </c>
      <c r="N466" s="19">
        <v>0</v>
      </c>
      <c r="O466" s="19">
        <v>0</v>
      </c>
      <c r="P466" s="19">
        <v>538750</v>
      </c>
      <c r="Q466" s="19">
        <v>0</v>
      </c>
      <c r="R466" s="19">
        <v>0</v>
      </c>
      <c r="S466" s="19">
        <v>0</v>
      </c>
      <c r="T466" s="19">
        <v>0</v>
      </c>
      <c r="U466" s="19">
        <v>0</v>
      </c>
      <c r="V466" s="19">
        <v>538750</v>
      </c>
      <c r="W466" s="19">
        <v>538750</v>
      </c>
      <c r="X466" s="19">
        <v>0</v>
      </c>
      <c r="Y466" s="19">
        <v>538750</v>
      </c>
      <c r="Z466" s="20">
        <f t="shared" si="46"/>
        <v>0</v>
      </c>
      <c r="AA466" s="20">
        <f t="shared" si="47"/>
        <v>0</v>
      </c>
      <c r="AB466" s="20">
        <f t="shared" si="48"/>
        <v>0</v>
      </c>
      <c r="AC466" s="21">
        <f t="shared" si="49"/>
        <v>0</v>
      </c>
    </row>
    <row r="467" spans="1:29" outlineLevel="2" x14ac:dyDescent="0.25">
      <c r="A467" s="15" t="s">
        <v>277</v>
      </c>
      <c r="B467" s="16" t="s">
        <v>282</v>
      </c>
      <c r="C467" s="16" t="s">
        <v>123</v>
      </c>
      <c r="D467" s="16" t="s">
        <v>126</v>
      </c>
      <c r="E467" s="16"/>
      <c r="F467" s="16">
        <v>280</v>
      </c>
      <c r="G467" s="16">
        <v>2210</v>
      </c>
      <c r="H467" s="16">
        <v>3480</v>
      </c>
      <c r="I467" s="17" t="s">
        <v>127</v>
      </c>
      <c r="J467" s="18">
        <v>890000</v>
      </c>
      <c r="K467" s="19">
        <v>890000</v>
      </c>
      <c r="L467" s="19">
        <v>0</v>
      </c>
      <c r="M467" s="19">
        <v>0</v>
      </c>
      <c r="N467" s="19">
        <v>0</v>
      </c>
      <c r="O467" s="19">
        <v>0</v>
      </c>
      <c r="P467" s="19">
        <v>890000</v>
      </c>
      <c r="Q467" s="19">
        <v>868656</v>
      </c>
      <c r="R467" s="19">
        <v>0</v>
      </c>
      <c r="S467" s="19">
        <v>0</v>
      </c>
      <c r="T467" s="19">
        <v>0</v>
      </c>
      <c r="U467" s="19">
        <v>0</v>
      </c>
      <c r="V467" s="19">
        <v>21344</v>
      </c>
      <c r="W467" s="19">
        <v>21344</v>
      </c>
      <c r="X467" s="19">
        <v>0</v>
      </c>
      <c r="Y467" s="19">
        <v>21344</v>
      </c>
      <c r="Z467" s="20">
        <f t="shared" si="46"/>
        <v>0</v>
      </c>
      <c r="AA467" s="20">
        <f t="shared" si="47"/>
        <v>0</v>
      </c>
      <c r="AB467" s="20">
        <f t="shared" si="48"/>
        <v>0.97601797752808994</v>
      </c>
      <c r="AC467" s="21">
        <f t="shared" si="49"/>
        <v>0.97601797752808994</v>
      </c>
    </row>
    <row r="468" spans="1:29" outlineLevel="2" x14ac:dyDescent="0.25">
      <c r="A468" s="15" t="s">
        <v>277</v>
      </c>
      <c r="B468" s="16" t="s">
        <v>282</v>
      </c>
      <c r="C468" s="16" t="s">
        <v>123</v>
      </c>
      <c r="D468" s="16" t="s">
        <v>128</v>
      </c>
      <c r="E468" s="16"/>
      <c r="F468" s="16">
        <v>280</v>
      </c>
      <c r="G468" s="16">
        <v>2210</v>
      </c>
      <c r="H468" s="16">
        <v>3480</v>
      </c>
      <c r="I468" s="17" t="s">
        <v>129</v>
      </c>
      <c r="J468" s="18">
        <v>15338531</v>
      </c>
      <c r="K468" s="19">
        <v>15338531</v>
      </c>
      <c r="L468" s="19">
        <v>0</v>
      </c>
      <c r="M468" s="19">
        <v>0</v>
      </c>
      <c r="N468" s="19">
        <v>-2985469</v>
      </c>
      <c r="O468" s="19">
        <v>0</v>
      </c>
      <c r="P468" s="19">
        <v>12353062</v>
      </c>
      <c r="Q468" s="19">
        <v>0</v>
      </c>
      <c r="R468" s="19">
        <v>992889.3</v>
      </c>
      <c r="S468" s="19">
        <v>0</v>
      </c>
      <c r="T468" s="19">
        <v>11360172.5</v>
      </c>
      <c r="U468" s="19">
        <v>4715862.9000000004</v>
      </c>
      <c r="V468" s="19">
        <v>0</v>
      </c>
      <c r="W468" s="19">
        <v>2985469.2</v>
      </c>
      <c r="X468" s="19">
        <v>0</v>
      </c>
      <c r="Y468" s="19">
        <v>0.19999999925494194</v>
      </c>
      <c r="Z468" s="20">
        <f t="shared" si="46"/>
        <v>0.74062975783013385</v>
      </c>
      <c r="AA468" s="20">
        <f t="shared" si="47"/>
        <v>0.91962401710604225</v>
      </c>
      <c r="AB468" s="20">
        <f t="shared" si="48"/>
        <v>8.0375966703639959E-2</v>
      </c>
      <c r="AC468" s="21">
        <f t="shared" si="49"/>
        <v>0.99999998380968225</v>
      </c>
    </row>
    <row r="469" spans="1:29" ht="30" outlineLevel="2" x14ac:dyDescent="0.25">
      <c r="A469" s="15" t="s">
        <v>277</v>
      </c>
      <c r="B469" s="16" t="s">
        <v>282</v>
      </c>
      <c r="C469" s="16" t="s">
        <v>123</v>
      </c>
      <c r="D469" s="16" t="s">
        <v>286</v>
      </c>
      <c r="E469" s="16"/>
      <c r="F469" s="16">
        <v>280</v>
      </c>
      <c r="G469" s="16">
        <v>2210</v>
      </c>
      <c r="H469" s="16">
        <v>3480</v>
      </c>
      <c r="I469" s="17" t="s">
        <v>287</v>
      </c>
      <c r="J469" s="18">
        <v>788936000</v>
      </c>
      <c r="K469" s="19">
        <v>788936000</v>
      </c>
      <c r="L469" s="19">
        <v>0</v>
      </c>
      <c r="M469" s="19">
        <v>0</v>
      </c>
      <c r="N469" s="19">
        <v>0</v>
      </c>
      <c r="O469" s="19">
        <v>0</v>
      </c>
      <c r="P469" s="19">
        <v>788936000</v>
      </c>
      <c r="Q469" s="19">
        <v>0</v>
      </c>
      <c r="R469" s="19">
        <v>117970823.56999999</v>
      </c>
      <c r="S469" s="19">
        <v>26249220.870000001</v>
      </c>
      <c r="T469" s="19">
        <v>311696223.57999998</v>
      </c>
      <c r="U469" s="19">
        <v>122695813.58</v>
      </c>
      <c r="V469" s="19">
        <v>7552357</v>
      </c>
      <c r="W469" s="19">
        <v>333019731.98000002</v>
      </c>
      <c r="X469" s="19">
        <v>0</v>
      </c>
      <c r="Y469" s="19">
        <v>333019731.98000008</v>
      </c>
      <c r="Z469" s="20">
        <f t="shared" si="46"/>
        <v>0.39508429527870448</v>
      </c>
      <c r="AA469" s="20">
        <f t="shared" si="47"/>
        <v>0.39508429527870448</v>
      </c>
      <c r="AB469" s="20">
        <f t="shared" si="48"/>
        <v>0.18280322413985417</v>
      </c>
      <c r="AC469" s="21">
        <f t="shared" si="49"/>
        <v>0.57788751941855865</v>
      </c>
    </row>
    <row r="470" spans="1:29" outlineLevel="2" x14ac:dyDescent="0.25">
      <c r="A470" s="15" t="s">
        <v>277</v>
      </c>
      <c r="B470" s="16" t="s">
        <v>282</v>
      </c>
      <c r="C470" s="16" t="s">
        <v>123</v>
      </c>
      <c r="D470" s="16" t="s">
        <v>136</v>
      </c>
      <c r="E470" s="16"/>
      <c r="F470" s="16">
        <v>280</v>
      </c>
      <c r="G470" s="16">
        <v>2240</v>
      </c>
      <c r="H470" s="16">
        <v>3480</v>
      </c>
      <c r="I470" s="17" t="s">
        <v>137</v>
      </c>
      <c r="J470" s="18">
        <v>190000000</v>
      </c>
      <c r="K470" s="19">
        <v>190000000</v>
      </c>
      <c r="L470" s="19">
        <v>0</v>
      </c>
      <c r="M470" s="19">
        <v>0</v>
      </c>
      <c r="N470" s="19">
        <v>0</v>
      </c>
      <c r="O470" s="19">
        <v>0</v>
      </c>
      <c r="P470" s="19">
        <v>190000000</v>
      </c>
      <c r="Q470" s="19">
        <v>0</v>
      </c>
      <c r="R470" s="19">
        <v>0</v>
      </c>
      <c r="S470" s="19">
        <v>0</v>
      </c>
      <c r="T470" s="19">
        <v>0</v>
      </c>
      <c r="U470" s="19">
        <v>0</v>
      </c>
      <c r="V470" s="19">
        <v>190000000</v>
      </c>
      <c r="W470" s="19">
        <v>190000000</v>
      </c>
      <c r="X470" s="19">
        <v>0</v>
      </c>
      <c r="Y470" s="19">
        <v>190000000</v>
      </c>
      <c r="Z470" s="20">
        <f t="shared" si="46"/>
        <v>0</v>
      </c>
      <c r="AA470" s="20">
        <f t="shared" si="47"/>
        <v>0</v>
      </c>
      <c r="AB470" s="20">
        <f t="shared" si="48"/>
        <v>0</v>
      </c>
      <c r="AC470" s="21">
        <f t="shared" si="49"/>
        <v>0</v>
      </c>
    </row>
    <row r="471" spans="1:29" outlineLevel="2" x14ac:dyDescent="0.25">
      <c r="A471" s="15" t="s">
        <v>277</v>
      </c>
      <c r="B471" s="16" t="s">
        <v>309</v>
      </c>
      <c r="C471" s="16" t="s">
        <v>123</v>
      </c>
      <c r="D471" s="16" t="s">
        <v>128</v>
      </c>
      <c r="E471" s="16"/>
      <c r="F471" s="16">
        <v>280</v>
      </c>
      <c r="G471" s="16">
        <v>2210</v>
      </c>
      <c r="H471" s="16">
        <v>3480</v>
      </c>
      <c r="I471" s="17" t="s">
        <v>129</v>
      </c>
      <c r="J471" s="18">
        <v>189641</v>
      </c>
      <c r="K471" s="19">
        <v>189641</v>
      </c>
      <c r="L471" s="19">
        <v>0</v>
      </c>
      <c r="M471" s="19">
        <v>0</v>
      </c>
      <c r="N471" s="19">
        <v>0</v>
      </c>
      <c r="O471" s="19">
        <v>0</v>
      </c>
      <c r="P471" s="19">
        <v>189641</v>
      </c>
      <c r="Q471" s="19">
        <v>0</v>
      </c>
      <c r="R471" s="19">
        <v>0</v>
      </c>
      <c r="S471" s="19">
        <v>0</v>
      </c>
      <c r="T471" s="19">
        <v>0</v>
      </c>
      <c r="U471" s="19">
        <v>0</v>
      </c>
      <c r="V471" s="19">
        <v>142230</v>
      </c>
      <c r="W471" s="19">
        <v>189641</v>
      </c>
      <c r="X471" s="19">
        <v>0</v>
      </c>
      <c r="Y471" s="19">
        <v>189641</v>
      </c>
      <c r="Z471" s="20">
        <f t="shared" si="46"/>
        <v>0</v>
      </c>
      <c r="AA471" s="20">
        <f t="shared" si="47"/>
        <v>0</v>
      </c>
      <c r="AB471" s="20">
        <f t="shared" si="48"/>
        <v>0</v>
      </c>
      <c r="AC471" s="21">
        <f t="shared" si="49"/>
        <v>0</v>
      </c>
    </row>
    <row r="472" spans="1:29" outlineLevel="2" x14ac:dyDescent="0.25">
      <c r="A472" s="15" t="s">
        <v>277</v>
      </c>
      <c r="B472" s="16" t="s">
        <v>309</v>
      </c>
      <c r="C472" s="16" t="s">
        <v>123</v>
      </c>
      <c r="D472" s="16" t="s">
        <v>130</v>
      </c>
      <c r="E472" s="16"/>
      <c r="F472" s="16">
        <v>280</v>
      </c>
      <c r="G472" s="16">
        <v>2210</v>
      </c>
      <c r="H472" s="16">
        <v>3480</v>
      </c>
      <c r="I472" s="17" t="s">
        <v>131</v>
      </c>
      <c r="J472" s="18">
        <v>17465700</v>
      </c>
      <c r="K472" s="19">
        <v>17465700</v>
      </c>
      <c r="L472" s="19">
        <v>0</v>
      </c>
      <c r="M472" s="19">
        <v>0</v>
      </c>
      <c r="N472" s="19">
        <v>0</v>
      </c>
      <c r="O472" s="19">
        <v>0</v>
      </c>
      <c r="P472" s="19">
        <v>17465700</v>
      </c>
      <c r="Q472" s="19">
        <v>0</v>
      </c>
      <c r="R472" s="19">
        <v>0</v>
      </c>
      <c r="S472" s="19">
        <v>0</v>
      </c>
      <c r="T472" s="19">
        <v>0</v>
      </c>
      <c r="U472" s="19">
        <v>0</v>
      </c>
      <c r="V472" s="19">
        <v>7633575</v>
      </c>
      <c r="W472" s="19">
        <v>17465700</v>
      </c>
      <c r="X472" s="19">
        <v>0</v>
      </c>
      <c r="Y472" s="19">
        <v>17465700</v>
      </c>
      <c r="Z472" s="20">
        <f t="shared" si="46"/>
        <v>0</v>
      </c>
      <c r="AA472" s="20">
        <f t="shared" si="47"/>
        <v>0</v>
      </c>
      <c r="AB472" s="20">
        <f t="shared" si="48"/>
        <v>0</v>
      </c>
      <c r="AC472" s="21">
        <f t="shared" si="49"/>
        <v>0</v>
      </c>
    </row>
    <row r="473" spans="1:29" ht="30" outlineLevel="2" x14ac:dyDescent="0.25">
      <c r="A473" s="15" t="s">
        <v>277</v>
      </c>
      <c r="B473" s="16" t="s">
        <v>309</v>
      </c>
      <c r="C473" s="16" t="s">
        <v>123</v>
      </c>
      <c r="D473" s="16" t="s">
        <v>286</v>
      </c>
      <c r="E473" s="16"/>
      <c r="F473" s="16">
        <v>280</v>
      </c>
      <c r="G473" s="16">
        <v>2210</v>
      </c>
      <c r="H473" s="16">
        <v>3480</v>
      </c>
      <c r="I473" s="17" t="s">
        <v>287</v>
      </c>
      <c r="J473" s="18">
        <v>32000000</v>
      </c>
      <c r="K473" s="19">
        <v>32000000</v>
      </c>
      <c r="L473" s="19">
        <v>0</v>
      </c>
      <c r="M473" s="19">
        <v>0</v>
      </c>
      <c r="N473" s="19">
        <v>0</v>
      </c>
      <c r="O473" s="19">
        <v>0</v>
      </c>
      <c r="P473" s="19">
        <v>32000000</v>
      </c>
      <c r="Q473" s="19">
        <v>0</v>
      </c>
      <c r="R473" s="19">
        <v>0</v>
      </c>
      <c r="S473" s="19">
        <v>0</v>
      </c>
      <c r="T473" s="19">
        <v>0</v>
      </c>
      <c r="U473" s="19">
        <v>0</v>
      </c>
      <c r="V473" s="19">
        <v>24000000</v>
      </c>
      <c r="W473" s="19">
        <v>32000000</v>
      </c>
      <c r="X473" s="19">
        <v>0</v>
      </c>
      <c r="Y473" s="19">
        <v>32000000</v>
      </c>
      <c r="Z473" s="20">
        <f t="shared" si="46"/>
        <v>0</v>
      </c>
      <c r="AA473" s="20">
        <f t="shared" si="47"/>
        <v>0</v>
      </c>
      <c r="AB473" s="20">
        <f t="shared" si="48"/>
        <v>0</v>
      </c>
      <c r="AC473" s="21">
        <f t="shared" si="49"/>
        <v>0</v>
      </c>
    </row>
    <row r="474" spans="1:29" outlineLevel="2" x14ac:dyDescent="0.25">
      <c r="A474" s="15" t="s">
        <v>277</v>
      </c>
      <c r="B474" s="16" t="s">
        <v>309</v>
      </c>
      <c r="C474" s="16" t="s">
        <v>123</v>
      </c>
      <c r="D474" s="16" t="s">
        <v>136</v>
      </c>
      <c r="E474" s="16"/>
      <c r="F474" s="16">
        <v>280</v>
      </c>
      <c r="G474" s="16">
        <v>2240</v>
      </c>
      <c r="H474" s="16">
        <v>3480</v>
      </c>
      <c r="I474" s="17" t="s">
        <v>137</v>
      </c>
      <c r="J474" s="18">
        <v>51735000</v>
      </c>
      <c r="K474" s="19">
        <v>51735000</v>
      </c>
      <c r="L474" s="19">
        <v>0</v>
      </c>
      <c r="M474" s="19">
        <v>0</v>
      </c>
      <c r="N474" s="19">
        <v>0</v>
      </c>
      <c r="O474" s="19">
        <v>0</v>
      </c>
      <c r="P474" s="19">
        <v>51735000</v>
      </c>
      <c r="Q474" s="19">
        <v>0</v>
      </c>
      <c r="R474" s="19">
        <v>0</v>
      </c>
      <c r="S474" s="19">
        <v>0</v>
      </c>
      <c r="T474" s="19">
        <v>485094.15</v>
      </c>
      <c r="U474" s="19">
        <v>485094.15</v>
      </c>
      <c r="V474" s="19">
        <v>22316155.850000001</v>
      </c>
      <c r="W474" s="19">
        <v>51249905.850000001</v>
      </c>
      <c r="X474" s="19">
        <v>0</v>
      </c>
      <c r="Y474" s="19">
        <v>51249905.850000001</v>
      </c>
      <c r="Z474" s="20">
        <f t="shared" si="46"/>
        <v>9.3765178312554369E-3</v>
      </c>
      <c r="AA474" s="20">
        <f t="shared" si="47"/>
        <v>9.3765178312554369E-3</v>
      </c>
      <c r="AB474" s="20">
        <f t="shared" si="48"/>
        <v>0</v>
      </c>
      <c r="AC474" s="21">
        <f t="shared" si="49"/>
        <v>9.3765178312554369E-3</v>
      </c>
    </row>
    <row r="475" spans="1:29" ht="30" outlineLevel="2" x14ac:dyDescent="0.25">
      <c r="A475" s="15" t="s">
        <v>317</v>
      </c>
      <c r="B475" s="16" t="s">
        <v>34</v>
      </c>
      <c r="C475" s="16" t="s">
        <v>123</v>
      </c>
      <c r="D475" s="16" t="s">
        <v>286</v>
      </c>
      <c r="E475" s="16"/>
      <c r="F475" s="16">
        <v>280</v>
      </c>
      <c r="G475" s="16">
        <v>2210</v>
      </c>
      <c r="H475" s="16">
        <v>3480</v>
      </c>
      <c r="I475" s="17" t="s">
        <v>287</v>
      </c>
      <c r="J475" s="18">
        <v>2170658187</v>
      </c>
      <c r="K475" s="19">
        <v>2170658187</v>
      </c>
      <c r="L475" s="19">
        <v>0</v>
      </c>
      <c r="M475" s="19">
        <v>0</v>
      </c>
      <c r="N475" s="19">
        <v>0</v>
      </c>
      <c r="O475" s="19">
        <v>0</v>
      </c>
      <c r="P475" s="19">
        <v>2170658187</v>
      </c>
      <c r="Q475" s="19">
        <v>0</v>
      </c>
      <c r="R475" s="19">
        <v>1333695556.3</v>
      </c>
      <c r="S475" s="19">
        <v>0</v>
      </c>
      <c r="T475" s="19">
        <v>635920930.45000005</v>
      </c>
      <c r="U475" s="19">
        <v>635920930.45000005</v>
      </c>
      <c r="V475" s="19">
        <v>201041700.25</v>
      </c>
      <c r="W475" s="19">
        <v>201041700.25</v>
      </c>
      <c r="X475" s="19">
        <v>0</v>
      </c>
      <c r="Y475" s="19">
        <v>201041700.25</v>
      </c>
      <c r="Z475" s="20">
        <f t="shared" si="46"/>
        <v>0.29296226105911538</v>
      </c>
      <c r="AA475" s="20">
        <f t="shared" si="47"/>
        <v>0.29296226105911538</v>
      </c>
      <c r="AB475" s="20">
        <f t="shared" si="48"/>
        <v>0.61441988622965071</v>
      </c>
      <c r="AC475" s="21">
        <f t="shared" si="49"/>
        <v>0.90738214728876609</v>
      </c>
    </row>
    <row r="476" spans="1:29" ht="30" outlineLevel="2" x14ac:dyDescent="0.25">
      <c r="A476" s="15" t="s">
        <v>317</v>
      </c>
      <c r="B476" s="16" t="s">
        <v>34</v>
      </c>
      <c r="C476" s="16" t="s">
        <v>123</v>
      </c>
      <c r="D476" s="16" t="s">
        <v>134</v>
      </c>
      <c r="E476" s="16"/>
      <c r="F476" s="16">
        <v>280</v>
      </c>
      <c r="G476" s="16">
        <v>2210</v>
      </c>
      <c r="H476" s="16">
        <v>3480</v>
      </c>
      <c r="I476" s="17" t="s">
        <v>321</v>
      </c>
      <c r="J476" s="18">
        <v>0</v>
      </c>
      <c r="K476" s="19">
        <v>0.01</v>
      </c>
      <c r="L476" s="19">
        <v>0</v>
      </c>
      <c r="M476" s="19">
        <v>0</v>
      </c>
      <c r="N476" s="19">
        <v>0</v>
      </c>
      <c r="O476" s="19">
        <v>0</v>
      </c>
      <c r="P476" s="19">
        <v>0.01</v>
      </c>
      <c r="Q476" s="19">
        <v>0</v>
      </c>
      <c r="R476" s="19">
        <v>0.01</v>
      </c>
      <c r="S476" s="19">
        <v>0</v>
      </c>
      <c r="T476" s="19">
        <v>0</v>
      </c>
      <c r="U476" s="19">
        <v>0</v>
      </c>
      <c r="V476" s="19">
        <v>0</v>
      </c>
      <c r="W476" s="19">
        <v>0</v>
      </c>
      <c r="X476" s="19">
        <v>0</v>
      </c>
      <c r="Y476" s="19">
        <v>0</v>
      </c>
      <c r="Z476" s="20">
        <f t="shared" si="46"/>
        <v>0</v>
      </c>
      <c r="AA476" s="20">
        <f t="shared" si="47"/>
        <v>0</v>
      </c>
      <c r="AB476" s="20">
        <f t="shared" si="48"/>
        <v>1</v>
      </c>
      <c r="AC476" s="21">
        <f t="shared" si="49"/>
        <v>1</v>
      </c>
    </row>
    <row r="477" spans="1:29" ht="120" outlineLevel="2" x14ac:dyDescent="0.25">
      <c r="A477" s="15" t="s">
        <v>317</v>
      </c>
      <c r="B477" s="16" t="s">
        <v>34</v>
      </c>
      <c r="C477" s="16" t="s">
        <v>123</v>
      </c>
      <c r="D477" s="16" t="s">
        <v>322</v>
      </c>
      <c r="E477" s="16"/>
      <c r="F477" s="16">
        <v>280</v>
      </c>
      <c r="G477" s="16">
        <v>2110</v>
      </c>
      <c r="H477" s="16">
        <v>3480</v>
      </c>
      <c r="I477" s="17" t="s">
        <v>323</v>
      </c>
      <c r="J477" s="18">
        <v>3538260305</v>
      </c>
      <c r="K477" s="19">
        <v>3538260304.9899998</v>
      </c>
      <c r="L477" s="19">
        <v>0</v>
      </c>
      <c r="M477" s="19">
        <v>0</v>
      </c>
      <c r="N477" s="19">
        <v>0</v>
      </c>
      <c r="O477" s="19">
        <v>-1446946953</v>
      </c>
      <c r="P477" s="19">
        <v>2091313351.9899998</v>
      </c>
      <c r="Q477" s="19">
        <v>0</v>
      </c>
      <c r="R477" s="19">
        <v>861783932.04999995</v>
      </c>
      <c r="S477" s="19">
        <v>37593145.130000003</v>
      </c>
      <c r="T477" s="19">
        <v>602811575.47000003</v>
      </c>
      <c r="U477" s="19">
        <v>571648686.90999997</v>
      </c>
      <c r="V477" s="19">
        <v>97329555.340000004</v>
      </c>
      <c r="W477" s="19">
        <v>2036071652.3399999</v>
      </c>
      <c r="X477" s="19">
        <v>0</v>
      </c>
      <c r="Y477" s="19">
        <v>589124699.33999968</v>
      </c>
      <c r="Z477" s="20">
        <f t="shared" si="46"/>
        <v>0.17036948203608884</v>
      </c>
      <c r="AA477" s="20">
        <f t="shared" si="47"/>
        <v>0.28824545824105779</v>
      </c>
      <c r="AB477" s="20">
        <f t="shared" si="48"/>
        <v>0.43005371544354803</v>
      </c>
      <c r="AC477" s="21">
        <f t="shared" si="49"/>
        <v>0.71829917368460583</v>
      </c>
    </row>
    <row r="478" spans="1:29" outlineLevel="2" x14ac:dyDescent="0.25">
      <c r="A478" s="15" t="s">
        <v>317</v>
      </c>
      <c r="B478" s="16" t="s">
        <v>34</v>
      </c>
      <c r="C478" s="16" t="s">
        <v>123</v>
      </c>
      <c r="D478" s="16" t="s">
        <v>136</v>
      </c>
      <c r="E478" s="16"/>
      <c r="F478" s="16">
        <v>280</v>
      </c>
      <c r="G478" s="16">
        <v>2240</v>
      </c>
      <c r="H478" s="16">
        <v>3480</v>
      </c>
      <c r="I478" s="17" t="s">
        <v>137</v>
      </c>
      <c r="J478" s="18">
        <v>124908207</v>
      </c>
      <c r="K478" s="19">
        <v>124908207</v>
      </c>
      <c r="L478" s="19">
        <v>0</v>
      </c>
      <c r="M478" s="19">
        <v>0</v>
      </c>
      <c r="N478" s="19">
        <v>0</v>
      </c>
      <c r="O478" s="19">
        <v>-32836470</v>
      </c>
      <c r="P478" s="19">
        <v>92071737</v>
      </c>
      <c r="Q478" s="19">
        <v>0</v>
      </c>
      <c r="R478" s="19">
        <v>8249526.9000000004</v>
      </c>
      <c r="S478" s="19">
        <v>0</v>
      </c>
      <c r="T478" s="19">
        <v>83822209.650000006</v>
      </c>
      <c r="U478" s="19">
        <v>83822209.650000006</v>
      </c>
      <c r="V478" s="19">
        <v>0.45</v>
      </c>
      <c r="W478" s="19">
        <v>32836470.449999999</v>
      </c>
      <c r="X478" s="19">
        <v>0</v>
      </c>
      <c r="Y478" s="19">
        <v>0.44999998807907104</v>
      </c>
      <c r="Z478" s="20">
        <f t="shared" si="46"/>
        <v>0.6710704737759946</v>
      </c>
      <c r="AA478" s="20">
        <f t="shared" si="47"/>
        <v>0.91040108920721252</v>
      </c>
      <c r="AB478" s="20">
        <f t="shared" si="48"/>
        <v>8.9598905905294263E-2</v>
      </c>
      <c r="AC478" s="21">
        <f t="shared" si="49"/>
        <v>0.99999999511250681</v>
      </c>
    </row>
    <row r="479" spans="1:29" outlineLevel="2" x14ac:dyDescent="0.25">
      <c r="A479" s="15" t="s">
        <v>326</v>
      </c>
      <c r="B479" s="16" t="s">
        <v>34</v>
      </c>
      <c r="C479" s="16" t="s">
        <v>123</v>
      </c>
      <c r="D479" s="16" t="s">
        <v>126</v>
      </c>
      <c r="E479" s="16"/>
      <c r="F479" s="16">
        <v>280</v>
      </c>
      <c r="G479" s="16">
        <v>2210</v>
      </c>
      <c r="H479" s="16">
        <v>3480</v>
      </c>
      <c r="I479" s="17" t="s">
        <v>127</v>
      </c>
      <c r="J479" s="18">
        <v>108225000</v>
      </c>
      <c r="K479" s="19">
        <v>86205299</v>
      </c>
      <c r="L479" s="19">
        <v>0</v>
      </c>
      <c r="M479" s="19">
        <v>0</v>
      </c>
      <c r="N479" s="19">
        <v>0</v>
      </c>
      <c r="O479" s="19">
        <v>0</v>
      </c>
      <c r="P479" s="19">
        <v>86205299</v>
      </c>
      <c r="Q479" s="19">
        <v>0</v>
      </c>
      <c r="R479" s="19">
        <v>0</v>
      </c>
      <c r="S479" s="19">
        <v>0</v>
      </c>
      <c r="T479" s="19">
        <v>0</v>
      </c>
      <c r="U479" s="19">
        <v>0</v>
      </c>
      <c r="V479" s="19">
        <v>0</v>
      </c>
      <c r="W479" s="19">
        <v>86205299</v>
      </c>
      <c r="X479" s="19">
        <v>0</v>
      </c>
      <c r="Y479" s="19">
        <v>86205299</v>
      </c>
      <c r="Z479" s="20">
        <f t="shared" si="46"/>
        <v>0</v>
      </c>
      <c r="AA479" s="20">
        <f t="shared" si="47"/>
        <v>0</v>
      </c>
      <c r="AB479" s="20">
        <f t="shared" si="48"/>
        <v>0</v>
      </c>
      <c r="AC479" s="21">
        <f t="shared" si="49"/>
        <v>0</v>
      </c>
    </row>
    <row r="480" spans="1:29" outlineLevel="2" x14ac:dyDescent="0.25">
      <c r="A480" s="15" t="s">
        <v>326</v>
      </c>
      <c r="B480" s="16" t="s">
        <v>34</v>
      </c>
      <c r="C480" s="16" t="s">
        <v>123</v>
      </c>
      <c r="D480" s="16" t="s">
        <v>130</v>
      </c>
      <c r="E480" s="16"/>
      <c r="F480" s="16">
        <v>280</v>
      </c>
      <c r="G480" s="16">
        <v>2210</v>
      </c>
      <c r="H480" s="16">
        <v>3480</v>
      </c>
      <c r="I480" s="17" t="s">
        <v>131</v>
      </c>
      <c r="J480" s="18">
        <v>435443900</v>
      </c>
      <c r="K480" s="19">
        <v>150494390</v>
      </c>
      <c r="L480" s="19">
        <v>0</v>
      </c>
      <c r="M480" s="19">
        <v>0</v>
      </c>
      <c r="N480" s="19">
        <v>-150494390</v>
      </c>
      <c r="O480" s="19">
        <v>0</v>
      </c>
      <c r="P480" s="19">
        <v>0</v>
      </c>
      <c r="Q480" s="19">
        <v>0</v>
      </c>
      <c r="R480" s="19">
        <v>0</v>
      </c>
      <c r="S480" s="19">
        <v>0</v>
      </c>
      <c r="T480" s="19">
        <v>0</v>
      </c>
      <c r="U480" s="19">
        <v>0</v>
      </c>
      <c r="V480" s="19">
        <v>0</v>
      </c>
      <c r="W480" s="19">
        <v>150494390</v>
      </c>
      <c r="X480" s="19">
        <v>0</v>
      </c>
      <c r="Y480" s="19">
        <v>0</v>
      </c>
      <c r="Z480" s="20">
        <f t="shared" si="46"/>
        <v>0</v>
      </c>
      <c r="AA480" s="20">
        <v>0</v>
      </c>
      <c r="AB480" s="20">
        <v>0</v>
      </c>
      <c r="AC480" s="21">
        <v>0</v>
      </c>
    </row>
    <row r="481" spans="1:29" ht="30" outlineLevel="2" x14ac:dyDescent="0.25">
      <c r="A481" s="15" t="s">
        <v>326</v>
      </c>
      <c r="B481" s="16" t="s">
        <v>34</v>
      </c>
      <c r="C481" s="16" t="s">
        <v>123</v>
      </c>
      <c r="D481" s="16" t="s">
        <v>286</v>
      </c>
      <c r="E481" s="16"/>
      <c r="F481" s="16">
        <v>280</v>
      </c>
      <c r="G481" s="16">
        <v>2210</v>
      </c>
      <c r="H481" s="16">
        <v>3480</v>
      </c>
      <c r="I481" s="17" t="s">
        <v>287</v>
      </c>
      <c r="J481" s="18">
        <v>1084823265</v>
      </c>
      <c r="K481" s="19">
        <v>1084823265</v>
      </c>
      <c r="L481" s="19">
        <v>0</v>
      </c>
      <c r="M481" s="19">
        <v>0</v>
      </c>
      <c r="N481" s="19">
        <v>0</v>
      </c>
      <c r="O481" s="19">
        <v>0</v>
      </c>
      <c r="P481" s="19">
        <v>1084823265</v>
      </c>
      <c r="Q481" s="19">
        <v>0</v>
      </c>
      <c r="R481" s="19">
        <v>0</v>
      </c>
      <c r="S481" s="19">
        <v>0</v>
      </c>
      <c r="T481" s="19">
        <v>0</v>
      </c>
      <c r="U481" s="19">
        <v>0</v>
      </c>
      <c r="V481" s="19">
        <v>0</v>
      </c>
      <c r="W481" s="19">
        <v>1084823265</v>
      </c>
      <c r="X481" s="19">
        <v>0</v>
      </c>
      <c r="Y481" s="19">
        <v>1084823265</v>
      </c>
      <c r="Z481" s="20">
        <f t="shared" si="46"/>
        <v>0</v>
      </c>
      <c r="AA481" s="20">
        <f>T481/P481</f>
        <v>0</v>
      </c>
      <c r="AB481" s="20">
        <f>(Q481+R481+S481)/P481</f>
        <v>0</v>
      </c>
      <c r="AC481" s="21">
        <f>AA481+AB481</f>
        <v>0</v>
      </c>
    </row>
    <row r="482" spans="1:29" outlineLevel="2" x14ac:dyDescent="0.25">
      <c r="A482" s="15" t="s">
        <v>326</v>
      </c>
      <c r="B482" s="16" t="s">
        <v>34</v>
      </c>
      <c r="C482" s="16" t="s">
        <v>123</v>
      </c>
      <c r="D482" s="16" t="s">
        <v>136</v>
      </c>
      <c r="E482" s="16"/>
      <c r="F482" s="16">
        <v>280</v>
      </c>
      <c r="G482" s="16">
        <v>2240</v>
      </c>
      <c r="H482" s="16">
        <v>3480</v>
      </c>
      <c r="I482" s="17" t="s">
        <v>137</v>
      </c>
      <c r="J482" s="18">
        <v>395434027</v>
      </c>
      <c r="K482" s="19">
        <v>301852085</v>
      </c>
      <c r="L482" s="19">
        <v>0</v>
      </c>
      <c r="M482" s="19">
        <v>0</v>
      </c>
      <c r="N482" s="19">
        <v>-93839481</v>
      </c>
      <c r="O482" s="19">
        <v>0</v>
      </c>
      <c r="P482" s="19">
        <v>208012604</v>
      </c>
      <c r="Q482" s="19">
        <v>62591090</v>
      </c>
      <c r="R482" s="19">
        <v>6905774.04</v>
      </c>
      <c r="S482" s="19">
        <v>0</v>
      </c>
      <c r="T482" s="19">
        <v>20002310.579999998</v>
      </c>
      <c r="U482" s="19">
        <v>20002310.579999998</v>
      </c>
      <c r="V482" s="19">
        <v>465336.26</v>
      </c>
      <c r="W482" s="19">
        <v>212352910.38</v>
      </c>
      <c r="X482" s="19">
        <v>0</v>
      </c>
      <c r="Y482" s="19">
        <v>118513429.38000001</v>
      </c>
      <c r="Z482" s="20">
        <f t="shared" si="46"/>
        <v>6.6265272211056617E-2</v>
      </c>
      <c r="AA482" s="20">
        <f>T482/P482</f>
        <v>9.6159127838234257E-2</v>
      </c>
      <c r="AB482" s="20">
        <f>(Q482+R482+S482)/P482</f>
        <v>0.33409929352165607</v>
      </c>
      <c r="AC482" s="21">
        <f>AA482+AB482</f>
        <v>0.43025842135989034</v>
      </c>
    </row>
    <row r="483" spans="1:29" ht="30" outlineLevel="2" x14ac:dyDescent="0.25">
      <c r="A483" s="15" t="s">
        <v>341</v>
      </c>
      <c r="B483" s="16" t="s">
        <v>34</v>
      </c>
      <c r="C483" s="16" t="s">
        <v>123</v>
      </c>
      <c r="D483" s="16" t="s">
        <v>265</v>
      </c>
      <c r="E483" s="16"/>
      <c r="F483" s="16">
        <v>280</v>
      </c>
      <c r="G483" s="16">
        <v>2210</v>
      </c>
      <c r="H483" s="16">
        <v>3480</v>
      </c>
      <c r="I483" s="17" t="s">
        <v>343</v>
      </c>
      <c r="J483" s="18">
        <v>0</v>
      </c>
      <c r="K483" s="19">
        <v>6326971.9299999997</v>
      </c>
      <c r="L483" s="19">
        <v>0</v>
      </c>
      <c r="M483" s="19">
        <v>0</v>
      </c>
      <c r="N483" s="19">
        <v>0</v>
      </c>
      <c r="O483" s="19">
        <v>0</v>
      </c>
      <c r="P483" s="19">
        <v>6326971.9299999997</v>
      </c>
      <c r="Q483" s="19">
        <v>0</v>
      </c>
      <c r="R483" s="19">
        <v>1013363.89</v>
      </c>
      <c r="S483" s="19">
        <v>0</v>
      </c>
      <c r="T483" s="19">
        <v>5313608.04</v>
      </c>
      <c r="U483" s="19">
        <v>5313608.04</v>
      </c>
      <c r="V483" s="19">
        <v>0</v>
      </c>
      <c r="W483" s="19">
        <v>0</v>
      </c>
      <c r="X483" s="19">
        <v>0</v>
      </c>
      <c r="Y483" s="19">
        <v>0</v>
      </c>
      <c r="Z483" s="20">
        <f t="shared" si="46"/>
        <v>0.83983429969160628</v>
      </c>
      <c r="AA483" s="20">
        <f>T483/P483</f>
        <v>0.83983429969160628</v>
      </c>
      <c r="AB483" s="20">
        <f>(Q483+R483+S483)/P483</f>
        <v>0.16016570030839383</v>
      </c>
      <c r="AC483" s="21">
        <f>AA483+AB483</f>
        <v>1</v>
      </c>
    </row>
    <row r="484" spans="1:29" outlineLevel="2" x14ac:dyDescent="0.25">
      <c r="A484" s="15" t="s">
        <v>341</v>
      </c>
      <c r="B484" s="16" t="s">
        <v>34</v>
      </c>
      <c r="C484" s="16" t="s">
        <v>123</v>
      </c>
      <c r="D484" s="16" t="s">
        <v>126</v>
      </c>
      <c r="E484" s="16"/>
      <c r="F484" s="16">
        <v>280</v>
      </c>
      <c r="G484" s="16">
        <v>2210</v>
      </c>
      <c r="H484" s="16">
        <v>3480</v>
      </c>
      <c r="I484" s="17" t="s">
        <v>127</v>
      </c>
      <c r="J484" s="18">
        <v>5975400</v>
      </c>
      <c r="K484" s="19">
        <v>1320489</v>
      </c>
      <c r="L484" s="19">
        <v>0</v>
      </c>
      <c r="M484" s="19">
        <v>0</v>
      </c>
      <c r="N484" s="19">
        <v>0</v>
      </c>
      <c r="O484" s="19">
        <v>0</v>
      </c>
      <c r="P484" s="19">
        <v>1320489</v>
      </c>
      <c r="Q484" s="19">
        <v>0</v>
      </c>
      <c r="R484" s="19">
        <v>17771.650000000001</v>
      </c>
      <c r="S484" s="19">
        <v>182447.66</v>
      </c>
      <c r="T484" s="19">
        <v>169906.96</v>
      </c>
      <c r="U484" s="19">
        <v>0</v>
      </c>
      <c r="V484" s="19">
        <v>950362.73</v>
      </c>
      <c r="W484" s="19">
        <v>950362.73</v>
      </c>
      <c r="X484" s="19">
        <v>0</v>
      </c>
      <c r="Y484" s="19">
        <v>950362.73000000021</v>
      </c>
      <c r="Z484" s="20">
        <f t="shared" si="46"/>
        <v>0.12866972765392215</v>
      </c>
      <c r="AA484" s="20">
        <f>T484/P484</f>
        <v>0.12866972765392215</v>
      </c>
      <c r="AB484" s="20">
        <f>(Q484+R484+S484)/P484</f>
        <v>0.15162512523769603</v>
      </c>
      <c r="AC484" s="21">
        <f>AA484+AB484</f>
        <v>0.28029485289161815</v>
      </c>
    </row>
    <row r="485" spans="1:29" outlineLevel="2" x14ac:dyDescent="0.25">
      <c r="A485" s="15" t="s">
        <v>341</v>
      </c>
      <c r="B485" s="16" t="s">
        <v>34</v>
      </c>
      <c r="C485" s="16" t="s">
        <v>123</v>
      </c>
      <c r="D485" s="16" t="s">
        <v>130</v>
      </c>
      <c r="E485" s="16"/>
      <c r="F485" s="16">
        <v>280</v>
      </c>
      <c r="G485" s="16">
        <v>2210</v>
      </c>
      <c r="H485" s="16">
        <v>3480</v>
      </c>
      <c r="I485" s="17" t="s">
        <v>131</v>
      </c>
      <c r="J485" s="18">
        <v>140500000</v>
      </c>
      <c r="K485" s="19">
        <v>255000000</v>
      </c>
      <c r="L485" s="19">
        <v>0</v>
      </c>
      <c r="M485" s="19">
        <v>0</v>
      </c>
      <c r="N485" s="19">
        <v>-255000000</v>
      </c>
      <c r="O485" s="19">
        <v>0</v>
      </c>
      <c r="P485" s="19">
        <v>0</v>
      </c>
      <c r="Q485" s="19">
        <v>0</v>
      </c>
      <c r="R485" s="19">
        <v>0</v>
      </c>
      <c r="S485" s="19">
        <v>0</v>
      </c>
      <c r="T485" s="19">
        <v>0</v>
      </c>
      <c r="U485" s="19">
        <v>0</v>
      </c>
      <c r="V485" s="19">
        <v>0</v>
      </c>
      <c r="W485" s="19">
        <v>255000000</v>
      </c>
      <c r="X485" s="19">
        <v>0</v>
      </c>
      <c r="Y485" s="19">
        <v>0</v>
      </c>
      <c r="Z485" s="20">
        <f t="shared" si="46"/>
        <v>0</v>
      </c>
      <c r="AA485" s="20">
        <v>0</v>
      </c>
      <c r="AB485" s="20">
        <v>0</v>
      </c>
      <c r="AC485" s="21">
        <v>0</v>
      </c>
    </row>
    <row r="486" spans="1:29" outlineLevel="2" x14ac:dyDescent="0.25">
      <c r="A486" s="15" t="s">
        <v>341</v>
      </c>
      <c r="B486" s="16" t="s">
        <v>34</v>
      </c>
      <c r="C486" s="16" t="s">
        <v>123</v>
      </c>
      <c r="D486" s="16" t="s">
        <v>136</v>
      </c>
      <c r="E486" s="16"/>
      <c r="F486" s="16">
        <v>280</v>
      </c>
      <c r="G486" s="16">
        <v>2240</v>
      </c>
      <c r="H486" s="16">
        <v>3480</v>
      </c>
      <c r="I486" s="17" t="s">
        <v>137</v>
      </c>
      <c r="J486" s="18">
        <v>130250000</v>
      </c>
      <c r="K486" s="19">
        <v>14077939.07</v>
      </c>
      <c r="L486" s="19">
        <v>0</v>
      </c>
      <c r="M486" s="19">
        <v>0</v>
      </c>
      <c r="N486" s="19">
        <v>0</v>
      </c>
      <c r="O486" s="19">
        <v>0</v>
      </c>
      <c r="P486" s="19">
        <v>14077939.07</v>
      </c>
      <c r="Q486" s="19">
        <v>2132161.5</v>
      </c>
      <c r="R486" s="19">
        <v>0</v>
      </c>
      <c r="S486" s="19">
        <v>0</v>
      </c>
      <c r="T486" s="19">
        <v>0</v>
      </c>
      <c r="U486" s="19">
        <v>0</v>
      </c>
      <c r="V486" s="19">
        <v>11945777.57</v>
      </c>
      <c r="W486" s="19">
        <v>11945777.57</v>
      </c>
      <c r="X486" s="19">
        <v>0</v>
      </c>
      <c r="Y486" s="19">
        <v>11945777.57</v>
      </c>
      <c r="Z486" s="20">
        <f t="shared" si="46"/>
        <v>0</v>
      </c>
      <c r="AA486" s="20">
        <f t="shared" ref="AA486:AA492" si="51">T486/P486</f>
        <v>0</v>
      </c>
      <c r="AB486" s="20">
        <f t="shared" ref="AB486:AB492" si="52">(Q486+R486+S486)/P486</f>
        <v>0.15145409348614264</v>
      </c>
      <c r="AC486" s="21">
        <f t="shared" ref="AC486:AC492" si="53">AA486+AB486</f>
        <v>0.15145409348614264</v>
      </c>
    </row>
    <row r="487" spans="1:29" ht="30" outlineLevel="2" x14ac:dyDescent="0.25">
      <c r="A487" s="15" t="s">
        <v>346</v>
      </c>
      <c r="B487" s="16" t="s">
        <v>34</v>
      </c>
      <c r="C487" s="16" t="s">
        <v>123</v>
      </c>
      <c r="D487" s="16" t="s">
        <v>265</v>
      </c>
      <c r="E487" s="16"/>
      <c r="F487" s="16">
        <v>280</v>
      </c>
      <c r="G487" s="16">
        <v>2210</v>
      </c>
      <c r="H487" s="16">
        <v>3480</v>
      </c>
      <c r="I487" s="17" t="s">
        <v>266</v>
      </c>
      <c r="J487" s="18">
        <v>3524000</v>
      </c>
      <c r="K487" s="19">
        <v>3524000</v>
      </c>
      <c r="L487" s="19">
        <v>0</v>
      </c>
      <c r="M487" s="19">
        <v>0</v>
      </c>
      <c r="N487" s="19">
        <v>0</v>
      </c>
      <c r="O487" s="19">
        <v>0</v>
      </c>
      <c r="P487" s="19">
        <v>3524000</v>
      </c>
      <c r="Q487" s="19">
        <v>979850</v>
      </c>
      <c r="R487" s="19">
        <v>0</v>
      </c>
      <c r="S487" s="19">
        <v>0</v>
      </c>
      <c r="T487" s="19">
        <v>536378.05000000005</v>
      </c>
      <c r="U487" s="19">
        <v>426157.85</v>
      </c>
      <c r="V487" s="19">
        <v>2007771.95</v>
      </c>
      <c r="W487" s="19">
        <v>2007771.95</v>
      </c>
      <c r="X487" s="19">
        <v>0</v>
      </c>
      <c r="Y487" s="19">
        <v>2007771.95</v>
      </c>
      <c r="Z487" s="20">
        <f t="shared" si="46"/>
        <v>0.15220716515323499</v>
      </c>
      <c r="AA487" s="20">
        <f t="shared" si="51"/>
        <v>0.15220716515323499</v>
      </c>
      <c r="AB487" s="20">
        <f t="shared" si="52"/>
        <v>0.27805051078320092</v>
      </c>
      <c r="AC487" s="21">
        <f t="shared" si="53"/>
        <v>0.43025767593643593</v>
      </c>
    </row>
    <row r="488" spans="1:29" outlineLevel="2" x14ac:dyDescent="0.25">
      <c r="A488" s="15" t="s">
        <v>346</v>
      </c>
      <c r="B488" s="16" t="s">
        <v>34</v>
      </c>
      <c r="C488" s="16" t="s">
        <v>123</v>
      </c>
      <c r="D488" s="16" t="s">
        <v>124</v>
      </c>
      <c r="E488" s="16"/>
      <c r="F488" s="16">
        <v>280</v>
      </c>
      <c r="G488" s="16">
        <v>2210</v>
      </c>
      <c r="H488" s="16">
        <v>3480</v>
      </c>
      <c r="I488" s="17" t="s">
        <v>267</v>
      </c>
      <c r="J488" s="18">
        <v>1594625</v>
      </c>
      <c r="K488" s="19">
        <v>1594625</v>
      </c>
      <c r="L488" s="19">
        <v>0</v>
      </c>
      <c r="M488" s="19">
        <v>0</v>
      </c>
      <c r="N488" s="19">
        <v>-277045</v>
      </c>
      <c r="O488" s="19">
        <v>0</v>
      </c>
      <c r="P488" s="19">
        <v>1317580</v>
      </c>
      <c r="Q488" s="19">
        <v>0</v>
      </c>
      <c r="R488" s="19">
        <v>0</v>
      </c>
      <c r="S488" s="19">
        <v>0</v>
      </c>
      <c r="T488" s="19">
        <v>1317580</v>
      </c>
      <c r="U488" s="19">
        <v>1317580</v>
      </c>
      <c r="V488" s="19">
        <v>0</v>
      </c>
      <c r="W488" s="19">
        <v>277045</v>
      </c>
      <c r="X488" s="19">
        <v>0</v>
      </c>
      <c r="Y488" s="19">
        <v>0</v>
      </c>
      <c r="Z488" s="20">
        <f t="shared" si="46"/>
        <v>0.82626322803166885</v>
      </c>
      <c r="AA488" s="20">
        <f t="shared" si="51"/>
        <v>1</v>
      </c>
      <c r="AB488" s="20">
        <f t="shared" si="52"/>
        <v>0</v>
      </c>
      <c r="AC488" s="21">
        <f t="shared" si="53"/>
        <v>1</v>
      </c>
    </row>
    <row r="489" spans="1:29" outlineLevel="2" x14ac:dyDescent="0.25">
      <c r="A489" s="15" t="s">
        <v>346</v>
      </c>
      <c r="B489" s="16" t="s">
        <v>34</v>
      </c>
      <c r="C489" s="16" t="s">
        <v>123</v>
      </c>
      <c r="D489" s="16" t="s">
        <v>126</v>
      </c>
      <c r="E489" s="16"/>
      <c r="F489" s="16">
        <v>280</v>
      </c>
      <c r="G489" s="16">
        <v>2210</v>
      </c>
      <c r="H489" s="16">
        <v>3480</v>
      </c>
      <c r="I489" s="17" t="s">
        <v>127</v>
      </c>
      <c r="J489" s="18">
        <v>45077365</v>
      </c>
      <c r="K489" s="19">
        <v>45077365</v>
      </c>
      <c r="L489" s="19">
        <v>0</v>
      </c>
      <c r="M489" s="19">
        <v>0</v>
      </c>
      <c r="N489" s="19">
        <v>0</v>
      </c>
      <c r="O489" s="19">
        <v>0</v>
      </c>
      <c r="P489" s="19">
        <v>45077365</v>
      </c>
      <c r="Q489" s="19">
        <v>43324972</v>
      </c>
      <c r="R489" s="19">
        <v>0</v>
      </c>
      <c r="S489" s="19">
        <v>0</v>
      </c>
      <c r="T489" s="19">
        <v>0</v>
      </c>
      <c r="U489" s="19">
        <v>0</v>
      </c>
      <c r="V489" s="19">
        <v>0</v>
      </c>
      <c r="W489" s="19">
        <v>1752393</v>
      </c>
      <c r="X489" s="19">
        <v>0</v>
      </c>
      <c r="Y489" s="19">
        <v>1752393</v>
      </c>
      <c r="Z489" s="20">
        <f t="shared" si="46"/>
        <v>0</v>
      </c>
      <c r="AA489" s="20">
        <f t="shared" si="51"/>
        <v>0</v>
      </c>
      <c r="AB489" s="20">
        <f t="shared" si="52"/>
        <v>0.96112476849523032</v>
      </c>
      <c r="AC489" s="21">
        <f t="shared" si="53"/>
        <v>0.96112476849523032</v>
      </c>
    </row>
    <row r="490" spans="1:29" outlineLevel="2" x14ac:dyDescent="0.25">
      <c r="A490" s="15" t="s">
        <v>346</v>
      </c>
      <c r="B490" s="16" t="s">
        <v>34</v>
      </c>
      <c r="C490" s="16" t="s">
        <v>123</v>
      </c>
      <c r="D490" s="16" t="s">
        <v>128</v>
      </c>
      <c r="E490" s="16"/>
      <c r="F490" s="16">
        <v>280</v>
      </c>
      <c r="G490" s="16">
        <v>2210</v>
      </c>
      <c r="H490" s="16">
        <v>3480</v>
      </c>
      <c r="I490" s="17" t="s">
        <v>129</v>
      </c>
      <c r="J490" s="18">
        <v>101887805</v>
      </c>
      <c r="K490" s="19">
        <v>102077505</v>
      </c>
      <c r="L490" s="19">
        <v>0</v>
      </c>
      <c r="M490" s="19">
        <v>0</v>
      </c>
      <c r="N490" s="19">
        <v>0</v>
      </c>
      <c r="O490" s="19">
        <v>0</v>
      </c>
      <c r="P490" s="19">
        <v>102077505</v>
      </c>
      <c r="Q490" s="19">
        <v>39947573</v>
      </c>
      <c r="R490" s="19">
        <v>645302.56999999995</v>
      </c>
      <c r="S490" s="19">
        <v>0</v>
      </c>
      <c r="T490" s="19">
        <v>28849762.440000001</v>
      </c>
      <c r="U490" s="19">
        <v>28849762.440000001</v>
      </c>
      <c r="V490" s="19">
        <v>32634866.989999998</v>
      </c>
      <c r="W490" s="19">
        <v>32634866.989999998</v>
      </c>
      <c r="X490" s="19">
        <v>0</v>
      </c>
      <c r="Y490" s="19">
        <v>32634866.989999998</v>
      </c>
      <c r="Z490" s="20">
        <f t="shared" si="46"/>
        <v>0.28262605399691149</v>
      </c>
      <c r="AA490" s="20">
        <f t="shared" si="51"/>
        <v>0.28262605399691149</v>
      </c>
      <c r="AB490" s="20">
        <f t="shared" si="52"/>
        <v>0.39766719974199999</v>
      </c>
      <c r="AC490" s="21">
        <f t="shared" si="53"/>
        <v>0.68029325373891147</v>
      </c>
    </row>
    <row r="491" spans="1:29" outlineLevel="2" x14ac:dyDescent="0.25">
      <c r="A491" s="15" t="s">
        <v>346</v>
      </c>
      <c r="B491" s="16" t="s">
        <v>34</v>
      </c>
      <c r="C491" s="16" t="s">
        <v>123</v>
      </c>
      <c r="D491" s="16" t="s">
        <v>130</v>
      </c>
      <c r="E491" s="16"/>
      <c r="F491" s="16">
        <v>280</v>
      </c>
      <c r="G491" s="16">
        <v>2210</v>
      </c>
      <c r="H491" s="16">
        <v>3480</v>
      </c>
      <c r="I491" s="17" t="s">
        <v>131</v>
      </c>
      <c r="J491" s="18">
        <v>24229700</v>
      </c>
      <c r="K491" s="19">
        <v>24229700</v>
      </c>
      <c r="L491" s="19">
        <v>0</v>
      </c>
      <c r="M491" s="19">
        <v>0</v>
      </c>
      <c r="N491" s="19">
        <v>0</v>
      </c>
      <c r="O491" s="19">
        <v>0</v>
      </c>
      <c r="P491" s="19">
        <v>24229700</v>
      </c>
      <c r="Q491" s="19">
        <v>0</v>
      </c>
      <c r="R491" s="19">
        <v>0</v>
      </c>
      <c r="S491" s="19">
        <v>0</v>
      </c>
      <c r="T491" s="19">
        <v>11414612.02</v>
      </c>
      <c r="U491" s="19">
        <v>11414612.02</v>
      </c>
      <c r="V491" s="19">
        <v>5815087.9800000004</v>
      </c>
      <c r="W491" s="19">
        <v>12815087.98</v>
      </c>
      <c r="X491" s="19">
        <v>0</v>
      </c>
      <c r="Y491" s="19">
        <v>12815087.98</v>
      </c>
      <c r="Z491" s="20">
        <f t="shared" si="46"/>
        <v>0.47110001444508187</v>
      </c>
      <c r="AA491" s="20">
        <f t="shared" si="51"/>
        <v>0.47110001444508187</v>
      </c>
      <c r="AB491" s="20">
        <f t="shared" si="52"/>
        <v>0</v>
      </c>
      <c r="AC491" s="21">
        <f t="shared" si="53"/>
        <v>0.47110001444508187</v>
      </c>
    </row>
    <row r="492" spans="1:29" ht="30" outlineLevel="2" x14ac:dyDescent="0.25">
      <c r="A492" s="15" t="s">
        <v>346</v>
      </c>
      <c r="B492" s="16" t="s">
        <v>34</v>
      </c>
      <c r="C492" s="16" t="s">
        <v>123</v>
      </c>
      <c r="D492" s="16" t="s">
        <v>132</v>
      </c>
      <c r="E492" s="16"/>
      <c r="F492" s="16">
        <v>280</v>
      </c>
      <c r="G492" s="16">
        <v>2210</v>
      </c>
      <c r="H492" s="16">
        <v>3480</v>
      </c>
      <c r="I492" s="17" t="s">
        <v>133</v>
      </c>
      <c r="J492" s="18">
        <v>2476900</v>
      </c>
      <c r="K492" s="19">
        <v>2476900</v>
      </c>
      <c r="L492" s="19">
        <v>0</v>
      </c>
      <c r="M492" s="19">
        <v>0</v>
      </c>
      <c r="N492" s="19">
        <v>-4078</v>
      </c>
      <c r="O492" s="19">
        <v>0</v>
      </c>
      <c r="P492" s="19">
        <v>2472822</v>
      </c>
      <c r="Q492" s="19">
        <v>0</v>
      </c>
      <c r="R492" s="19">
        <v>0</v>
      </c>
      <c r="S492" s="19">
        <v>0</v>
      </c>
      <c r="T492" s="19">
        <v>2261130</v>
      </c>
      <c r="U492" s="19">
        <v>2261130</v>
      </c>
      <c r="V492" s="19">
        <v>0</v>
      </c>
      <c r="W492" s="19">
        <v>215770</v>
      </c>
      <c r="X492" s="19">
        <v>0</v>
      </c>
      <c r="Y492" s="19">
        <v>211692</v>
      </c>
      <c r="Z492" s="20">
        <f t="shared" si="46"/>
        <v>0.9128870765876701</v>
      </c>
      <c r="AA492" s="20">
        <f t="shared" si="51"/>
        <v>0.91439254422679839</v>
      </c>
      <c r="AB492" s="20">
        <f t="shared" si="52"/>
        <v>0</v>
      </c>
      <c r="AC492" s="21">
        <f t="shared" si="53"/>
        <v>0.91439254422679839</v>
      </c>
    </row>
    <row r="493" spans="1:29" ht="30" outlineLevel="2" x14ac:dyDescent="0.25">
      <c r="A493" s="15" t="s">
        <v>346</v>
      </c>
      <c r="B493" s="16" t="s">
        <v>34</v>
      </c>
      <c r="C493" s="16" t="s">
        <v>123</v>
      </c>
      <c r="D493" s="16" t="s">
        <v>286</v>
      </c>
      <c r="E493" s="16"/>
      <c r="F493" s="16">
        <v>280</v>
      </c>
      <c r="G493" s="16">
        <v>2210</v>
      </c>
      <c r="H493" s="16">
        <v>3480</v>
      </c>
      <c r="I493" s="17" t="s">
        <v>287</v>
      </c>
      <c r="J493" s="18">
        <v>189700</v>
      </c>
      <c r="K493" s="19">
        <v>0</v>
      </c>
      <c r="L493" s="19">
        <v>0</v>
      </c>
      <c r="M493" s="19">
        <v>0</v>
      </c>
      <c r="N493" s="19">
        <v>0</v>
      </c>
      <c r="O493" s="19">
        <v>0</v>
      </c>
      <c r="P493" s="19">
        <v>0</v>
      </c>
      <c r="Q493" s="19">
        <v>0</v>
      </c>
      <c r="R493" s="19">
        <v>0</v>
      </c>
      <c r="S493" s="19">
        <v>0</v>
      </c>
      <c r="T493" s="19">
        <v>0</v>
      </c>
      <c r="U493" s="19">
        <v>0</v>
      </c>
      <c r="V493" s="19">
        <v>0</v>
      </c>
      <c r="W493" s="19">
        <v>0</v>
      </c>
      <c r="X493" s="19">
        <v>0</v>
      </c>
      <c r="Y493" s="19">
        <v>0</v>
      </c>
      <c r="Z493" s="20">
        <v>0</v>
      </c>
      <c r="AA493" s="20">
        <v>0</v>
      </c>
      <c r="AB493" s="20">
        <v>0</v>
      </c>
      <c r="AC493" s="21">
        <v>0</v>
      </c>
    </row>
    <row r="494" spans="1:29" ht="30" outlineLevel="2" x14ac:dyDescent="0.25">
      <c r="A494" s="15" t="s">
        <v>346</v>
      </c>
      <c r="B494" s="16" t="s">
        <v>34</v>
      </c>
      <c r="C494" s="16" t="s">
        <v>123</v>
      </c>
      <c r="D494" s="16" t="s">
        <v>134</v>
      </c>
      <c r="E494" s="16"/>
      <c r="F494" s="16">
        <v>280</v>
      </c>
      <c r="G494" s="16">
        <v>2210</v>
      </c>
      <c r="H494" s="16">
        <v>3480</v>
      </c>
      <c r="I494" s="17" t="s">
        <v>135</v>
      </c>
      <c r="J494" s="18">
        <v>41292903</v>
      </c>
      <c r="K494" s="19">
        <v>41292903</v>
      </c>
      <c r="L494" s="19">
        <v>0</v>
      </c>
      <c r="M494" s="19">
        <v>0</v>
      </c>
      <c r="N494" s="19">
        <v>-922768</v>
      </c>
      <c r="O494" s="19">
        <v>0</v>
      </c>
      <c r="P494" s="19">
        <v>40370135</v>
      </c>
      <c r="Q494" s="19">
        <v>0</v>
      </c>
      <c r="R494" s="19">
        <v>0</v>
      </c>
      <c r="S494" s="19">
        <v>1691610</v>
      </c>
      <c r="T494" s="19">
        <v>14535925.220000001</v>
      </c>
      <c r="U494" s="19">
        <v>14535925.220000001</v>
      </c>
      <c r="V494" s="19">
        <v>24142599.219999999</v>
      </c>
      <c r="W494" s="19">
        <v>25065367.780000001</v>
      </c>
      <c r="X494" s="19">
        <v>0</v>
      </c>
      <c r="Y494" s="19">
        <v>24142599.780000001</v>
      </c>
      <c r="Z494" s="20">
        <f t="shared" ref="Z494:Z543" si="54">T494/K494</f>
        <v>0.352019939600759</v>
      </c>
      <c r="AA494" s="20">
        <f t="shared" ref="AA494:AA543" si="55">T494/P494</f>
        <v>0.36006630198288908</v>
      </c>
      <c r="AB494" s="20">
        <f t="shared" ref="AB494:AB543" si="56">(Q494+R494+S494)/P494</f>
        <v>4.190251035821406E-2</v>
      </c>
      <c r="AC494" s="21">
        <f t="shared" ref="AC494:AC543" si="57">AA494+AB494</f>
        <v>0.40196881234110315</v>
      </c>
    </row>
    <row r="495" spans="1:29" outlineLevel="1" x14ac:dyDescent="0.25">
      <c r="A495" s="22"/>
      <c r="B495" s="23"/>
      <c r="C495" s="23" t="s">
        <v>138</v>
      </c>
      <c r="D495" s="23"/>
      <c r="E495" s="23"/>
      <c r="F495" s="23"/>
      <c r="G495" s="23"/>
      <c r="H495" s="23"/>
      <c r="I495" s="24"/>
      <c r="J495" s="25">
        <f t="shared" ref="J495:Y495" si="58">SUBTOTAL(9,J450:J494)</f>
        <v>10745187838</v>
      </c>
      <c r="K495" s="26">
        <f t="shared" si="58"/>
        <v>10344636685</v>
      </c>
      <c r="L495" s="26">
        <f t="shared" si="58"/>
        <v>0</v>
      </c>
      <c r="M495" s="26">
        <f t="shared" si="58"/>
        <v>0</v>
      </c>
      <c r="N495" s="26">
        <f t="shared" si="58"/>
        <v>-1105451673</v>
      </c>
      <c r="O495" s="26">
        <f t="shared" si="58"/>
        <v>-1479783423</v>
      </c>
      <c r="P495" s="26">
        <f t="shared" si="58"/>
        <v>7759401589</v>
      </c>
      <c r="Q495" s="26">
        <f t="shared" si="58"/>
        <v>575811544.51999998</v>
      </c>
      <c r="R495" s="26">
        <f t="shared" si="58"/>
        <v>2361117070.8400002</v>
      </c>
      <c r="S495" s="26">
        <f t="shared" si="58"/>
        <v>71977781.359999999</v>
      </c>
      <c r="T495" s="26">
        <f t="shared" si="58"/>
        <v>1782516718.99</v>
      </c>
      <c r="U495" s="26">
        <f t="shared" si="58"/>
        <v>1554989559.27</v>
      </c>
      <c r="V495" s="26">
        <f t="shared" si="58"/>
        <v>733601422.65000033</v>
      </c>
      <c r="W495" s="26">
        <f t="shared" si="58"/>
        <v>5553213569.2899981</v>
      </c>
      <c r="X495" s="26">
        <f t="shared" si="58"/>
        <v>0</v>
      </c>
      <c r="Y495" s="26">
        <f t="shared" si="58"/>
        <v>2967978473.29</v>
      </c>
      <c r="Z495" s="27">
        <f t="shared" si="54"/>
        <v>0.17231312933152085</v>
      </c>
      <c r="AA495" s="27">
        <f t="shared" si="55"/>
        <v>0.22972347784099206</v>
      </c>
      <c r="AB495" s="27">
        <f t="shared" si="56"/>
        <v>0.38777557292375892</v>
      </c>
      <c r="AC495" s="28">
        <f t="shared" si="57"/>
        <v>0.61749905076475098</v>
      </c>
    </row>
    <row r="496" spans="1:29" ht="120" outlineLevel="2" x14ac:dyDescent="0.25">
      <c r="A496" s="15" t="s">
        <v>33</v>
      </c>
      <c r="B496" s="16" t="s">
        <v>34</v>
      </c>
      <c r="C496" s="16" t="s">
        <v>139</v>
      </c>
      <c r="D496" s="16" t="s">
        <v>140</v>
      </c>
      <c r="E496" s="16" t="s">
        <v>56</v>
      </c>
      <c r="F496" s="16" t="s">
        <v>37</v>
      </c>
      <c r="G496" s="16">
        <v>1310</v>
      </c>
      <c r="H496" s="16">
        <v>3480</v>
      </c>
      <c r="I496" s="17" t="s">
        <v>141</v>
      </c>
      <c r="J496" s="18">
        <v>38165891</v>
      </c>
      <c r="K496" s="19">
        <v>38165891</v>
      </c>
      <c r="L496" s="19">
        <v>0</v>
      </c>
      <c r="M496" s="19">
        <v>-139681</v>
      </c>
      <c r="N496" s="19">
        <v>0</v>
      </c>
      <c r="O496" s="19">
        <v>0</v>
      </c>
      <c r="P496" s="19">
        <v>38026210</v>
      </c>
      <c r="Q496" s="19">
        <v>0</v>
      </c>
      <c r="R496" s="19">
        <v>17676911.890000001</v>
      </c>
      <c r="S496" s="19">
        <v>0</v>
      </c>
      <c r="T496" s="19">
        <v>20349298.109999999</v>
      </c>
      <c r="U496" s="19">
        <v>20349298.109999999</v>
      </c>
      <c r="V496" s="19">
        <v>0</v>
      </c>
      <c r="W496" s="19">
        <v>139681</v>
      </c>
      <c r="X496" s="19">
        <v>0</v>
      </c>
      <c r="Y496" s="19">
        <v>0</v>
      </c>
      <c r="Z496" s="20">
        <f t="shared" si="54"/>
        <v>0.53318021869317811</v>
      </c>
      <c r="AA496" s="20">
        <f t="shared" si="55"/>
        <v>0.53513874009531848</v>
      </c>
      <c r="AB496" s="20">
        <f t="shared" si="56"/>
        <v>0.46486125990468152</v>
      </c>
      <c r="AC496" s="21">
        <f t="shared" si="57"/>
        <v>1</v>
      </c>
    </row>
    <row r="497" spans="1:29" ht="120" outlineLevel="2" x14ac:dyDescent="0.25">
      <c r="A497" s="15" t="s">
        <v>33</v>
      </c>
      <c r="B497" s="16" t="s">
        <v>34</v>
      </c>
      <c r="C497" s="16" t="s">
        <v>139</v>
      </c>
      <c r="D497" s="16" t="s">
        <v>140</v>
      </c>
      <c r="E497" s="16" t="s">
        <v>142</v>
      </c>
      <c r="F497" s="16" t="s">
        <v>37</v>
      </c>
      <c r="G497" s="16">
        <v>1310</v>
      </c>
      <c r="H497" s="16">
        <v>3480</v>
      </c>
      <c r="I497" s="17" t="s">
        <v>143</v>
      </c>
      <c r="J497" s="18">
        <v>16992887</v>
      </c>
      <c r="K497" s="19">
        <v>16992887</v>
      </c>
      <c r="L497" s="19">
        <v>0</v>
      </c>
      <c r="M497" s="19">
        <v>-74378</v>
      </c>
      <c r="N497" s="19">
        <v>0</v>
      </c>
      <c r="O497" s="19">
        <v>0</v>
      </c>
      <c r="P497" s="19">
        <v>16918509</v>
      </c>
      <c r="Q497" s="19">
        <v>0</v>
      </c>
      <c r="R497" s="19">
        <v>5956884.6299999999</v>
      </c>
      <c r="S497" s="19">
        <v>0</v>
      </c>
      <c r="T497" s="19">
        <v>10961624.369999999</v>
      </c>
      <c r="U497" s="19">
        <v>10961624.369999999</v>
      </c>
      <c r="V497" s="19">
        <v>0</v>
      </c>
      <c r="W497" s="19">
        <v>74378</v>
      </c>
      <c r="X497" s="19">
        <v>0</v>
      </c>
      <c r="Y497" s="19">
        <v>1.862645149230957E-9</v>
      </c>
      <c r="Z497" s="20">
        <f t="shared" si="54"/>
        <v>0.64507133896670998</v>
      </c>
      <c r="AA497" s="20">
        <f t="shared" si="55"/>
        <v>0.64790723402399109</v>
      </c>
      <c r="AB497" s="20">
        <f t="shared" si="56"/>
        <v>0.35209276597600886</v>
      </c>
      <c r="AC497" s="21">
        <f t="shared" si="57"/>
        <v>1</v>
      </c>
    </row>
    <row r="498" spans="1:29" ht="75" outlineLevel="2" x14ac:dyDescent="0.25">
      <c r="A498" s="15" t="s">
        <v>33</v>
      </c>
      <c r="B498" s="16" t="s">
        <v>34</v>
      </c>
      <c r="C498" s="16" t="s">
        <v>139</v>
      </c>
      <c r="D498" s="16" t="s">
        <v>140</v>
      </c>
      <c r="E498" s="16" t="s">
        <v>144</v>
      </c>
      <c r="F498" s="16" t="s">
        <v>37</v>
      </c>
      <c r="G498" s="16">
        <v>1310</v>
      </c>
      <c r="H498" s="16">
        <v>3480</v>
      </c>
      <c r="I498" s="17" t="s">
        <v>145</v>
      </c>
      <c r="J498" s="18">
        <v>68549442</v>
      </c>
      <c r="K498" s="19">
        <v>68549442</v>
      </c>
      <c r="L498" s="19">
        <v>0</v>
      </c>
      <c r="M498" s="19">
        <v>-310430</v>
      </c>
      <c r="N498" s="19">
        <v>0</v>
      </c>
      <c r="O498" s="19">
        <v>0</v>
      </c>
      <c r="P498" s="19">
        <v>68239012</v>
      </c>
      <c r="Q498" s="19">
        <v>0</v>
      </c>
      <c r="R498" s="19">
        <v>24316733.550000001</v>
      </c>
      <c r="S498" s="19">
        <v>0</v>
      </c>
      <c r="T498" s="19">
        <v>43922278.450000003</v>
      </c>
      <c r="U498" s="19">
        <v>43922278.450000003</v>
      </c>
      <c r="V498" s="19">
        <v>0</v>
      </c>
      <c r="W498" s="19">
        <v>310430</v>
      </c>
      <c r="X498" s="19">
        <v>0</v>
      </c>
      <c r="Y498" s="19">
        <v>0</v>
      </c>
      <c r="Z498" s="20">
        <f t="shared" si="54"/>
        <v>0.64073867224185432</v>
      </c>
      <c r="AA498" s="20">
        <f t="shared" si="55"/>
        <v>0.64365349325397625</v>
      </c>
      <c r="AB498" s="20">
        <f t="shared" si="56"/>
        <v>0.35634650674602381</v>
      </c>
      <c r="AC498" s="21">
        <f t="shared" si="57"/>
        <v>1</v>
      </c>
    </row>
    <row r="499" spans="1:29" ht="60" outlineLevel="2" x14ac:dyDescent="0.25">
      <c r="A499" s="15" t="s">
        <v>33</v>
      </c>
      <c r="B499" s="16" t="s">
        <v>34</v>
      </c>
      <c r="C499" s="16" t="s">
        <v>139</v>
      </c>
      <c r="D499" s="16" t="s">
        <v>140</v>
      </c>
      <c r="E499" s="16" t="s">
        <v>146</v>
      </c>
      <c r="F499" s="16" t="s">
        <v>37</v>
      </c>
      <c r="G499" s="16">
        <v>1310</v>
      </c>
      <c r="H499" s="16">
        <v>3430</v>
      </c>
      <c r="I499" s="17" t="s">
        <v>147</v>
      </c>
      <c r="J499" s="18">
        <v>4187041649</v>
      </c>
      <c r="K499" s="19">
        <v>4187041649</v>
      </c>
      <c r="L499" s="19">
        <v>0</v>
      </c>
      <c r="M499" s="19">
        <v>0</v>
      </c>
      <c r="N499" s="19">
        <v>0</v>
      </c>
      <c r="O499" s="19">
        <v>0</v>
      </c>
      <c r="P499" s="19">
        <v>4187041649</v>
      </c>
      <c r="Q499" s="19">
        <v>0</v>
      </c>
      <c r="R499" s="19">
        <v>433180867.51999998</v>
      </c>
      <c r="S499" s="19">
        <v>0</v>
      </c>
      <c r="T499" s="19">
        <v>2557563172.48</v>
      </c>
      <c r="U499" s="19">
        <v>2557563172.48</v>
      </c>
      <c r="V499" s="19">
        <v>0</v>
      </c>
      <c r="W499" s="19">
        <v>1196297609</v>
      </c>
      <c r="X499" s="19">
        <v>0</v>
      </c>
      <c r="Y499" s="19">
        <v>1196297609</v>
      </c>
      <c r="Z499" s="20">
        <f t="shared" si="54"/>
        <v>0.61082821401856091</v>
      </c>
      <c r="AA499" s="20">
        <f t="shared" si="55"/>
        <v>0.61082821401856091</v>
      </c>
      <c r="AB499" s="20">
        <f t="shared" si="56"/>
        <v>0.10345750146131398</v>
      </c>
      <c r="AC499" s="21">
        <f t="shared" si="57"/>
        <v>0.71428571547987485</v>
      </c>
    </row>
    <row r="500" spans="1:29" ht="75" outlineLevel="2" x14ac:dyDescent="0.25">
      <c r="A500" s="15" t="s">
        <v>33</v>
      </c>
      <c r="B500" s="16" t="s">
        <v>34</v>
      </c>
      <c r="C500" s="16" t="s">
        <v>139</v>
      </c>
      <c r="D500" s="16" t="s">
        <v>140</v>
      </c>
      <c r="E500" s="16" t="s">
        <v>148</v>
      </c>
      <c r="F500" s="16" t="s">
        <v>37</v>
      </c>
      <c r="G500" s="16">
        <v>1310</v>
      </c>
      <c r="H500" s="16">
        <v>3430</v>
      </c>
      <c r="I500" s="17" t="s">
        <v>149</v>
      </c>
      <c r="J500" s="18">
        <v>2563803998</v>
      </c>
      <c r="K500" s="19">
        <v>2563803998</v>
      </c>
      <c r="L500" s="19">
        <v>0</v>
      </c>
      <c r="M500" s="19">
        <v>0</v>
      </c>
      <c r="N500" s="19">
        <v>0</v>
      </c>
      <c r="O500" s="19">
        <v>0</v>
      </c>
      <c r="P500" s="19">
        <v>2563803998</v>
      </c>
      <c r="Q500" s="19">
        <v>0</v>
      </c>
      <c r="R500" s="19">
        <v>183128857</v>
      </c>
      <c r="S500" s="19">
        <v>0</v>
      </c>
      <c r="T500" s="19">
        <v>1648159713</v>
      </c>
      <c r="U500" s="19">
        <v>1648159713</v>
      </c>
      <c r="V500" s="19">
        <v>0</v>
      </c>
      <c r="W500" s="19">
        <v>732515428</v>
      </c>
      <c r="X500" s="19">
        <v>0</v>
      </c>
      <c r="Y500" s="19">
        <v>732515428</v>
      </c>
      <c r="Z500" s="20">
        <f t="shared" si="54"/>
        <v>0.6428571428571429</v>
      </c>
      <c r="AA500" s="20">
        <f t="shared" si="55"/>
        <v>0.6428571428571429</v>
      </c>
      <c r="AB500" s="20">
        <f t="shared" si="56"/>
        <v>7.1428571428571425E-2</v>
      </c>
      <c r="AC500" s="21">
        <f t="shared" si="57"/>
        <v>0.7142857142857143</v>
      </c>
    </row>
    <row r="501" spans="1:29" ht="150" outlineLevel="2" x14ac:dyDescent="0.25">
      <c r="A501" s="15" t="s">
        <v>33</v>
      </c>
      <c r="B501" s="16" t="s">
        <v>34</v>
      </c>
      <c r="C501" s="16" t="s">
        <v>139</v>
      </c>
      <c r="D501" s="16" t="s">
        <v>140</v>
      </c>
      <c r="E501" s="16" t="s">
        <v>150</v>
      </c>
      <c r="F501" s="16" t="s">
        <v>37</v>
      </c>
      <c r="G501" s="16">
        <v>1310</v>
      </c>
      <c r="H501" s="16">
        <v>3440</v>
      </c>
      <c r="I501" s="17" t="s">
        <v>151</v>
      </c>
      <c r="J501" s="18">
        <v>549791181900</v>
      </c>
      <c r="K501" s="19">
        <v>549791181900</v>
      </c>
      <c r="L501" s="19">
        <v>0</v>
      </c>
      <c r="M501" s="19">
        <v>0</v>
      </c>
      <c r="N501" s="19">
        <v>0</v>
      </c>
      <c r="O501" s="19">
        <v>0</v>
      </c>
      <c r="P501" s="19">
        <v>549791181900</v>
      </c>
      <c r="Q501" s="19">
        <v>0</v>
      </c>
      <c r="R501" s="19">
        <v>42291629376</v>
      </c>
      <c r="S501" s="19">
        <v>0</v>
      </c>
      <c r="T501" s="19">
        <v>380624664396</v>
      </c>
      <c r="U501" s="19">
        <v>380624664396</v>
      </c>
      <c r="V501" s="19">
        <v>2</v>
      </c>
      <c r="W501" s="19">
        <v>126874888128</v>
      </c>
      <c r="X501" s="19">
        <v>0</v>
      </c>
      <c r="Y501" s="19">
        <v>126874888128</v>
      </c>
      <c r="Z501" s="20">
        <f t="shared" si="54"/>
        <v>0.69230769231440814</v>
      </c>
      <c r="AA501" s="20">
        <f t="shared" si="55"/>
        <v>0.69230769231440814</v>
      </c>
      <c r="AB501" s="20">
        <f t="shared" si="56"/>
        <v>7.6923076921397965E-2</v>
      </c>
      <c r="AC501" s="21">
        <f t="shared" si="57"/>
        <v>0.76923076923580613</v>
      </c>
    </row>
    <row r="502" spans="1:29" ht="90" outlineLevel="2" x14ac:dyDescent="0.25">
      <c r="A502" s="15" t="s">
        <v>33</v>
      </c>
      <c r="B502" s="16" t="s">
        <v>34</v>
      </c>
      <c r="C502" s="16" t="s">
        <v>139</v>
      </c>
      <c r="D502" s="16" t="s">
        <v>140</v>
      </c>
      <c r="E502" s="16" t="s">
        <v>152</v>
      </c>
      <c r="F502" s="16" t="s">
        <v>37</v>
      </c>
      <c r="G502" s="16">
        <v>1310</v>
      </c>
      <c r="H502" s="16">
        <v>3440</v>
      </c>
      <c r="I502" s="17" t="s">
        <v>153</v>
      </c>
      <c r="J502" s="18">
        <v>1971517906</v>
      </c>
      <c r="K502" s="19">
        <v>1971517906</v>
      </c>
      <c r="L502" s="19">
        <v>0</v>
      </c>
      <c r="M502" s="19">
        <v>0</v>
      </c>
      <c r="N502" s="19">
        <v>0</v>
      </c>
      <c r="O502" s="19">
        <v>0</v>
      </c>
      <c r="P502" s="19">
        <v>1971517906</v>
      </c>
      <c r="Q502" s="19">
        <v>0</v>
      </c>
      <c r="R502" s="19">
        <v>164293160</v>
      </c>
      <c r="S502" s="19">
        <v>0</v>
      </c>
      <c r="T502" s="19">
        <v>1314345268</v>
      </c>
      <c r="U502" s="19">
        <v>1314345268</v>
      </c>
      <c r="V502" s="19">
        <v>0</v>
      </c>
      <c r="W502" s="19">
        <v>492879478</v>
      </c>
      <c r="X502" s="19">
        <v>0</v>
      </c>
      <c r="Y502" s="19">
        <v>492879478</v>
      </c>
      <c r="Z502" s="20">
        <f t="shared" si="54"/>
        <v>0.66666666531407093</v>
      </c>
      <c r="AA502" s="20">
        <f t="shared" si="55"/>
        <v>0.66666666531407093</v>
      </c>
      <c r="AB502" s="20">
        <f t="shared" si="56"/>
        <v>8.3333333925093955E-2</v>
      </c>
      <c r="AC502" s="21">
        <f t="shared" si="57"/>
        <v>0.74999999923916483</v>
      </c>
    </row>
    <row r="503" spans="1:29" ht="105" outlineLevel="2" x14ac:dyDescent="0.25">
      <c r="A503" s="15" t="s">
        <v>33</v>
      </c>
      <c r="B503" s="16" t="s">
        <v>34</v>
      </c>
      <c r="C503" s="16" t="s">
        <v>139</v>
      </c>
      <c r="D503" s="16" t="s">
        <v>140</v>
      </c>
      <c r="E503" s="16" t="s">
        <v>154</v>
      </c>
      <c r="F503" s="16" t="s">
        <v>37</v>
      </c>
      <c r="G503" s="16">
        <v>1310</v>
      </c>
      <c r="H503" s="16">
        <v>3440</v>
      </c>
      <c r="I503" s="17" t="s">
        <v>155</v>
      </c>
      <c r="J503" s="18">
        <v>1971517906</v>
      </c>
      <c r="K503" s="19">
        <v>1971517906</v>
      </c>
      <c r="L503" s="19">
        <v>0</v>
      </c>
      <c r="M503" s="19">
        <v>0</v>
      </c>
      <c r="N503" s="19">
        <v>0</v>
      </c>
      <c r="O503" s="19">
        <v>0</v>
      </c>
      <c r="P503" s="19">
        <v>1971517906</v>
      </c>
      <c r="Q503" s="19">
        <v>0</v>
      </c>
      <c r="R503" s="19">
        <v>164293160</v>
      </c>
      <c r="S503" s="19">
        <v>0</v>
      </c>
      <c r="T503" s="19">
        <v>1314345268</v>
      </c>
      <c r="U503" s="19">
        <v>1314345268</v>
      </c>
      <c r="V503" s="19">
        <v>0</v>
      </c>
      <c r="W503" s="19">
        <v>492879478</v>
      </c>
      <c r="X503" s="19">
        <v>0</v>
      </c>
      <c r="Y503" s="19">
        <v>492879478</v>
      </c>
      <c r="Z503" s="20">
        <f t="shared" si="54"/>
        <v>0.66666666531407093</v>
      </c>
      <c r="AA503" s="20">
        <f t="shared" si="55"/>
        <v>0.66666666531407093</v>
      </c>
      <c r="AB503" s="20">
        <f t="shared" si="56"/>
        <v>8.3333333925093955E-2</v>
      </c>
      <c r="AC503" s="21">
        <f t="shared" si="57"/>
        <v>0.74999999923916483</v>
      </c>
    </row>
    <row r="504" spans="1:29" ht="105" outlineLevel="2" x14ac:dyDescent="0.25">
      <c r="A504" s="15" t="s">
        <v>33</v>
      </c>
      <c r="B504" s="16" t="s">
        <v>34</v>
      </c>
      <c r="C504" s="16" t="s">
        <v>139</v>
      </c>
      <c r="D504" s="16" t="s">
        <v>140</v>
      </c>
      <c r="E504" s="16" t="s">
        <v>156</v>
      </c>
      <c r="F504" s="16" t="s">
        <v>37</v>
      </c>
      <c r="G504" s="16">
        <v>1310</v>
      </c>
      <c r="H504" s="16">
        <v>3440</v>
      </c>
      <c r="I504" s="17" t="s">
        <v>157</v>
      </c>
      <c r="J504" s="18">
        <v>1971517906</v>
      </c>
      <c r="K504" s="19">
        <v>1971517906</v>
      </c>
      <c r="L504" s="19">
        <v>0</v>
      </c>
      <c r="M504" s="19">
        <v>0</v>
      </c>
      <c r="N504" s="19">
        <v>0</v>
      </c>
      <c r="O504" s="19">
        <v>0</v>
      </c>
      <c r="P504" s="19">
        <v>1971517906</v>
      </c>
      <c r="Q504" s="19">
        <v>0</v>
      </c>
      <c r="R504" s="19">
        <v>164293160</v>
      </c>
      <c r="S504" s="19">
        <v>0</v>
      </c>
      <c r="T504" s="19">
        <v>1314345268</v>
      </c>
      <c r="U504" s="19">
        <v>1314345268</v>
      </c>
      <c r="V504" s="19">
        <v>0</v>
      </c>
      <c r="W504" s="19">
        <v>492879478</v>
      </c>
      <c r="X504" s="19">
        <v>0</v>
      </c>
      <c r="Y504" s="19">
        <v>492879478</v>
      </c>
      <c r="Z504" s="20">
        <f t="shared" si="54"/>
        <v>0.66666666531407093</v>
      </c>
      <c r="AA504" s="20">
        <f t="shared" si="55"/>
        <v>0.66666666531407093</v>
      </c>
      <c r="AB504" s="20">
        <f t="shared" si="56"/>
        <v>8.3333333925093955E-2</v>
      </c>
      <c r="AC504" s="21">
        <f t="shared" si="57"/>
        <v>0.74999999923916483</v>
      </c>
    </row>
    <row r="505" spans="1:29" ht="105" outlineLevel="2" x14ac:dyDescent="0.25">
      <c r="A505" s="15" t="s">
        <v>33</v>
      </c>
      <c r="B505" s="16" t="s">
        <v>34</v>
      </c>
      <c r="C505" s="16" t="s">
        <v>139</v>
      </c>
      <c r="D505" s="16" t="s">
        <v>140</v>
      </c>
      <c r="E505" s="16" t="s">
        <v>158</v>
      </c>
      <c r="F505" s="16" t="s">
        <v>37</v>
      </c>
      <c r="G505" s="16">
        <v>1310</v>
      </c>
      <c r="H505" s="16">
        <v>3440</v>
      </c>
      <c r="I505" s="17" t="s">
        <v>159</v>
      </c>
      <c r="J505" s="18">
        <v>1971517906</v>
      </c>
      <c r="K505" s="19">
        <v>1971517906</v>
      </c>
      <c r="L505" s="19">
        <v>0</v>
      </c>
      <c r="M505" s="19">
        <v>0</v>
      </c>
      <c r="N505" s="19">
        <v>0</v>
      </c>
      <c r="O505" s="19">
        <v>0</v>
      </c>
      <c r="P505" s="19">
        <v>1971517906</v>
      </c>
      <c r="Q505" s="19">
        <v>0</v>
      </c>
      <c r="R505" s="19">
        <v>164293160</v>
      </c>
      <c r="S505" s="19">
        <v>0</v>
      </c>
      <c r="T505" s="19">
        <v>1314345268</v>
      </c>
      <c r="U505" s="19">
        <v>1314345268</v>
      </c>
      <c r="V505" s="19">
        <v>0</v>
      </c>
      <c r="W505" s="19">
        <v>492879478</v>
      </c>
      <c r="X505" s="19">
        <v>0</v>
      </c>
      <c r="Y505" s="19">
        <v>492879478</v>
      </c>
      <c r="Z505" s="20">
        <f t="shared" si="54"/>
        <v>0.66666666531407093</v>
      </c>
      <c r="AA505" s="20">
        <f t="shared" si="55"/>
        <v>0.66666666531407093</v>
      </c>
      <c r="AB505" s="20">
        <f t="shared" si="56"/>
        <v>8.3333333925093955E-2</v>
      </c>
      <c r="AC505" s="21">
        <f t="shared" si="57"/>
        <v>0.74999999923916483</v>
      </c>
    </row>
    <row r="506" spans="1:29" ht="135" outlineLevel="2" x14ac:dyDescent="0.25">
      <c r="A506" s="15" t="s">
        <v>33</v>
      </c>
      <c r="B506" s="16" t="s">
        <v>34</v>
      </c>
      <c r="C506" s="16" t="s">
        <v>139</v>
      </c>
      <c r="D506" s="16" t="s">
        <v>140</v>
      </c>
      <c r="E506" s="16" t="s">
        <v>160</v>
      </c>
      <c r="F506" s="16" t="s">
        <v>37</v>
      </c>
      <c r="G506" s="16">
        <v>1310</v>
      </c>
      <c r="H506" s="16">
        <v>3440</v>
      </c>
      <c r="I506" s="17" t="s">
        <v>161</v>
      </c>
      <c r="J506" s="18">
        <v>2823955909</v>
      </c>
      <c r="K506" s="19">
        <v>2123955909</v>
      </c>
      <c r="L506" s="19">
        <v>0</v>
      </c>
      <c r="M506" s="19">
        <v>0</v>
      </c>
      <c r="N506" s="19">
        <v>-503091534</v>
      </c>
      <c r="O506" s="19">
        <v>0</v>
      </c>
      <c r="P506" s="19">
        <v>1620864375</v>
      </c>
      <c r="Q506" s="19">
        <v>0</v>
      </c>
      <c r="R506" s="19">
        <v>503633833.30000001</v>
      </c>
      <c r="S506" s="19">
        <v>0</v>
      </c>
      <c r="T506" s="19">
        <v>1117230541.7</v>
      </c>
      <c r="U506" s="19">
        <v>1117230541.7</v>
      </c>
      <c r="V506" s="19">
        <v>0</v>
      </c>
      <c r="W506" s="19">
        <v>503091534</v>
      </c>
      <c r="X506" s="19">
        <v>0</v>
      </c>
      <c r="Y506" s="19">
        <v>0</v>
      </c>
      <c r="Z506" s="20">
        <f t="shared" si="54"/>
        <v>0.52601399914464986</v>
      </c>
      <c r="AA506" s="20">
        <f t="shared" si="55"/>
        <v>0.68928070659829266</v>
      </c>
      <c r="AB506" s="20">
        <f t="shared" si="56"/>
        <v>0.31071929340170734</v>
      </c>
      <c r="AC506" s="21">
        <f t="shared" si="57"/>
        <v>1</v>
      </c>
    </row>
    <row r="507" spans="1:29" ht="120" outlineLevel="2" x14ac:dyDescent="0.25">
      <c r="A507" s="15" t="s">
        <v>33</v>
      </c>
      <c r="B507" s="16" t="s">
        <v>34</v>
      </c>
      <c r="C507" s="16" t="s">
        <v>139</v>
      </c>
      <c r="D507" s="16" t="s">
        <v>140</v>
      </c>
      <c r="E507" s="16" t="s">
        <v>162</v>
      </c>
      <c r="F507" s="16" t="s">
        <v>37</v>
      </c>
      <c r="G507" s="16">
        <v>1310</v>
      </c>
      <c r="H507" s="16">
        <v>3440</v>
      </c>
      <c r="I507" s="17" t="s">
        <v>163</v>
      </c>
      <c r="J507" s="18">
        <v>330482748</v>
      </c>
      <c r="K507" s="19">
        <v>330482748</v>
      </c>
      <c r="L507" s="19">
        <v>0</v>
      </c>
      <c r="M507" s="19">
        <v>0</v>
      </c>
      <c r="N507" s="19">
        <v>0</v>
      </c>
      <c r="O507" s="19">
        <v>0</v>
      </c>
      <c r="P507" s="19">
        <v>330482748</v>
      </c>
      <c r="Q507" s="19">
        <v>0</v>
      </c>
      <c r="R507" s="19">
        <v>60424029.890000001</v>
      </c>
      <c r="S507" s="19">
        <v>0</v>
      </c>
      <c r="T507" s="19">
        <v>187438031.11000001</v>
      </c>
      <c r="U507" s="19">
        <v>187438031.11000001</v>
      </c>
      <c r="V507" s="19">
        <v>0</v>
      </c>
      <c r="W507" s="19">
        <v>82620687</v>
      </c>
      <c r="X507" s="19">
        <v>0</v>
      </c>
      <c r="Y507" s="19">
        <v>82620687</v>
      </c>
      <c r="Z507" s="20">
        <f t="shared" si="54"/>
        <v>0.56716434441534003</v>
      </c>
      <c r="AA507" s="20">
        <f t="shared" si="55"/>
        <v>0.56716434441534003</v>
      </c>
      <c r="AB507" s="20">
        <f t="shared" si="56"/>
        <v>0.18283565558466006</v>
      </c>
      <c r="AC507" s="21">
        <f t="shared" si="57"/>
        <v>0.75000000000000011</v>
      </c>
    </row>
    <row r="508" spans="1:29" ht="75" outlineLevel="2" x14ac:dyDescent="0.25">
      <c r="A508" s="15" t="s">
        <v>33</v>
      </c>
      <c r="B508" s="16" t="s">
        <v>34</v>
      </c>
      <c r="C508" s="16" t="s">
        <v>139</v>
      </c>
      <c r="D508" s="16" t="s">
        <v>140</v>
      </c>
      <c r="E508" s="16" t="s">
        <v>164</v>
      </c>
      <c r="F508" s="16" t="s">
        <v>37</v>
      </c>
      <c r="G508" s="16">
        <v>1310</v>
      </c>
      <c r="H508" s="16">
        <v>3440</v>
      </c>
      <c r="I508" s="17" t="s">
        <v>165</v>
      </c>
      <c r="J508" s="18">
        <v>50843499</v>
      </c>
      <c r="K508" s="19">
        <v>50843499</v>
      </c>
      <c r="L508" s="19">
        <v>0</v>
      </c>
      <c r="M508" s="19">
        <v>0</v>
      </c>
      <c r="N508" s="19">
        <v>0</v>
      </c>
      <c r="O508" s="19">
        <v>0</v>
      </c>
      <c r="P508" s="19">
        <v>50843499</v>
      </c>
      <c r="Q508" s="19">
        <v>0</v>
      </c>
      <c r="R508" s="19">
        <v>9296002.2200000007</v>
      </c>
      <c r="S508" s="19">
        <v>0</v>
      </c>
      <c r="T508" s="19">
        <v>28836619.780000001</v>
      </c>
      <c r="U508" s="19">
        <v>28836619.780000001</v>
      </c>
      <c r="V508" s="19">
        <v>0</v>
      </c>
      <c r="W508" s="19">
        <v>12710877</v>
      </c>
      <c r="X508" s="19">
        <v>0</v>
      </c>
      <c r="Y508" s="19">
        <v>12710877</v>
      </c>
      <c r="Z508" s="20">
        <f t="shared" si="54"/>
        <v>0.56716434445237529</v>
      </c>
      <c r="AA508" s="20">
        <f t="shared" si="55"/>
        <v>0.56716434445237529</v>
      </c>
      <c r="AB508" s="20">
        <f t="shared" si="56"/>
        <v>0.18283561129417944</v>
      </c>
      <c r="AC508" s="21">
        <f t="shared" si="57"/>
        <v>0.74999995574655476</v>
      </c>
    </row>
    <row r="509" spans="1:29" ht="120" outlineLevel="2" x14ac:dyDescent="0.25">
      <c r="A509" s="15" t="s">
        <v>33</v>
      </c>
      <c r="B509" s="16" t="s">
        <v>34</v>
      </c>
      <c r="C509" s="16" t="s">
        <v>139</v>
      </c>
      <c r="D509" s="16" t="s">
        <v>140</v>
      </c>
      <c r="E509" s="16" t="s">
        <v>166</v>
      </c>
      <c r="F509" s="16" t="s">
        <v>37</v>
      </c>
      <c r="G509" s="16">
        <v>1310</v>
      </c>
      <c r="H509" s="16">
        <v>3440</v>
      </c>
      <c r="I509" s="17" t="s">
        <v>167</v>
      </c>
      <c r="J509" s="18">
        <v>7258377</v>
      </c>
      <c r="K509" s="19">
        <v>7258377</v>
      </c>
      <c r="L509" s="19">
        <v>0</v>
      </c>
      <c r="M509" s="19">
        <v>0</v>
      </c>
      <c r="N509" s="19">
        <v>0</v>
      </c>
      <c r="O509" s="19">
        <v>0</v>
      </c>
      <c r="P509" s="19">
        <v>7258377</v>
      </c>
      <c r="Q509" s="19">
        <v>0</v>
      </c>
      <c r="R509" s="19">
        <v>1327092.3700000001</v>
      </c>
      <c r="S509" s="19">
        <v>0</v>
      </c>
      <c r="T509" s="19">
        <v>4116692.63</v>
      </c>
      <c r="U509" s="19">
        <v>4116692.63</v>
      </c>
      <c r="V509" s="19">
        <v>0</v>
      </c>
      <c r="W509" s="19">
        <v>1814592</v>
      </c>
      <c r="X509" s="19">
        <v>0</v>
      </c>
      <c r="Y509" s="19">
        <v>1814592</v>
      </c>
      <c r="Z509" s="20">
        <f t="shared" si="54"/>
        <v>0.56716434403999683</v>
      </c>
      <c r="AA509" s="20">
        <f t="shared" si="55"/>
        <v>0.56716434403999683</v>
      </c>
      <c r="AB509" s="20">
        <f t="shared" si="56"/>
        <v>0.18283596594665724</v>
      </c>
      <c r="AC509" s="21">
        <f t="shared" si="57"/>
        <v>0.75000030998665412</v>
      </c>
    </row>
    <row r="510" spans="1:29" ht="75" outlineLevel="2" x14ac:dyDescent="0.25">
      <c r="A510" s="15" t="s">
        <v>33</v>
      </c>
      <c r="B510" s="16" t="s">
        <v>34</v>
      </c>
      <c r="C510" s="16" t="s">
        <v>139</v>
      </c>
      <c r="D510" s="16" t="s">
        <v>140</v>
      </c>
      <c r="E510" s="16" t="s">
        <v>168</v>
      </c>
      <c r="F510" s="16" t="s">
        <v>37</v>
      </c>
      <c r="G510" s="16">
        <v>1310</v>
      </c>
      <c r="H510" s="16">
        <v>3440</v>
      </c>
      <c r="I510" s="17" t="s">
        <v>169</v>
      </c>
      <c r="J510" s="18">
        <v>1116673</v>
      </c>
      <c r="K510" s="19">
        <v>1116673</v>
      </c>
      <c r="L510" s="19">
        <v>0</v>
      </c>
      <c r="M510" s="19">
        <v>0</v>
      </c>
      <c r="N510" s="19">
        <v>0</v>
      </c>
      <c r="O510" s="19">
        <v>0</v>
      </c>
      <c r="P510" s="19">
        <v>1116673</v>
      </c>
      <c r="Q510" s="19">
        <v>0</v>
      </c>
      <c r="R510" s="19">
        <v>204166.89</v>
      </c>
      <c r="S510" s="19">
        <v>0</v>
      </c>
      <c r="T510" s="19">
        <v>633337.11</v>
      </c>
      <c r="U510" s="19">
        <v>633337.11</v>
      </c>
      <c r="V510" s="19">
        <v>0</v>
      </c>
      <c r="W510" s="19">
        <v>279169</v>
      </c>
      <c r="X510" s="19">
        <v>0</v>
      </c>
      <c r="Y510" s="19">
        <v>279169</v>
      </c>
      <c r="Z510" s="20">
        <f t="shared" si="54"/>
        <v>0.56716434444103148</v>
      </c>
      <c r="AA510" s="20">
        <f t="shared" si="55"/>
        <v>0.56716434444103148</v>
      </c>
      <c r="AB510" s="20">
        <f t="shared" si="56"/>
        <v>0.18283498392098674</v>
      </c>
      <c r="AC510" s="21">
        <f t="shared" si="57"/>
        <v>0.74999932836201821</v>
      </c>
    </row>
    <row r="511" spans="1:29" ht="75" outlineLevel="2" x14ac:dyDescent="0.25">
      <c r="A511" s="15" t="s">
        <v>33</v>
      </c>
      <c r="B511" s="16" t="s">
        <v>34</v>
      </c>
      <c r="C511" s="16" t="s">
        <v>139</v>
      </c>
      <c r="D511" s="16" t="s">
        <v>140</v>
      </c>
      <c r="E511" s="16" t="s">
        <v>170</v>
      </c>
      <c r="F511" s="16" t="s">
        <v>37</v>
      </c>
      <c r="G511" s="16">
        <v>1310</v>
      </c>
      <c r="H511" s="16">
        <v>3430</v>
      </c>
      <c r="I511" s="17" t="s">
        <v>171</v>
      </c>
      <c r="J511" s="18">
        <v>101686999</v>
      </c>
      <c r="K511" s="19">
        <v>101686999</v>
      </c>
      <c r="L511" s="19">
        <v>0</v>
      </c>
      <c r="M511" s="19">
        <v>0</v>
      </c>
      <c r="N511" s="19">
        <v>0</v>
      </c>
      <c r="O511" s="19">
        <v>0</v>
      </c>
      <c r="P511" s="19">
        <v>101686999</v>
      </c>
      <c r="Q511" s="19">
        <v>0</v>
      </c>
      <c r="R511" s="19">
        <v>18592012.879999999</v>
      </c>
      <c r="S511" s="19">
        <v>0</v>
      </c>
      <c r="T511" s="19">
        <v>57673240.119999997</v>
      </c>
      <c r="U511" s="19">
        <v>57673240.119999997</v>
      </c>
      <c r="V511" s="19">
        <v>0</v>
      </c>
      <c r="W511" s="19">
        <v>25421746</v>
      </c>
      <c r="X511" s="19">
        <v>0</v>
      </c>
      <c r="Y511" s="19">
        <v>25421746.000000007</v>
      </c>
      <c r="Z511" s="20">
        <f t="shared" si="54"/>
        <v>0.56716434438192043</v>
      </c>
      <c r="AA511" s="20">
        <f t="shared" si="55"/>
        <v>0.56716434438192043</v>
      </c>
      <c r="AB511" s="20">
        <f t="shared" si="56"/>
        <v>0.18283569249595025</v>
      </c>
      <c r="AC511" s="21">
        <f t="shared" si="57"/>
        <v>0.75000003687787065</v>
      </c>
    </row>
    <row r="512" spans="1:29" ht="90" outlineLevel="2" x14ac:dyDescent="0.25">
      <c r="A512" s="15" t="s">
        <v>33</v>
      </c>
      <c r="B512" s="16" t="s">
        <v>34</v>
      </c>
      <c r="C512" s="16" t="s">
        <v>139</v>
      </c>
      <c r="D512" s="16" t="s">
        <v>140</v>
      </c>
      <c r="E512" s="16" t="s">
        <v>172</v>
      </c>
      <c r="F512" s="16" t="s">
        <v>37</v>
      </c>
      <c r="G512" s="16">
        <v>1310</v>
      </c>
      <c r="H512" s="16">
        <v>3430</v>
      </c>
      <c r="I512" s="17" t="s">
        <v>173</v>
      </c>
      <c r="J512" s="18">
        <v>2233346</v>
      </c>
      <c r="K512" s="19">
        <v>2233346</v>
      </c>
      <c r="L512" s="19">
        <v>0</v>
      </c>
      <c r="M512" s="19">
        <v>0</v>
      </c>
      <c r="N512" s="19">
        <v>0</v>
      </c>
      <c r="O512" s="19">
        <v>0</v>
      </c>
      <c r="P512" s="19">
        <v>2233346</v>
      </c>
      <c r="Q512" s="19">
        <v>0</v>
      </c>
      <c r="R512" s="19">
        <v>408333.78</v>
      </c>
      <c r="S512" s="19">
        <v>0</v>
      </c>
      <c r="T512" s="19">
        <v>1266674.22</v>
      </c>
      <c r="U512" s="19">
        <v>1266674.22</v>
      </c>
      <c r="V512" s="19">
        <v>0</v>
      </c>
      <c r="W512" s="19">
        <v>558338</v>
      </c>
      <c r="X512" s="19">
        <v>0</v>
      </c>
      <c r="Y512" s="19">
        <v>558338</v>
      </c>
      <c r="Z512" s="20">
        <f t="shared" si="54"/>
        <v>0.56716434444103148</v>
      </c>
      <c r="AA512" s="20">
        <f t="shared" si="55"/>
        <v>0.56716434444103148</v>
      </c>
      <c r="AB512" s="20">
        <f t="shared" si="56"/>
        <v>0.18283498392098674</v>
      </c>
      <c r="AC512" s="21">
        <f t="shared" si="57"/>
        <v>0.74999932836201821</v>
      </c>
    </row>
    <row r="513" spans="1:29" ht="45" outlineLevel="2" x14ac:dyDescent="0.25">
      <c r="A513" s="15" t="s">
        <v>33</v>
      </c>
      <c r="B513" s="16" t="s">
        <v>34</v>
      </c>
      <c r="C513" s="16" t="s">
        <v>139</v>
      </c>
      <c r="D513" s="16" t="s">
        <v>174</v>
      </c>
      <c r="E513" s="16"/>
      <c r="F513" s="16" t="s">
        <v>37</v>
      </c>
      <c r="G513" s="16">
        <v>1320</v>
      </c>
      <c r="H513" s="16">
        <v>3480</v>
      </c>
      <c r="I513" s="17" t="s">
        <v>175</v>
      </c>
      <c r="J513" s="18">
        <v>33373928</v>
      </c>
      <c r="K513" s="19">
        <v>33373928</v>
      </c>
      <c r="L513" s="19">
        <v>0</v>
      </c>
      <c r="M513" s="19">
        <v>0</v>
      </c>
      <c r="N513" s="19">
        <v>0</v>
      </c>
      <c r="O513" s="19">
        <v>0</v>
      </c>
      <c r="P513" s="19">
        <v>33373928</v>
      </c>
      <c r="Q513" s="19">
        <v>0</v>
      </c>
      <c r="R513" s="19">
        <v>0</v>
      </c>
      <c r="S513" s="19">
        <v>0</v>
      </c>
      <c r="T513" s="19">
        <v>18620925.789999999</v>
      </c>
      <c r="U513" s="19">
        <v>18620925.789999999</v>
      </c>
      <c r="V513" s="19">
        <v>14753002.210000001</v>
      </c>
      <c r="W513" s="19">
        <v>14753002.210000001</v>
      </c>
      <c r="X513" s="19">
        <v>0</v>
      </c>
      <c r="Y513" s="19">
        <v>14753002.210000001</v>
      </c>
      <c r="Z513" s="20">
        <f t="shared" si="54"/>
        <v>0.55794828196429258</v>
      </c>
      <c r="AA513" s="20">
        <f t="shared" si="55"/>
        <v>0.55794828196429258</v>
      </c>
      <c r="AB513" s="20">
        <f t="shared" si="56"/>
        <v>0</v>
      </c>
      <c r="AC513" s="21">
        <f t="shared" si="57"/>
        <v>0.55794828196429258</v>
      </c>
    </row>
    <row r="514" spans="1:29" ht="75" outlineLevel="2" x14ac:dyDescent="0.25">
      <c r="A514" s="15" t="s">
        <v>33</v>
      </c>
      <c r="B514" s="16" t="s">
        <v>34</v>
      </c>
      <c r="C514" s="16" t="s">
        <v>139</v>
      </c>
      <c r="D514" s="16" t="s">
        <v>176</v>
      </c>
      <c r="E514" s="16" t="s">
        <v>142</v>
      </c>
      <c r="F514" s="16" t="s">
        <v>37</v>
      </c>
      <c r="G514" s="16">
        <v>1320</v>
      </c>
      <c r="H514" s="16">
        <v>3480</v>
      </c>
      <c r="I514" s="17" t="s">
        <v>177</v>
      </c>
      <c r="J514" s="18">
        <v>156376000</v>
      </c>
      <c r="K514" s="19">
        <v>156376000</v>
      </c>
      <c r="L514" s="19">
        <v>0</v>
      </c>
      <c r="M514" s="19">
        <v>0</v>
      </c>
      <c r="N514" s="19">
        <v>0</v>
      </c>
      <c r="O514" s="19">
        <v>0</v>
      </c>
      <c r="P514" s="19">
        <v>156376000</v>
      </c>
      <c r="Q514" s="19">
        <v>0</v>
      </c>
      <c r="R514" s="19">
        <v>13031333</v>
      </c>
      <c r="S514" s="19">
        <v>0</v>
      </c>
      <c r="T514" s="19">
        <v>104250664</v>
      </c>
      <c r="U514" s="19">
        <v>104250664</v>
      </c>
      <c r="V514" s="19">
        <v>0</v>
      </c>
      <c r="W514" s="19">
        <v>39094003</v>
      </c>
      <c r="X514" s="19">
        <v>0</v>
      </c>
      <c r="Y514" s="19">
        <v>39094003</v>
      </c>
      <c r="Z514" s="20">
        <f t="shared" si="54"/>
        <v>0.66666664961375144</v>
      </c>
      <c r="AA514" s="20">
        <f t="shared" si="55"/>
        <v>0.66666664961375144</v>
      </c>
      <c r="AB514" s="20">
        <f t="shared" si="56"/>
        <v>8.333333120171893E-2</v>
      </c>
      <c r="AC514" s="21">
        <f t="shared" si="57"/>
        <v>0.74999998081547037</v>
      </c>
    </row>
    <row r="515" spans="1:29" ht="75" outlineLevel="2" x14ac:dyDescent="0.25">
      <c r="A515" s="15" t="s">
        <v>33</v>
      </c>
      <c r="B515" s="16" t="s">
        <v>34</v>
      </c>
      <c r="C515" s="16" t="s">
        <v>139</v>
      </c>
      <c r="D515" s="16" t="s">
        <v>176</v>
      </c>
      <c r="E515" s="16" t="s">
        <v>144</v>
      </c>
      <c r="F515" s="16" t="s">
        <v>37</v>
      </c>
      <c r="G515" s="16">
        <v>1320</v>
      </c>
      <c r="H515" s="16">
        <v>3480</v>
      </c>
      <c r="I515" s="17" t="s">
        <v>178</v>
      </c>
      <c r="J515" s="18">
        <v>112000000</v>
      </c>
      <c r="K515" s="19">
        <v>112000000</v>
      </c>
      <c r="L515" s="19">
        <v>0</v>
      </c>
      <c r="M515" s="19">
        <v>0</v>
      </c>
      <c r="N515" s="19">
        <v>0</v>
      </c>
      <c r="O515" s="19">
        <v>0</v>
      </c>
      <c r="P515" s="19">
        <v>112000000</v>
      </c>
      <c r="Q515" s="19">
        <v>0</v>
      </c>
      <c r="R515" s="19">
        <v>9333333</v>
      </c>
      <c r="S515" s="19">
        <v>0</v>
      </c>
      <c r="T515" s="19">
        <v>74666664</v>
      </c>
      <c r="U515" s="19">
        <v>74666664</v>
      </c>
      <c r="V515" s="19">
        <v>0</v>
      </c>
      <c r="W515" s="19">
        <v>28000003</v>
      </c>
      <c r="X515" s="19">
        <v>0</v>
      </c>
      <c r="Y515" s="19">
        <v>28000003</v>
      </c>
      <c r="Z515" s="20">
        <f t="shared" si="54"/>
        <v>0.66666664285714283</v>
      </c>
      <c r="AA515" s="20">
        <f t="shared" si="55"/>
        <v>0.66666664285714283</v>
      </c>
      <c r="AB515" s="20">
        <f t="shared" si="56"/>
        <v>8.3333330357142854E-2</v>
      </c>
      <c r="AC515" s="21">
        <f t="shared" si="57"/>
        <v>0.74999997321428569</v>
      </c>
    </row>
    <row r="516" spans="1:29" ht="120" outlineLevel="2" x14ac:dyDescent="0.25">
      <c r="A516" s="15" t="s">
        <v>33</v>
      </c>
      <c r="B516" s="16" t="s">
        <v>34</v>
      </c>
      <c r="C516" s="16" t="s">
        <v>139</v>
      </c>
      <c r="D516" s="16" t="s">
        <v>179</v>
      </c>
      <c r="E516" s="16" t="s">
        <v>180</v>
      </c>
      <c r="F516" s="16" t="s">
        <v>37</v>
      </c>
      <c r="G516" s="16">
        <v>1330</v>
      </c>
      <c r="H516" s="16">
        <v>3480</v>
      </c>
      <c r="I516" s="17" t="s">
        <v>181</v>
      </c>
      <c r="J516" s="18">
        <v>23667000</v>
      </c>
      <c r="K516" s="19">
        <v>23667000</v>
      </c>
      <c r="L516" s="19">
        <v>0</v>
      </c>
      <c r="M516" s="19">
        <v>0</v>
      </c>
      <c r="N516" s="19">
        <v>0</v>
      </c>
      <c r="O516" s="19">
        <v>0</v>
      </c>
      <c r="P516" s="19">
        <v>23667000</v>
      </c>
      <c r="Q516" s="19">
        <v>0</v>
      </c>
      <c r="R516" s="19">
        <v>6638100</v>
      </c>
      <c r="S516" s="19">
        <v>0</v>
      </c>
      <c r="T516" s="19">
        <v>11112150</v>
      </c>
      <c r="U516" s="19">
        <v>11112150</v>
      </c>
      <c r="V516" s="19">
        <v>0</v>
      </c>
      <c r="W516" s="19">
        <v>5916750</v>
      </c>
      <c r="X516" s="19">
        <v>0</v>
      </c>
      <c r="Y516" s="19">
        <v>5916750</v>
      </c>
      <c r="Z516" s="20">
        <f t="shared" si="54"/>
        <v>0.46952085181898845</v>
      </c>
      <c r="AA516" s="20">
        <f t="shared" si="55"/>
        <v>0.46952085181898845</v>
      </c>
      <c r="AB516" s="20">
        <f t="shared" si="56"/>
        <v>0.28047914818101155</v>
      </c>
      <c r="AC516" s="21">
        <f t="shared" si="57"/>
        <v>0.75</v>
      </c>
    </row>
    <row r="517" spans="1:29" ht="75" outlineLevel="2" x14ac:dyDescent="0.25">
      <c r="A517" s="15" t="s">
        <v>33</v>
      </c>
      <c r="B517" s="16" t="s">
        <v>34</v>
      </c>
      <c r="C517" s="16" t="s">
        <v>139</v>
      </c>
      <c r="D517" s="16" t="s">
        <v>179</v>
      </c>
      <c r="E517" s="16" t="s">
        <v>182</v>
      </c>
      <c r="F517" s="16" t="s">
        <v>37</v>
      </c>
      <c r="G517" s="16">
        <v>1330</v>
      </c>
      <c r="H517" s="16">
        <v>3480</v>
      </c>
      <c r="I517" s="17" t="s">
        <v>183</v>
      </c>
      <c r="J517" s="18">
        <v>161700583</v>
      </c>
      <c r="K517" s="19">
        <v>175951319</v>
      </c>
      <c r="L517" s="19">
        <v>0</v>
      </c>
      <c r="M517" s="19">
        <v>0</v>
      </c>
      <c r="N517" s="19">
        <v>0</v>
      </c>
      <c r="O517" s="19">
        <v>0</v>
      </c>
      <c r="P517" s="19">
        <v>175951319</v>
      </c>
      <c r="Q517" s="19">
        <v>0</v>
      </c>
      <c r="R517" s="19">
        <v>45680059.57</v>
      </c>
      <c r="S517" s="19">
        <v>0</v>
      </c>
      <c r="T517" s="19">
        <v>130271259.43000001</v>
      </c>
      <c r="U517" s="19">
        <v>130271259.43000001</v>
      </c>
      <c r="V517" s="19">
        <v>0</v>
      </c>
      <c r="W517" s="19">
        <v>0</v>
      </c>
      <c r="X517" s="19">
        <v>0</v>
      </c>
      <c r="Y517" s="19">
        <v>0</v>
      </c>
      <c r="Z517" s="20">
        <f t="shared" si="54"/>
        <v>0.740382397644885</v>
      </c>
      <c r="AA517" s="20">
        <f t="shared" si="55"/>
        <v>0.740382397644885</v>
      </c>
      <c r="AB517" s="20">
        <f t="shared" si="56"/>
        <v>0.25961760235511505</v>
      </c>
      <c r="AC517" s="21">
        <f t="shared" si="57"/>
        <v>1</v>
      </c>
    </row>
    <row r="518" spans="1:29" ht="75" outlineLevel="2" x14ac:dyDescent="0.25">
      <c r="A518" s="15" t="s">
        <v>33</v>
      </c>
      <c r="B518" s="16" t="s">
        <v>34</v>
      </c>
      <c r="C518" s="16" t="s">
        <v>139</v>
      </c>
      <c r="D518" s="16" t="s">
        <v>179</v>
      </c>
      <c r="E518" s="16" t="s">
        <v>184</v>
      </c>
      <c r="F518" s="16" t="s">
        <v>37</v>
      </c>
      <c r="G518" s="16">
        <v>1330</v>
      </c>
      <c r="H518" s="16">
        <v>3480</v>
      </c>
      <c r="I518" s="17" t="s">
        <v>185</v>
      </c>
      <c r="J518" s="18">
        <v>130168500</v>
      </c>
      <c r="K518" s="19">
        <v>130168500</v>
      </c>
      <c r="L518" s="19">
        <v>0</v>
      </c>
      <c r="M518" s="19">
        <v>0</v>
      </c>
      <c r="N518" s="19">
        <v>0</v>
      </c>
      <c r="O518" s="19">
        <v>0</v>
      </c>
      <c r="P518" s="19">
        <v>130168500</v>
      </c>
      <c r="Q518" s="19">
        <v>0</v>
      </c>
      <c r="R518" s="19">
        <v>36971550</v>
      </c>
      <c r="S518" s="19">
        <v>0</v>
      </c>
      <c r="T518" s="19">
        <v>60654825</v>
      </c>
      <c r="U518" s="19">
        <v>60654825</v>
      </c>
      <c r="V518" s="19">
        <v>0</v>
      </c>
      <c r="W518" s="19">
        <v>32542125</v>
      </c>
      <c r="X518" s="19">
        <v>0</v>
      </c>
      <c r="Y518" s="19">
        <v>32542125</v>
      </c>
      <c r="Z518" s="20">
        <f t="shared" si="54"/>
        <v>0.46597160603371784</v>
      </c>
      <c r="AA518" s="20">
        <f t="shared" si="55"/>
        <v>0.46597160603371784</v>
      </c>
      <c r="AB518" s="20">
        <f t="shared" si="56"/>
        <v>0.28402839396628216</v>
      </c>
      <c r="AC518" s="21">
        <f t="shared" si="57"/>
        <v>0.75</v>
      </c>
    </row>
    <row r="519" spans="1:29" ht="120" outlineLevel="2" x14ac:dyDescent="0.25">
      <c r="A519" s="15" t="s">
        <v>33</v>
      </c>
      <c r="B519" s="16" t="s">
        <v>34</v>
      </c>
      <c r="C519" s="16" t="s">
        <v>139</v>
      </c>
      <c r="D519" s="16" t="s">
        <v>179</v>
      </c>
      <c r="E519" s="16" t="s">
        <v>170</v>
      </c>
      <c r="F519" s="16" t="s">
        <v>37</v>
      </c>
      <c r="G519" s="16">
        <v>1330</v>
      </c>
      <c r="H519" s="16">
        <v>3480</v>
      </c>
      <c r="I519" s="17" t="s">
        <v>186</v>
      </c>
      <c r="J519" s="18">
        <v>27418220</v>
      </c>
      <c r="K519" s="19">
        <v>27418220</v>
      </c>
      <c r="L519" s="19">
        <v>0</v>
      </c>
      <c r="M519" s="19">
        <v>0</v>
      </c>
      <c r="N519" s="19">
        <v>0</v>
      </c>
      <c r="O519" s="19">
        <v>0</v>
      </c>
      <c r="P519" s="19">
        <v>27418220</v>
      </c>
      <c r="Q519" s="19">
        <v>0</v>
      </c>
      <c r="R519" s="19">
        <v>7762291.8200000003</v>
      </c>
      <c r="S519" s="19">
        <v>0</v>
      </c>
      <c r="T519" s="19">
        <v>12801367.18</v>
      </c>
      <c r="U519" s="19">
        <v>12801367.18</v>
      </c>
      <c r="V519" s="19">
        <v>0</v>
      </c>
      <c r="W519" s="19">
        <v>6854561</v>
      </c>
      <c r="X519" s="19">
        <v>0</v>
      </c>
      <c r="Y519" s="19">
        <v>6854561</v>
      </c>
      <c r="Z519" s="20">
        <f t="shared" si="54"/>
        <v>0.46689271513613939</v>
      </c>
      <c r="AA519" s="20">
        <f t="shared" si="55"/>
        <v>0.46689271513613939</v>
      </c>
      <c r="AB519" s="20">
        <f t="shared" si="56"/>
        <v>0.28310706603127411</v>
      </c>
      <c r="AC519" s="21">
        <f t="shared" si="57"/>
        <v>0.7499997811674135</v>
      </c>
    </row>
    <row r="520" spans="1:29" ht="90" outlineLevel="2" x14ac:dyDescent="0.25">
      <c r="A520" s="15" t="s">
        <v>33</v>
      </c>
      <c r="B520" s="16" t="s">
        <v>34</v>
      </c>
      <c r="C520" s="16" t="s">
        <v>139</v>
      </c>
      <c r="D520" s="16" t="s">
        <v>179</v>
      </c>
      <c r="E520" s="16" t="s">
        <v>187</v>
      </c>
      <c r="F520" s="16" t="s">
        <v>37</v>
      </c>
      <c r="G520" s="16">
        <v>1330</v>
      </c>
      <c r="H520" s="16">
        <v>3480</v>
      </c>
      <c r="I520" s="17" t="s">
        <v>188</v>
      </c>
      <c r="J520" s="18">
        <v>71575319</v>
      </c>
      <c r="K520" s="19">
        <v>71575319</v>
      </c>
      <c r="L520" s="19">
        <v>0</v>
      </c>
      <c r="M520" s="19">
        <v>0</v>
      </c>
      <c r="N520" s="19">
        <v>0</v>
      </c>
      <c r="O520" s="19">
        <v>0</v>
      </c>
      <c r="P520" s="19">
        <v>71575319</v>
      </c>
      <c r="Q520" s="19">
        <v>0</v>
      </c>
      <c r="R520" s="19">
        <v>20075388.359999999</v>
      </c>
      <c r="S520" s="19">
        <v>0</v>
      </c>
      <c r="T520" s="19">
        <v>33606119.640000001</v>
      </c>
      <c r="U520" s="19">
        <v>33606119.640000001</v>
      </c>
      <c r="V520" s="19">
        <v>0</v>
      </c>
      <c r="W520" s="19">
        <v>17893811</v>
      </c>
      <c r="X520" s="19">
        <v>0</v>
      </c>
      <c r="Y520" s="19">
        <v>17893811</v>
      </c>
      <c r="Z520" s="20">
        <f t="shared" si="54"/>
        <v>0.4695210599061389</v>
      </c>
      <c r="AA520" s="20">
        <f t="shared" si="55"/>
        <v>0.4695210599061389</v>
      </c>
      <c r="AB520" s="20">
        <f t="shared" si="56"/>
        <v>0.28047920205566951</v>
      </c>
      <c r="AC520" s="21">
        <f t="shared" si="57"/>
        <v>0.75000026196180847</v>
      </c>
    </row>
    <row r="521" spans="1:29" ht="225" outlineLevel="2" x14ac:dyDescent="0.25">
      <c r="A521" s="15" t="s">
        <v>33</v>
      </c>
      <c r="B521" s="16" t="s">
        <v>34</v>
      </c>
      <c r="C521" s="16" t="s">
        <v>139</v>
      </c>
      <c r="D521" s="16" t="s">
        <v>179</v>
      </c>
      <c r="E521" s="16" t="s">
        <v>189</v>
      </c>
      <c r="F521" s="16" t="s">
        <v>37</v>
      </c>
      <c r="G521" s="16">
        <v>1330</v>
      </c>
      <c r="H521" s="16">
        <v>3480</v>
      </c>
      <c r="I521" s="17" t="s">
        <v>190</v>
      </c>
      <c r="J521" s="18">
        <v>51294121</v>
      </c>
      <c r="K521" s="19">
        <v>51294121</v>
      </c>
      <c r="L521" s="19">
        <v>0</v>
      </c>
      <c r="M521" s="19">
        <v>0</v>
      </c>
      <c r="N521" s="19">
        <v>0</v>
      </c>
      <c r="O521" s="19">
        <v>0</v>
      </c>
      <c r="P521" s="19">
        <v>51294121</v>
      </c>
      <c r="Q521" s="19">
        <v>0</v>
      </c>
      <c r="R521" s="19">
        <v>14584471.84</v>
      </c>
      <c r="S521" s="19">
        <v>0</v>
      </c>
      <c r="T521" s="19">
        <v>36709649.159999996</v>
      </c>
      <c r="U521" s="19">
        <v>36709649.159999996</v>
      </c>
      <c r="V521" s="19">
        <v>0</v>
      </c>
      <c r="W521" s="19">
        <v>0</v>
      </c>
      <c r="X521" s="19">
        <v>0</v>
      </c>
      <c r="Y521" s="19">
        <v>0</v>
      </c>
      <c r="Z521" s="20">
        <f t="shared" si="54"/>
        <v>0.71566971895278209</v>
      </c>
      <c r="AA521" s="20">
        <f t="shared" si="55"/>
        <v>0.71566971895278209</v>
      </c>
      <c r="AB521" s="20">
        <f t="shared" si="56"/>
        <v>0.28433028104721786</v>
      </c>
      <c r="AC521" s="21">
        <f t="shared" si="57"/>
        <v>1</v>
      </c>
    </row>
    <row r="522" spans="1:29" ht="150" outlineLevel="2" x14ac:dyDescent="0.25">
      <c r="A522" s="15" t="s">
        <v>33</v>
      </c>
      <c r="B522" s="16" t="s">
        <v>34</v>
      </c>
      <c r="C522" s="16" t="s">
        <v>139</v>
      </c>
      <c r="D522" s="16" t="s">
        <v>179</v>
      </c>
      <c r="E522" s="16" t="s">
        <v>191</v>
      </c>
      <c r="F522" s="16" t="s">
        <v>37</v>
      </c>
      <c r="G522" s="16">
        <v>1330</v>
      </c>
      <c r="H522" s="16">
        <v>3480</v>
      </c>
      <c r="I522" s="17" t="s">
        <v>192</v>
      </c>
      <c r="J522" s="18">
        <v>48122900</v>
      </c>
      <c r="K522" s="19">
        <v>48122900</v>
      </c>
      <c r="L522" s="19">
        <v>0</v>
      </c>
      <c r="M522" s="19">
        <v>0</v>
      </c>
      <c r="N522" s="19">
        <v>0</v>
      </c>
      <c r="O522" s="19">
        <v>0</v>
      </c>
      <c r="P522" s="19">
        <v>48122900</v>
      </c>
      <c r="Q522" s="19">
        <v>0</v>
      </c>
      <c r="R522" s="19">
        <v>14271000</v>
      </c>
      <c r="S522" s="19">
        <v>0</v>
      </c>
      <c r="T522" s="19">
        <v>33851900</v>
      </c>
      <c r="U522" s="19">
        <v>33851900</v>
      </c>
      <c r="V522" s="19">
        <v>0</v>
      </c>
      <c r="W522" s="19">
        <v>0</v>
      </c>
      <c r="X522" s="19">
        <v>0</v>
      </c>
      <c r="Y522" s="19">
        <v>0</v>
      </c>
      <c r="Z522" s="20">
        <f t="shared" si="54"/>
        <v>0.70344679975645685</v>
      </c>
      <c r="AA522" s="20">
        <f t="shared" si="55"/>
        <v>0.70344679975645685</v>
      </c>
      <c r="AB522" s="20">
        <f t="shared" si="56"/>
        <v>0.29655320024354309</v>
      </c>
      <c r="AC522" s="21">
        <f t="shared" si="57"/>
        <v>1</v>
      </c>
    </row>
    <row r="523" spans="1:29" ht="105" outlineLevel="2" x14ac:dyDescent="0.25">
      <c r="A523" s="15" t="s">
        <v>33</v>
      </c>
      <c r="B523" s="16" t="s">
        <v>34</v>
      </c>
      <c r="C523" s="16" t="s">
        <v>139</v>
      </c>
      <c r="D523" s="16" t="s">
        <v>179</v>
      </c>
      <c r="E523" s="16" t="s">
        <v>193</v>
      </c>
      <c r="F523" s="16" t="s">
        <v>37</v>
      </c>
      <c r="G523" s="16">
        <v>1330</v>
      </c>
      <c r="H523" s="16">
        <v>3480</v>
      </c>
      <c r="I523" s="17" t="s">
        <v>194</v>
      </c>
      <c r="J523" s="18">
        <v>15092000</v>
      </c>
      <c r="K523" s="19">
        <v>15092000</v>
      </c>
      <c r="L523" s="19">
        <v>0</v>
      </c>
      <c r="M523" s="19">
        <v>0</v>
      </c>
      <c r="N523" s="19">
        <v>0</v>
      </c>
      <c r="O523" s="19">
        <v>0</v>
      </c>
      <c r="P523" s="19">
        <v>15092000</v>
      </c>
      <c r="Q523" s="19">
        <v>0</v>
      </c>
      <c r="R523" s="19">
        <v>3627061.11</v>
      </c>
      <c r="S523" s="19">
        <v>0</v>
      </c>
      <c r="T523" s="19">
        <v>11464938.890000001</v>
      </c>
      <c r="U523" s="19">
        <v>11464938.890000001</v>
      </c>
      <c r="V523" s="19">
        <v>0</v>
      </c>
      <c r="W523" s="19">
        <v>0</v>
      </c>
      <c r="X523" s="19">
        <v>0</v>
      </c>
      <c r="Y523" s="19">
        <v>0</v>
      </c>
      <c r="Z523" s="20">
        <f t="shared" si="54"/>
        <v>0.75966995030479734</v>
      </c>
      <c r="AA523" s="20">
        <f t="shared" si="55"/>
        <v>0.75966995030479734</v>
      </c>
      <c r="AB523" s="20">
        <f t="shared" si="56"/>
        <v>0.24033004969520275</v>
      </c>
      <c r="AC523" s="21">
        <f t="shared" si="57"/>
        <v>1</v>
      </c>
    </row>
    <row r="524" spans="1:29" ht="120" outlineLevel="2" x14ac:dyDescent="0.25">
      <c r="A524" s="15" t="s">
        <v>200</v>
      </c>
      <c r="B524" s="16" t="s">
        <v>34</v>
      </c>
      <c r="C524" s="16" t="s">
        <v>139</v>
      </c>
      <c r="D524" s="16" t="s">
        <v>140</v>
      </c>
      <c r="E524" s="16" t="s">
        <v>56</v>
      </c>
      <c r="F524" s="16" t="s">
        <v>37</v>
      </c>
      <c r="G524" s="16">
        <v>1310</v>
      </c>
      <c r="H524" s="16">
        <v>3480</v>
      </c>
      <c r="I524" s="17" t="s">
        <v>141</v>
      </c>
      <c r="J524" s="18">
        <v>56304189</v>
      </c>
      <c r="K524" s="19">
        <v>56304189</v>
      </c>
      <c r="L524" s="19">
        <v>0</v>
      </c>
      <c r="M524" s="19">
        <v>-94783</v>
      </c>
      <c r="N524" s="19">
        <v>0</v>
      </c>
      <c r="O524" s="19">
        <v>0</v>
      </c>
      <c r="P524" s="19">
        <v>56209406</v>
      </c>
      <c r="Q524" s="19">
        <v>0</v>
      </c>
      <c r="R524" s="19">
        <v>25039058.780000001</v>
      </c>
      <c r="S524" s="19">
        <v>0</v>
      </c>
      <c r="T524" s="19">
        <v>31170347.219999999</v>
      </c>
      <c r="U524" s="19">
        <v>31170347.219999999</v>
      </c>
      <c r="V524" s="19">
        <v>0</v>
      </c>
      <c r="W524" s="19">
        <v>94783</v>
      </c>
      <c r="X524" s="19">
        <v>0</v>
      </c>
      <c r="Y524" s="19">
        <v>0</v>
      </c>
      <c r="Z524" s="20">
        <f t="shared" si="54"/>
        <v>0.55360618407983819</v>
      </c>
      <c r="AA524" s="20">
        <f t="shared" si="55"/>
        <v>0.55453970141580933</v>
      </c>
      <c r="AB524" s="20">
        <f t="shared" si="56"/>
        <v>0.44546029858419073</v>
      </c>
      <c r="AC524" s="21">
        <f t="shared" si="57"/>
        <v>1</v>
      </c>
    </row>
    <row r="525" spans="1:29" ht="120" outlineLevel="2" x14ac:dyDescent="0.25">
      <c r="A525" s="15" t="s">
        <v>200</v>
      </c>
      <c r="B525" s="16" t="s">
        <v>34</v>
      </c>
      <c r="C525" s="16" t="s">
        <v>139</v>
      </c>
      <c r="D525" s="16" t="s">
        <v>140</v>
      </c>
      <c r="E525" s="16" t="s">
        <v>142</v>
      </c>
      <c r="F525" s="16" t="s">
        <v>37</v>
      </c>
      <c r="G525" s="16">
        <v>1310</v>
      </c>
      <c r="H525" s="16">
        <v>3480</v>
      </c>
      <c r="I525" s="17" t="s">
        <v>143</v>
      </c>
      <c r="J525" s="18">
        <v>24316528</v>
      </c>
      <c r="K525" s="19">
        <v>24316528</v>
      </c>
      <c r="L525" s="19">
        <v>0</v>
      </c>
      <c r="M525" s="19">
        <v>-48667</v>
      </c>
      <c r="N525" s="19">
        <v>0</v>
      </c>
      <c r="O525" s="19">
        <v>0</v>
      </c>
      <c r="P525" s="19">
        <v>24267861</v>
      </c>
      <c r="Q525" s="19">
        <v>0</v>
      </c>
      <c r="R525" s="19">
        <v>8344709.2400000002</v>
      </c>
      <c r="S525" s="19">
        <v>0</v>
      </c>
      <c r="T525" s="19">
        <v>15923151.76</v>
      </c>
      <c r="U525" s="19">
        <v>15923151.76</v>
      </c>
      <c r="V525" s="19">
        <v>0</v>
      </c>
      <c r="W525" s="19">
        <v>48667</v>
      </c>
      <c r="X525" s="19">
        <v>0</v>
      </c>
      <c r="Y525" s="19">
        <v>0</v>
      </c>
      <c r="Z525" s="20">
        <f t="shared" si="54"/>
        <v>0.65482834391488787</v>
      </c>
      <c r="AA525" s="20">
        <f t="shared" si="55"/>
        <v>0.65614154292378712</v>
      </c>
      <c r="AB525" s="20">
        <f t="shared" si="56"/>
        <v>0.34385845707621288</v>
      </c>
      <c r="AC525" s="21">
        <f t="shared" si="57"/>
        <v>1</v>
      </c>
    </row>
    <row r="526" spans="1:29" ht="75" outlineLevel="2" x14ac:dyDescent="0.25">
      <c r="A526" s="15" t="s">
        <v>200</v>
      </c>
      <c r="B526" s="16" t="s">
        <v>34</v>
      </c>
      <c r="C526" s="16" t="s">
        <v>139</v>
      </c>
      <c r="D526" s="16" t="s">
        <v>140</v>
      </c>
      <c r="E526" s="16" t="s">
        <v>144</v>
      </c>
      <c r="F526" s="16" t="s">
        <v>37</v>
      </c>
      <c r="G526" s="16">
        <v>1310</v>
      </c>
      <c r="H526" s="16">
        <v>3480</v>
      </c>
      <c r="I526" s="17" t="s">
        <v>145</v>
      </c>
      <c r="J526" s="18">
        <v>5308991133</v>
      </c>
      <c r="K526" s="19">
        <v>5208991133</v>
      </c>
      <c r="L526" s="19">
        <v>0</v>
      </c>
      <c r="M526" s="19">
        <v>-202541</v>
      </c>
      <c r="N526" s="19">
        <v>0</v>
      </c>
      <c r="O526" s="19">
        <v>0</v>
      </c>
      <c r="P526" s="19">
        <v>5208788592</v>
      </c>
      <c r="Q526" s="19">
        <v>0</v>
      </c>
      <c r="R526" s="19">
        <v>1901860470.97</v>
      </c>
      <c r="S526" s="19">
        <v>0</v>
      </c>
      <c r="T526" s="19">
        <v>3306928121.0300002</v>
      </c>
      <c r="U526" s="19">
        <v>3306928121.0300002</v>
      </c>
      <c r="V526" s="19">
        <v>0</v>
      </c>
      <c r="W526" s="19">
        <v>202541</v>
      </c>
      <c r="X526" s="19">
        <v>0</v>
      </c>
      <c r="Y526" s="19">
        <v>-4.76837158203125E-7</v>
      </c>
      <c r="Z526" s="20">
        <f t="shared" si="54"/>
        <v>0.63485001924459994</v>
      </c>
      <c r="AA526" s="20">
        <f t="shared" si="55"/>
        <v>0.63487470505310928</v>
      </c>
      <c r="AB526" s="20">
        <f t="shared" si="56"/>
        <v>0.36512529494689078</v>
      </c>
      <c r="AC526" s="21">
        <f t="shared" si="57"/>
        <v>1</v>
      </c>
    </row>
    <row r="527" spans="1:29" outlineLevel="2" x14ac:dyDescent="0.25">
      <c r="A527" s="15" t="s">
        <v>200</v>
      </c>
      <c r="B527" s="16" t="s">
        <v>34</v>
      </c>
      <c r="C527" s="16" t="s">
        <v>139</v>
      </c>
      <c r="D527" s="16" t="s">
        <v>269</v>
      </c>
      <c r="E527" s="16"/>
      <c r="F527" s="16" t="s">
        <v>37</v>
      </c>
      <c r="G527" s="16">
        <v>1320</v>
      </c>
      <c r="H527" s="16">
        <v>3480</v>
      </c>
      <c r="I527" s="17" t="s">
        <v>270</v>
      </c>
      <c r="J527" s="18">
        <v>14182957960</v>
      </c>
      <c r="K527" s="19">
        <v>14182957960</v>
      </c>
      <c r="L527" s="19">
        <v>0</v>
      </c>
      <c r="M527" s="19">
        <v>0</v>
      </c>
      <c r="N527" s="19">
        <v>1500000000</v>
      </c>
      <c r="O527" s="19">
        <v>0</v>
      </c>
      <c r="P527" s="19">
        <v>15682957960</v>
      </c>
      <c r="Q527" s="19">
        <v>0</v>
      </c>
      <c r="R527" s="19">
        <v>3853943864.3400002</v>
      </c>
      <c r="S527" s="19">
        <v>0</v>
      </c>
      <c r="T527" s="19">
        <v>10329014095.66</v>
      </c>
      <c r="U527" s="19">
        <v>9541988742.0900002</v>
      </c>
      <c r="V527" s="19">
        <v>0</v>
      </c>
      <c r="W527" s="19">
        <v>0</v>
      </c>
      <c r="X527" s="19">
        <v>0</v>
      </c>
      <c r="Y527" s="19">
        <v>1500000000</v>
      </c>
      <c r="Z527" s="20">
        <f t="shared" si="54"/>
        <v>0.72826938673799746</v>
      </c>
      <c r="AA527" s="20">
        <f t="shared" si="55"/>
        <v>0.65861389936799908</v>
      </c>
      <c r="AB527" s="20">
        <f t="shared" si="56"/>
        <v>0.24574087835787325</v>
      </c>
      <c r="AC527" s="21">
        <f t="shared" si="57"/>
        <v>0.90435477772587236</v>
      </c>
    </row>
    <row r="528" spans="1:29" ht="45" outlineLevel="2" x14ac:dyDescent="0.25">
      <c r="A528" s="15" t="s">
        <v>200</v>
      </c>
      <c r="B528" s="16" t="s">
        <v>34</v>
      </c>
      <c r="C528" s="16" t="s">
        <v>139</v>
      </c>
      <c r="D528" s="16" t="s">
        <v>174</v>
      </c>
      <c r="E528" s="16"/>
      <c r="F528" s="16" t="s">
        <v>37</v>
      </c>
      <c r="G528" s="16">
        <v>1320</v>
      </c>
      <c r="H528" s="16">
        <v>3480</v>
      </c>
      <c r="I528" s="17" t="s">
        <v>175</v>
      </c>
      <c r="J528" s="18">
        <v>50211610</v>
      </c>
      <c r="K528" s="19">
        <v>50211610</v>
      </c>
      <c r="L528" s="19">
        <v>0</v>
      </c>
      <c r="M528" s="19">
        <v>0</v>
      </c>
      <c r="N528" s="19">
        <v>0</v>
      </c>
      <c r="O528" s="19">
        <v>0</v>
      </c>
      <c r="P528" s="19">
        <v>50211610</v>
      </c>
      <c r="Q528" s="19">
        <v>0</v>
      </c>
      <c r="R528" s="19">
        <v>0</v>
      </c>
      <c r="S528" s="19">
        <v>0</v>
      </c>
      <c r="T528" s="19">
        <v>18650953.379999999</v>
      </c>
      <c r="U528" s="19">
        <v>18650953.379999999</v>
      </c>
      <c r="V528" s="19">
        <v>31560656.620000001</v>
      </c>
      <c r="W528" s="19">
        <v>31560656.620000001</v>
      </c>
      <c r="X528" s="19">
        <v>0</v>
      </c>
      <c r="Y528" s="19">
        <v>31560656.620000001</v>
      </c>
      <c r="Z528" s="20">
        <f t="shared" si="54"/>
        <v>0.37144702948182701</v>
      </c>
      <c r="AA528" s="20">
        <f t="shared" si="55"/>
        <v>0.37144702948182701</v>
      </c>
      <c r="AB528" s="20">
        <f t="shared" si="56"/>
        <v>0</v>
      </c>
      <c r="AC528" s="21">
        <f t="shared" si="57"/>
        <v>0.37144702948182701</v>
      </c>
    </row>
    <row r="529" spans="1:29" ht="210" outlineLevel="2" x14ac:dyDescent="0.25">
      <c r="A529" s="15" t="s">
        <v>200</v>
      </c>
      <c r="B529" s="16" t="s">
        <v>34</v>
      </c>
      <c r="C529" s="16" t="s">
        <v>139</v>
      </c>
      <c r="D529" s="16" t="s">
        <v>271</v>
      </c>
      <c r="E529" s="16" t="s">
        <v>272</v>
      </c>
      <c r="F529" s="16" t="s">
        <v>37</v>
      </c>
      <c r="G529" s="16">
        <v>1320</v>
      </c>
      <c r="H529" s="16">
        <v>3480</v>
      </c>
      <c r="I529" s="17" t="s">
        <v>273</v>
      </c>
      <c r="J529" s="18">
        <v>76500000</v>
      </c>
      <c r="K529" s="19">
        <v>76500000</v>
      </c>
      <c r="L529" s="19">
        <v>0</v>
      </c>
      <c r="M529" s="19">
        <v>0</v>
      </c>
      <c r="N529" s="19">
        <v>0</v>
      </c>
      <c r="O529" s="19">
        <v>0</v>
      </c>
      <c r="P529" s="19">
        <v>76500000</v>
      </c>
      <c r="Q529" s="19">
        <v>0</v>
      </c>
      <c r="R529" s="19">
        <v>19125000</v>
      </c>
      <c r="S529" s="19">
        <v>0</v>
      </c>
      <c r="T529" s="19">
        <v>38250000</v>
      </c>
      <c r="U529" s="19">
        <v>38250000</v>
      </c>
      <c r="V529" s="19">
        <v>0</v>
      </c>
      <c r="W529" s="19">
        <v>19125000</v>
      </c>
      <c r="X529" s="19">
        <v>0</v>
      </c>
      <c r="Y529" s="19">
        <v>19125000</v>
      </c>
      <c r="Z529" s="20">
        <f t="shared" si="54"/>
        <v>0.5</v>
      </c>
      <c r="AA529" s="20">
        <f t="shared" si="55"/>
        <v>0.5</v>
      </c>
      <c r="AB529" s="20">
        <f t="shared" si="56"/>
        <v>0.25</v>
      </c>
      <c r="AC529" s="21">
        <f t="shared" si="57"/>
        <v>0.75</v>
      </c>
    </row>
    <row r="530" spans="1:29" ht="135" outlineLevel="2" x14ac:dyDescent="0.25">
      <c r="A530" s="15" t="s">
        <v>200</v>
      </c>
      <c r="B530" s="16" t="s">
        <v>34</v>
      </c>
      <c r="C530" s="16" t="s">
        <v>139</v>
      </c>
      <c r="D530" s="16" t="s">
        <v>274</v>
      </c>
      <c r="E530" s="16"/>
      <c r="F530" s="16" t="s">
        <v>37</v>
      </c>
      <c r="G530" s="16">
        <v>1320</v>
      </c>
      <c r="H530" s="16">
        <v>3480</v>
      </c>
      <c r="I530" s="17" t="s">
        <v>275</v>
      </c>
      <c r="J530" s="18">
        <v>768029260</v>
      </c>
      <c r="K530" s="19">
        <v>868029260</v>
      </c>
      <c r="L530" s="19">
        <v>0</v>
      </c>
      <c r="M530" s="19">
        <v>0</v>
      </c>
      <c r="N530" s="19">
        <v>639758163</v>
      </c>
      <c r="O530" s="19">
        <v>0</v>
      </c>
      <c r="P530" s="19">
        <v>1507787423</v>
      </c>
      <c r="Q530" s="19">
        <v>0</v>
      </c>
      <c r="R530" s="19">
        <v>238999060.59999999</v>
      </c>
      <c r="S530" s="19">
        <v>0</v>
      </c>
      <c r="T530" s="19">
        <v>629030199.39999998</v>
      </c>
      <c r="U530" s="19">
        <v>623175852.59000003</v>
      </c>
      <c r="V530" s="19">
        <v>0</v>
      </c>
      <c r="W530" s="19">
        <v>0</v>
      </c>
      <c r="X530" s="19">
        <v>0</v>
      </c>
      <c r="Y530" s="19">
        <v>639758163.00000012</v>
      </c>
      <c r="Z530" s="20">
        <f t="shared" si="54"/>
        <v>0.72466474160099159</v>
      </c>
      <c r="AA530" s="20">
        <f t="shared" si="55"/>
        <v>0.41718758878385998</v>
      </c>
      <c r="AB530" s="20">
        <f t="shared" si="56"/>
        <v>0.15850978523515646</v>
      </c>
      <c r="AC530" s="21">
        <f t="shared" si="57"/>
        <v>0.57569737401901644</v>
      </c>
    </row>
    <row r="531" spans="1:29" ht="120" outlineLevel="2" x14ac:dyDescent="0.25">
      <c r="A531" s="15" t="s">
        <v>277</v>
      </c>
      <c r="B531" s="16" t="s">
        <v>278</v>
      </c>
      <c r="C531" s="16" t="s">
        <v>139</v>
      </c>
      <c r="D531" s="16" t="s">
        <v>140</v>
      </c>
      <c r="E531" s="16" t="s">
        <v>56</v>
      </c>
      <c r="F531" s="16" t="s">
        <v>37</v>
      </c>
      <c r="G531" s="16">
        <v>1310</v>
      </c>
      <c r="H531" s="16">
        <v>3480</v>
      </c>
      <c r="I531" s="17" t="s">
        <v>141</v>
      </c>
      <c r="J531" s="18">
        <v>1477560</v>
      </c>
      <c r="K531" s="19">
        <v>1477560</v>
      </c>
      <c r="L531" s="19">
        <v>0</v>
      </c>
      <c r="M531" s="19">
        <v>-4301</v>
      </c>
      <c r="N531" s="19">
        <v>0</v>
      </c>
      <c r="O531" s="19">
        <v>0</v>
      </c>
      <c r="P531" s="19">
        <v>1473259</v>
      </c>
      <c r="Q531" s="19">
        <v>0</v>
      </c>
      <c r="R531" s="19">
        <v>648712.77</v>
      </c>
      <c r="S531" s="19">
        <v>0</v>
      </c>
      <c r="T531" s="19">
        <v>824546.23</v>
      </c>
      <c r="U531" s="19">
        <v>824546.23</v>
      </c>
      <c r="V531" s="19">
        <v>0</v>
      </c>
      <c r="W531" s="19">
        <v>4301</v>
      </c>
      <c r="X531" s="19">
        <v>0</v>
      </c>
      <c r="Y531" s="19">
        <v>0</v>
      </c>
      <c r="Z531" s="20">
        <f t="shared" si="54"/>
        <v>0.5580458526218901</v>
      </c>
      <c r="AA531" s="20">
        <f t="shared" si="55"/>
        <v>0.55967499944001697</v>
      </c>
      <c r="AB531" s="20">
        <f t="shared" si="56"/>
        <v>0.44032500055998303</v>
      </c>
      <c r="AC531" s="21">
        <f t="shared" si="57"/>
        <v>1</v>
      </c>
    </row>
    <row r="532" spans="1:29" ht="120" outlineLevel="2" x14ac:dyDescent="0.25">
      <c r="A532" s="15" t="s">
        <v>277</v>
      </c>
      <c r="B532" s="16" t="s">
        <v>278</v>
      </c>
      <c r="C532" s="16" t="s">
        <v>139</v>
      </c>
      <c r="D532" s="16" t="s">
        <v>140</v>
      </c>
      <c r="E532" s="16" t="s">
        <v>142</v>
      </c>
      <c r="F532" s="16" t="s">
        <v>37</v>
      </c>
      <c r="G532" s="16">
        <v>1310</v>
      </c>
      <c r="H532" s="16">
        <v>3480</v>
      </c>
      <c r="I532" s="17" t="s">
        <v>143</v>
      </c>
      <c r="J532" s="18">
        <v>762239</v>
      </c>
      <c r="K532" s="19">
        <v>762239</v>
      </c>
      <c r="L532" s="19">
        <v>0</v>
      </c>
      <c r="M532" s="19">
        <v>-2420</v>
      </c>
      <c r="N532" s="19">
        <v>0</v>
      </c>
      <c r="O532" s="19">
        <v>0</v>
      </c>
      <c r="P532" s="19">
        <v>759819</v>
      </c>
      <c r="Q532" s="19">
        <v>0</v>
      </c>
      <c r="R532" s="19">
        <v>313343.40999999997</v>
      </c>
      <c r="S532" s="19">
        <v>0</v>
      </c>
      <c r="T532" s="19">
        <v>446475.59</v>
      </c>
      <c r="U532" s="19">
        <v>446475.59</v>
      </c>
      <c r="V532" s="19">
        <v>0</v>
      </c>
      <c r="W532" s="19">
        <v>2420</v>
      </c>
      <c r="X532" s="19">
        <v>0</v>
      </c>
      <c r="Y532" s="19">
        <v>0</v>
      </c>
      <c r="Z532" s="20">
        <f t="shared" si="54"/>
        <v>0.58574225406991776</v>
      </c>
      <c r="AA532" s="20">
        <f t="shared" si="55"/>
        <v>0.58760782502148545</v>
      </c>
      <c r="AB532" s="20">
        <f t="shared" si="56"/>
        <v>0.4123921749785146</v>
      </c>
      <c r="AC532" s="21">
        <f t="shared" si="57"/>
        <v>1</v>
      </c>
    </row>
    <row r="533" spans="1:29" ht="75" outlineLevel="2" x14ac:dyDescent="0.25">
      <c r="A533" s="15" t="s">
        <v>277</v>
      </c>
      <c r="B533" s="16" t="s">
        <v>278</v>
      </c>
      <c r="C533" s="16" t="s">
        <v>139</v>
      </c>
      <c r="D533" s="16" t="s">
        <v>140</v>
      </c>
      <c r="E533" s="16" t="s">
        <v>144</v>
      </c>
      <c r="F533" s="16" t="s">
        <v>37</v>
      </c>
      <c r="G533" s="16">
        <v>1310</v>
      </c>
      <c r="H533" s="16">
        <v>3480</v>
      </c>
      <c r="I533" s="17" t="s">
        <v>145</v>
      </c>
      <c r="J533" s="18">
        <v>3309300</v>
      </c>
      <c r="K533" s="19">
        <v>3309300</v>
      </c>
      <c r="L533" s="19">
        <v>0</v>
      </c>
      <c r="M533" s="19">
        <v>-9377</v>
      </c>
      <c r="N533" s="19">
        <v>0</v>
      </c>
      <c r="O533" s="19">
        <v>0</v>
      </c>
      <c r="P533" s="19">
        <v>3299923</v>
      </c>
      <c r="Q533" s="19">
        <v>0</v>
      </c>
      <c r="R533" s="19">
        <v>1599901.19</v>
      </c>
      <c r="S533" s="19">
        <v>0</v>
      </c>
      <c r="T533" s="19">
        <v>1700021.81</v>
      </c>
      <c r="U533" s="19">
        <v>1700021.81</v>
      </c>
      <c r="V533" s="19">
        <v>0</v>
      </c>
      <c r="W533" s="19">
        <v>9377</v>
      </c>
      <c r="X533" s="19">
        <v>0</v>
      </c>
      <c r="Y533" s="19">
        <v>0</v>
      </c>
      <c r="Z533" s="20">
        <f t="shared" si="54"/>
        <v>0.51371039494757198</v>
      </c>
      <c r="AA533" s="20">
        <f t="shared" si="55"/>
        <v>0.51517014487913815</v>
      </c>
      <c r="AB533" s="20">
        <f t="shared" si="56"/>
        <v>0.48482985512086191</v>
      </c>
      <c r="AC533" s="21">
        <f t="shared" si="57"/>
        <v>1</v>
      </c>
    </row>
    <row r="534" spans="1:29" ht="45" outlineLevel="2" x14ac:dyDescent="0.25">
      <c r="A534" s="15" t="s">
        <v>277</v>
      </c>
      <c r="B534" s="16" t="s">
        <v>278</v>
      </c>
      <c r="C534" s="16" t="s">
        <v>139</v>
      </c>
      <c r="D534" s="16" t="s">
        <v>174</v>
      </c>
      <c r="E534" s="16"/>
      <c r="F534" s="16" t="s">
        <v>37</v>
      </c>
      <c r="G534" s="16">
        <v>1320</v>
      </c>
      <c r="H534" s="16">
        <v>3480</v>
      </c>
      <c r="I534" s="17" t="s">
        <v>175</v>
      </c>
      <c r="J534" s="18">
        <v>492871</v>
      </c>
      <c r="K534" s="19">
        <v>742871</v>
      </c>
      <c r="L534" s="19">
        <v>0</v>
      </c>
      <c r="M534" s="19">
        <v>0</v>
      </c>
      <c r="N534" s="19">
        <v>0</v>
      </c>
      <c r="O534" s="19">
        <v>1000000</v>
      </c>
      <c r="P534" s="19">
        <v>1742871</v>
      </c>
      <c r="Q534" s="19">
        <v>0</v>
      </c>
      <c r="R534" s="19">
        <v>0</v>
      </c>
      <c r="S534" s="19">
        <v>0</v>
      </c>
      <c r="T534" s="19">
        <v>557591.82999999996</v>
      </c>
      <c r="U534" s="19">
        <v>557591.82999999996</v>
      </c>
      <c r="V534" s="19">
        <v>185279.17</v>
      </c>
      <c r="W534" s="19">
        <v>185279.17</v>
      </c>
      <c r="X534" s="19">
        <v>0</v>
      </c>
      <c r="Y534" s="19">
        <v>1185279.17</v>
      </c>
      <c r="Z534" s="20">
        <f t="shared" si="54"/>
        <v>0.75059038514089249</v>
      </c>
      <c r="AA534" s="20">
        <f t="shared" si="55"/>
        <v>0.31992719484115573</v>
      </c>
      <c r="AB534" s="20">
        <f t="shared" si="56"/>
        <v>0</v>
      </c>
      <c r="AC534" s="21">
        <f t="shared" si="57"/>
        <v>0.31992719484115573</v>
      </c>
    </row>
    <row r="535" spans="1:29" ht="120" outlineLevel="2" x14ac:dyDescent="0.25">
      <c r="A535" s="15" t="s">
        <v>277</v>
      </c>
      <c r="B535" s="16" t="s">
        <v>282</v>
      </c>
      <c r="C535" s="16" t="s">
        <v>139</v>
      </c>
      <c r="D535" s="16" t="s">
        <v>140</v>
      </c>
      <c r="E535" s="16" t="s">
        <v>56</v>
      </c>
      <c r="F535" s="16" t="s">
        <v>37</v>
      </c>
      <c r="G535" s="16">
        <v>1310</v>
      </c>
      <c r="H535" s="16">
        <v>3480</v>
      </c>
      <c r="I535" s="17" t="s">
        <v>141</v>
      </c>
      <c r="J535" s="18">
        <v>26624989</v>
      </c>
      <c r="K535" s="19">
        <v>26624989</v>
      </c>
      <c r="L535" s="19">
        <v>0</v>
      </c>
      <c r="M535" s="19">
        <v>-33638</v>
      </c>
      <c r="N535" s="19">
        <v>0</v>
      </c>
      <c r="O535" s="19">
        <v>0</v>
      </c>
      <c r="P535" s="19">
        <v>26591351</v>
      </c>
      <c r="Q535" s="19">
        <v>0</v>
      </c>
      <c r="R535" s="19">
        <v>12872684.560000001</v>
      </c>
      <c r="S535" s="19">
        <v>0</v>
      </c>
      <c r="T535" s="19">
        <v>13718666.439999999</v>
      </c>
      <c r="U535" s="19">
        <v>13718666.439999999</v>
      </c>
      <c r="V535" s="19">
        <v>0</v>
      </c>
      <c r="W535" s="19">
        <v>33638</v>
      </c>
      <c r="X535" s="19">
        <v>0</v>
      </c>
      <c r="Y535" s="19">
        <v>0</v>
      </c>
      <c r="Z535" s="20">
        <f t="shared" si="54"/>
        <v>0.51525529043411056</v>
      </c>
      <c r="AA535" s="20">
        <f t="shared" si="55"/>
        <v>0.51590708723298784</v>
      </c>
      <c r="AB535" s="20">
        <f t="shared" si="56"/>
        <v>0.48409291276701211</v>
      </c>
      <c r="AC535" s="21">
        <f t="shared" si="57"/>
        <v>1</v>
      </c>
    </row>
    <row r="536" spans="1:29" ht="120" outlineLevel="2" x14ac:dyDescent="0.25">
      <c r="A536" s="15" t="s">
        <v>277</v>
      </c>
      <c r="B536" s="16" t="s">
        <v>282</v>
      </c>
      <c r="C536" s="16" t="s">
        <v>139</v>
      </c>
      <c r="D536" s="16" t="s">
        <v>140</v>
      </c>
      <c r="E536" s="16" t="s">
        <v>142</v>
      </c>
      <c r="F536" s="16" t="s">
        <v>37</v>
      </c>
      <c r="G536" s="16">
        <v>1310</v>
      </c>
      <c r="H536" s="16">
        <v>3480</v>
      </c>
      <c r="I536" s="17" t="s">
        <v>143</v>
      </c>
      <c r="J536" s="18">
        <v>13735214</v>
      </c>
      <c r="K536" s="19">
        <v>13735214</v>
      </c>
      <c r="L536" s="19">
        <v>0</v>
      </c>
      <c r="M536" s="19">
        <v>-18929</v>
      </c>
      <c r="N536" s="19">
        <v>0</v>
      </c>
      <c r="O536" s="19">
        <v>0</v>
      </c>
      <c r="P536" s="19">
        <v>13716285</v>
      </c>
      <c r="Q536" s="19">
        <v>0</v>
      </c>
      <c r="R536" s="19">
        <v>4753009.34</v>
      </c>
      <c r="S536" s="19">
        <v>0</v>
      </c>
      <c r="T536" s="19">
        <v>8963275.6600000001</v>
      </c>
      <c r="U536" s="19">
        <v>8963275.6600000001</v>
      </c>
      <c r="V536" s="19">
        <v>0</v>
      </c>
      <c r="W536" s="19">
        <v>18929</v>
      </c>
      <c r="X536" s="19">
        <v>0</v>
      </c>
      <c r="Y536" s="19">
        <v>0</v>
      </c>
      <c r="Z536" s="20">
        <f t="shared" si="54"/>
        <v>0.65257633845384577</v>
      </c>
      <c r="AA536" s="20">
        <f t="shared" si="55"/>
        <v>0.65347691885958914</v>
      </c>
      <c r="AB536" s="20">
        <f t="shared" si="56"/>
        <v>0.3465230811404108</v>
      </c>
      <c r="AC536" s="21">
        <f t="shared" si="57"/>
        <v>1</v>
      </c>
    </row>
    <row r="537" spans="1:29" ht="135" outlineLevel="2" x14ac:dyDescent="0.25">
      <c r="A537" s="15" t="s">
        <v>277</v>
      </c>
      <c r="B537" s="16" t="s">
        <v>282</v>
      </c>
      <c r="C537" s="16" t="s">
        <v>139</v>
      </c>
      <c r="D537" s="16" t="s">
        <v>140</v>
      </c>
      <c r="E537" s="16" t="s">
        <v>288</v>
      </c>
      <c r="F537" s="16" t="s">
        <v>37</v>
      </c>
      <c r="G537" s="16">
        <v>1310</v>
      </c>
      <c r="H537" s="16">
        <v>3480</v>
      </c>
      <c r="I537" s="17" t="s">
        <v>289</v>
      </c>
      <c r="J537" s="18">
        <v>550000000</v>
      </c>
      <c r="K537" s="19">
        <v>550000000</v>
      </c>
      <c r="L537" s="19">
        <v>0</v>
      </c>
      <c r="M537" s="19">
        <v>0</v>
      </c>
      <c r="N537" s="19">
        <v>0</v>
      </c>
      <c r="O537" s="19">
        <v>-2599576</v>
      </c>
      <c r="P537" s="19">
        <v>547400424</v>
      </c>
      <c r="Q537" s="19">
        <v>0</v>
      </c>
      <c r="R537" s="19">
        <v>2336340.92</v>
      </c>
      <c r="S537" s="19">
        <v>0</v>
      </c>
      <c r="T537" s="19">
        <v>545064083.08000004</v>
      </c>
      <c r="U537" s="19">
        <v>545064083.08000004</v>
      </c>
      <c r="V537" s="19">
        <v>0</v>
      </c>
      <c r="W537" s="19">
        <v>2599576</v>
      </c>
      <c r="X537" s="19">
        <v>0</v>
      </c>
      <c r="Y537" s="19">
        <v>0</v>
      </c>
      <c r="Z537" s="20">
        <f t="shared" si="54"/>
        <v>0.99102560560000008</v>
      </c>
      <c r="AA537" s="20">
        <f t="shared" si="55"/>
        <v>0.99573193439835561</v>
      </c>
      <c r="AB537" s="20">
        <f t="shared" si="56"/>
        <v>4.2680656016444735E-3</v>
      </c>
      <c r="AC537" s="21">
        <f t="shared" si="57"/>
        <v>1</v>
      </c>
    </row>
    <row r="538" spans="1:29" ht="75" outlineLevel="2" x14ac:dyDescent="0.25">
      <c r="A538" s="15" t="s">
        <v>277</v>
      </c>
      <c r="B538" s="16" t="s">
        <v>282</v>
      </c>
      <c r="C538" s="16" t="s">
        <v>139</v>
      </c>
      <c r="D538" s="16" t="s">
        <v>140</v>
      </c>
      <c r="E538" s="16" t="s">
        <v>144</v>
      </c>
      <c r="F538" s="16" t="s">
        <v>37</v>
      </c>
      <c r="G538" s="16">
        <v>1310</v>
      </c>
      <c r="H538" s="16">
        <v>3480</v>
      </c>
      <c r="I538" s="17" t="s">
        <v>145</v>
      </c>
      <c r="J538" s="18">
        <v>59632154</v>
      </c>
      <c r="K538" s="19">
        <v>59632154</v>
      </c>
      <c r="L538" s="19">
        <v>0</v>
      </c>
      <c r="M538" s="19">
        <v>-76390</v>
      </c>
      <c r="N538" s="19">
        <v>0</v>
      </c>
      <c r="O538" s="19">
        <v>0</v>
      </c>
      <c r="P538" s="19">
        <v>59555764</v>
      </c>
      <c r="Q538" s="19">
        <v>0</v>
      </c>
      <c r="R538" s="19">
        <v>25178535.850000001</v>
      </c>
      <c r="S538" s="19">
        <v>0</v>
      </c>
      <c r="T538" s="19">
        <v>34377228.149999999</v>
      </c>
      <c r="U538" s="19">
        <v>34377228.149999999</v>
      </c>
      <c r="V538" s="19">
        <v>0</v>
      </c>
      <c r="W538" s="19">
        <v>76390</v>
      </c>
      <c r="X538" s="19">
        <v>0</v>
      </c>
      <c r="Y538" s="19">
        <v>0</v>
      </c>
      <c r="Z538" s="20">
        <f t="shared" si="54"/>
        <v>0.57648811662915944</v>
      </c>
      <c r="AA538" s="20">
        <f t="shared" si="55"/>
        <v>0.57722755684907334</v>
      </c>
      <c r="AB538" s="20">
        <f t="shared" si="56"/>
        <v>0.4227724431509266</v>
      </c>
      <c r="AC538" s="21">
        <f t="shared" si="57"/>
        <v>1</v>
      </c>
    </row>
    <row r="539" spans="1:29" ht="210" outlineLevel="2" x14ac:dyDescent="0.25">
      <c r="A539" s="15" t="s">
        <v>277</v>
      </c>
      <c r="B539" s="16" t="s">
        <v>282</v>
      </c>
      <c r="C539" s="16" t="s">
        <v>139</v>
      </c>
      <c r="D539" s="16" t="s">
        <v>140</v>
      </c>
      <c r="E539" s="16" t="s">
        <v>290</v>
      </c>
      <c r="F539" s="16" t="s">
        <v>37</v>
      </c>
      <c r="G539" s="16">
        <v>1310</v>
      </c>
      <c r="H539" s="16">
        <v>3480</v>
      </c>
      <c r="I539" s="17" t="s">
        <v>291</v>
      </c>
      <c r="J539" s="18">
        <v>200000000</v>
      </c>
      <c r="K539" s="19">
        <v>200000000</v>
      </c>
      <c r="L539" s="19">
        <v>0</v>
      </c>
      <c r="M539" s="19">
        <v>0</v>
      </c>
      <c r="N539" s="19">
        <v>0</v>
      </c>
      <c r="O539" s="19">
        <v>0</v>
      </c>
      <c r="P539" s="19">
        <v>200000000</v>
      </c>
      <c r="Q539" s="19">
        <v>0</v>
      </c>
      <c r="R539" s="19">
        <v>2000000</v>
      </c>
      <c r="S539" s="19">
        <v>0</v>
      </c>
      <c r="T539" s="19">
        <v>198000000</v>
      </c>
      <c r="U539" s="19">
        <v>198000000</v>
      </c>
      <c r="V539" s="19">
        <v>0</v>
      </c>
      <c r="W539" s="19">
        <v>0</v>
      </c>
      <c r="X539" s="19">
        <v>0</v>
      </c>
      <c r="Y539" s="19">
        <v>0</v>
      </c>
      <c r="Z539" s="20">
        <f t="shared" si="54"/>
        <v>0.99</v>
      </c>
      <c r="AA539" s="20">
        <f t="shared" si="55"/>
        <v>0.99</v>
      </c>
      <c r="AB539" s="20">
        <f t="shared" si="56"/>
        <v>0.01</v>
      </c>
      <c r="AC539" s="21">
        <f t="shared" si="57"/>
        <v>1</v>
      </c>
    </row>
    <row r="540" spans="1:29" ht="330" outlineLevel="2" x14ac:dyDescent="0.25">
      <c r="A540" s="15" t="s">
        <v>277</v>
      </c>
      <c r="B540" s="16" t="s">
        <v>282</v>
      </c>
      <c r="C540" s="16" t="s">
        <v>139</v>
      </c>
      <c r="D540" s="16" t="s">
        <v>140</v>
      </c>
      <c r="E540" s="16" t="s">
        <v>292</v>
      </c>
      <c r="F540" s="16" t="s">
        <v>37</v>
      </c>
      <c r="G540" s="16">
        <v>1310</v>
      </c>
      <c r="H540" s="16">
        <v>3480</v>
      </c>
      <c r="I540" s="17" t="s">
        <v>293</v>
      </c>
      <c r="J540" s="18">
        <v>250000000</v>
      </c>
      <c r="K540" s="19">
        <v>250000000</v>
      </c>
      <c r="L540" s="19">
        <v>0</v>
      </c>
      <c r="M540" s="19">
        <v>0</v>
      </c>
      <c r="N540" s="19">
        <v>0</v>
      </c>
      <c r="O540" s="19">
        <v>0</v>
      </c>
      <c r="P540" s="19">
        <v>250000000</v>
      </c>
      <c r="Q540" s="19">
        <v>0</v>
      </c>
      <c r="R540" s="19">
        <v>250000000</v>
      </c>
      <c r="S540" s="19">
        <v>0</v>
      </c>
      <c r="T540" s="19">
        <v>0</v>
      </c>
      <c r="U540" s="19">
        <v>0</v>
      </c>
      <c r="V540" s="19">
        <v>0</v>
      </c>
      <c r="W540" s="19">
        <v>0</v>
      </c>
      <c r="X540" s="19">
        <v>0</v>
      </c>
      <c r="Y540" s="19">
        <v>0</v>
      </c>
      <c r="Z540" s="20">
        <f t="shared" si="54"/>
        <v>0</v>
      </c>
      <c r="AA540" s="20">
        <f t="shared" si="55"/>
        <v>0</v>
      </c>
      <c r="AB540" s="20">
        <f t="shared" si="56"/>
        <v>1</v>
      </c>
      <c r="AC540" s="21">
        <f t="shared" si="57"/>
        <v>1</v>
      </c>
    </row>
    <row r="541" spans="1:29" ht="135" outlineLevel="2" x14ac:dyDescent="0.25">
      <c r="A541" s="15" t="s">
        <v>277</v>
      </c>
      <c r="B541" s="16" t="s">
        <v>282</v>
      </c>
      <c r="C541" s="16" t="s">
        <v>139</v>
      </c>
      <c r="D541" s="16" t="s">
        <v>140</v>
      </c>
      <c r="E541" s="16" t="s">
        <v>294</v>
      </c>
      <c r="F541" s="16" t="s">
        <v>37</v>
      </c>
      <c r="G541" s="16">
        <v>1310</v>
      </c>
      <c r="H541" s="16">
        <v>3480</v>
      </c>
      <c r="I541" s="17" t="s">
        <v>295</v>
      </c>
      <c r="J541" s="18">
        <v>60000000</v>
      </c>
      <c r="K541" s="19">
        <v>60000000</v>
      </c>
      <c r="L541" s="19">
        <v>0</v>
      </c>
      <c r="M541" s="19">
        <v>0</v>
      </c>
      <c r="N541" s="19">
        <v>0</v>
      </c>
      <c r="O541" s="19">
        <v>0</v>
      </c>
      <c r="P541" s="19">
        <v>60000000</v>
      </c>
      <c r="Q541" s="19">
        <v>0</v>
      </c>
      <c r="R541" s="19">
        <v>0</v>
      </c>
      <c r="S541" s="19">
        <v>0</v>
      </c>
      <c r="T541" s="19">
        <v>60000000</v>
      </c>
      <c r="U541" s="19">
        <v>60000000</v>
      </c>
      <c r="V541" s="19">
        <v>0</v>
      </c>
      <c r="W541" s="19">
        <v>0</v>
      </c>
      <c r="X541" s="19">
        <v>0</v>
      </c>
      <c r="Y541" s="19">
        <v>0</v>
      </c>
      <c r="Z541" s="20">
        <f t="shared" si="54"/>
        <v>1</v>
      </c>
      <c r="AA541" s="20">
        <f t="shared" si="55"/>
        <v>1</v>
      </c>
      <c r="AB541" s="20">
        <f t="shared" si="56"/>
        <v>0</v>
      </c>
      <c r="AC541" s="21">
        <f t="shared" si="57"/>
        <v>1</v>
      </c>
    </row>
    <row r="542" spans="1:29" ht="75" outlineLevel="2" x14ac:dyDescent="0.25">
      <c r="A542" s="15" t="s">
        <v>277</v>
      </c>
      <c r="B542" s="16" t="s">
        <v>282</v>
      </c>
      <c r="C542" s="16" t="s">
        <v>139</v>
      </c>
      <c r="D542" s="16" t="s">
        <v>296</v>
      </c>
      <c r="E542" s="16"/>
      <c r="F542" s="16" t="s">
        <v>37</v>
      </c>
      <c r="G542" s="16">
        <v>1320</v>
      </c>
      <c r="H542" s="16">
        <v>3480</v>
      </c>
      <c r="I542" s="17" t="s">
        <v>297</v>
      </c>
      <c r="J542" s="18">
        <v>1400000</v>
      </c>
      <c r="K542" s="19">
        <v>1400000</v>
      </c>
      <c r="L542" s="19">
        <v>0</v>
      </c>
      <c r="M542" s="19">
        <v>0</v>
      </c>
      <c r="N542" s="19">
        <v>0</v>
      </c>
      <c r="O542" s="19">
        <v>0</v>
      </c>
      <c r="P542" s="19">
        <v>1400000</v>
      </c>
      <c r="Q542" s="19">
        <v>0</v>
      </c>
      <c r="R542" s="19">
        <v>0</v>
      </c>
      <c r="S542" s="19">
        <v>0</v>
      </c>
      <c r="T542" s="19">
        <v>0</v>
      </c>
      <c r="U542" s="19">
        <v>0</v>
      </c>
      <c r="V542" s="19">
        <v>0</v>
      </c>
      <c r="W542" s="19">
        <v>1400000</v>
      </c>
      <c r="X542" s="19">
        <v>0</v>
      </c>
      <c r="Y542" s="19">
        <v>1400000</v>
      </c>
      <c r="Z542" s="20">
        <f t="shared" si="54"/>
        <v>0</v>
      </c>
      <c r="AA542" s="20">
        <f t="shared" si="55"/>
        <v>0</v>
      </c>
      <c r="AB542" s="20">
        <f t="shared" si="56"/>
        <v>0</v>
      </c>
      <c r="AC542" s="21">
        <f t="shared" si="57"/>
        <v>0</v>
      </c>
    </row>
    <row r="543" spans="1:29" ht="45" outlineLevel="2" x14ac:dyDescent="0.25">
      <c r="A543" s="15" t="s">
        <v>277</v>
      </c>
      <c r="B543" s="16" t="s">
        <v>282</v>
      </c>
      <c r="C543" s="16" t="s">
        <v>139</v>
      </c>
      <c r="D543" s="16" t="s">
        <v>174</v>
      </c>
      <c r="E543" s="16"/>
      <c r="F543" s="16" t="s">
        <v>37</v>
      </c>
      <c r="G543" s="16">
        <v>1320</v>
      </c>
      <c r="H543" s="16">
        <v>3480</v>
      </c>
      <c r="I543" s="17" t="s">
        <v>175</v>
      </c>
      <c r="J543" s="18">
        <v>62259920</v>
      </c>
      <c r="K543" s="19">
        <v>62259920</v>
      </c>
      <c r="L543" s="19">
        <v>0</v>
      </c>
      <c r="M543" s="19">
        <v>0</v>
      </c>
      <c r="N543" s="19">
        <v>0</v>
      </c>
      <c r="O543" s="19">
        <v>-11000000</v>
      </c>
      <c r="P543" s="19">
        <v>51259920</v>
      </c>
      <c r="Q543" s="19">
        <v>0</v>
      </c>
      <c r="R543" s="19">
        <v>0</v>
      </c>
      <c r="S543" s="19">
        <v>0</v>
      </c>
      <c r="T543" s="19">
        <v>14944888.390000001</v>
      </c>
      <c r="U543" s="19">
        <v>14944888.390000001</v>
      </c>
      <c r="V543" s="19">
        <v>36315031.609999999</v>
      </c>
      <c r="W543" s="19">
        <v>47315031.609999999</v>
      </c>
      <c r="X543" s="19">
        <v>0</v>
      </c>
      <c r="Y543" s="19">
        <v>36315031.609999999</v>
      </c>
      <c r="Z543" s="20">
        <f t="shared" si="54"/>
        <v>0.24004027615197707</v>
      </c>
      <c r="AA543" s="20">
        <f t="shared" si="55"/>
        <v>0.2915511454173163</v>
      </c>
      <c r="AB543" s="20">
        <f t="shared" si="56"/>
        <v>0</v>
      </c>
      <c r="AC543" s="21">
        <f t="shared" si="57"/>
        <v>0.2915511454173163</v>
      </c>
    </row>
    <row r="544" spans="1:29" ht="165" outlineLevel="2" x14ac:dyDescent="0.25">
      <c r="A544" s="15" t="s">
        <v>277</v>
      </c>
      <c r="B544" s="16" t="s">
        <v>282</v>
      </c>
      <c r="C544" s="16" t="s">
        <v>139</v>
      </c>
      <c r="D544" s="16" t="s">
        <v>298</v>
      </c>
      <c r="E544" s="16" t="s">
        <v>142</v>
      </c>
      <c r="F544" s="16" t="s">
        <v>37</v>
      </c>
      <c r="G544" s="16">
        <v>1320</v>
      </c>
      <c r="H544" s="16">
        <v>3480</v>
      </c>
      <c r="I544" s="17" t="s">
        <v>299</v>
      </c>
      <c r="J544" s="18">
        <v>77500000</v>
      </c>
      <c r="K544" s="19">
        <v>0</v>
      </c>
      <c r="L544" s="19">
        <v>0</v>
      </c>
      <c r="M544" s="19">
        <v>0</v>
      </c>
      <c r="N544" s="19">
        <v>0</v>
      </c>
      <c r="O544" s="19">
        <v>0</v>
      </c>
      <c r="P544" s="19">
        <v>0</v>
      </c>
      <c r="Q544" s="19">
        <v>0</v>
      </c>
      <c r="R544" s="19">
        <v>0</v>
      </c>
      <c r="S544" s="19">
        <v>0</v>
      </c>
      <c r="T544" s="19">
        <v>0</v>
      </c>
      <c r="U544" s="19">
        <v>0</v>
      </c>
      <c r="V544" s="19">
        <v>0</v>
      </c>
      <c r="W544" s="19">
        <v>0</v>
      </c>
      <c r="X544" s="19">
        <v>0</v>
      </c>
      <c r="Y544" s="19">
        <v>0</v>
      </c>
      <c r="Z544" s="20">
        <v>0</v>
      </c>
      <c r="AA544" s="20">
        <v>0</v>
      </c>
      <c r="AB544" s="20">
        <v>0</v>
      </c>
      <c r="AC544" s="21">
        <v>0</v>
      </c>
    </row>
    <row r="545" spans="1:29" ht="165" outlineLevel="2" x14ac:dyDescent="0.25">
      <c r="A545" s="15" t="s">
        <v>277</v>
      </c>
      <c r="B545" s="16" t="s">
        <v>282</v>
      </c>
      <c r="C545" s="16" t="s">
        <v>139</v>
      </c>
      <c r="D545" s="16" t="s">
        <v>298</v>
      </c>
      <c r="E545" s="16" t="s">
        <v>288</v>
      </c>
      <c r="F545" s="16" t="s">
        <v>37</v>
      </c>
      <c r="G545" s="16">
        <v>1320</v>
      </c>
      <c r="H545" s="16">
        <v>3480</v>
      </c>
      <c r="I545" s="17" t="s">
        <v>300</v>
      </c>
      <c r="J545" s="18">
        <v>4666001</v>
      </c>
      <c r="K545" s="19">
        <v>4666001</v>
      </c>
      <c r="L545" s="19">
        <v>0</v>
      </c>
      <c r="M545" s="19">
        <v>0</v>
      </c>
      <c r="N545" s="19">
        <v>0</v>
      </c>
      <c r="O545" s="19">
        <v>0</v>
      </c>
      <c r="P545" s="19">
        <v>4666001</v>
      </c>
      <c r="Q545" s="19">
        <v>0</v>
      </c>
      <c r="R545" s="19">
        <v>4666001</v>
      </c>
      <c r="S545" s="19">
        <v>0</v>
      </c>
      <c r="T545" s="19">
        <v>0</v>
      </c>
      <c r="U545" s="19">
        <v>0</v>
      </c>
      <c r="V545" s="19">
        <v>0</v>
      </c>
      <c r="W545" s="19">
        <v>0</v>
      </c>
      <c r="X545" s="19">
        <v>0</v>
      </c>
      <c r="Y545" s="19">
        <v>0</v>
      </c>
      <c r="Z545" s="20">
        <f>T545/K545</f>
        <v>0</v>
      </c>
      <c r="AA545" s="20">
        <f>T545/P545</f>
        <v>0</v>
      </c>
      <c r="AB545" s="20">
        <f>(Q545+R545+S545)/P545</f>
        <v>1</v>
      </c>
      <c r="AC545" s="21">
        <f>AA545+AB545</f>
        <v>1</v>
      </c>
    </row>
    <row r="546" spans="1:29" ht="300" outlineLevel="2" x14ac:dyDescent="0.25">
      <c r="A546" s="15" t="s">
        <v>277</v>
      </c>
      <c r="B546" s="16" t="s">
        <v>282</v>
      </c>
      <c r="C546" s="16" t="s">
        <v>139</v>
      </c>
      <c r="D546" s="16" t="s">
        <v>298</v>
      </c>
      <c r="E546" s="16" t="s">
        <v>144</v>
      </c>
      <c r="F546" s="16" t="s">
        <v>37</v>
      </c>
      <c r="G546" s="16">
        <v>1320</v>
      </c>
      <c r="H546" s="16">
        <v>3480</v>
      </c>
      <c r="I546" s="17" t="s">
        <v>301</v>
      </c>
      <c r="J546" s="18">
        <v>28350000</v>
      </c>
      <c r="K546" s="19">
        <v>0</v>
      </c>
      <c r="L546" s="19">
        <v>0</v>
      </c>
      <c r="M546" s="19">
        <v>0</v>
      </c>
      <c r="N546" s="19">
        <v>0</v>
      </c>
      <c r="O546" s="19">
        <v>0</v>
      </c>
      <c r="P546" s="19">
        <v>0</v>
      </c>
      <c r="Q546" s="19">
        <v>0</v>
      </c>
      <c r="R546" s="19">
        <v>0</v>
      </c>
      <c r="S546" s="19">
        <v>0</v>
      </c>
      <c r="T546" s="19">
        <v>0</v>
      </c>
      <c r="U546" s="19">
        <v>0</v>
      </c>
      <c r="V546" s="19">
        <v>0</v>
      </c>
      <c r="W546" s="19">
        <v>0</v>
      </c>
      <c r="X546" s="19">
        <v>0</v>
      </c>
      <c r="Y546" s="19">
        <v>0</v>
      </c>
      <c r="Z546" s="20">
        <v>0</v>
      </c>
      <c r="AA546" s="20">
        <v>0</v>
      </c>
      <c r="AB546" s="20">
        <v>0</v>
      </c>
      <c r="AC546" s="21">
        <v>0</v>
      </c>
    </row>
    <row r="547" spans="1:29" ht="150" outlineLevel="2" x14ac:dyDescent="0.25">
      <c r="A547" s="15" t="s">
        <v>277</v>
      </c>
      <c r="B547" s="16" t="s">
        <v>282</v>
      </c>
      <c r="C547" s="16" t="s">
        <v>139</v>
      </c>
      <c r="D547" s="16" t="s">
        <v>271</v>
      </c>
      <c r="E547" s="16" t="s">
        <v>144</v>
      </c>
      <c r="F547" s="16" t="s">
        <v>37</v>
      </c>
      <c r="G547" s="16">
        <v>1320</v>
      </c>
      <c r="H547" s="16">
        <v>3480</v>
      </c>
      <c r="I547" s="17" t="s">
        <v>302</v>
      </c>
      <c r="J547" s="18">
        <v>100000000</v>
      </c>
      <c r="K547" s="19">
        <v>100000000</v>
      </c>
      <c r="L547" s="19">
        <v>0</v>
      </c>
      <c r="M547" s="19">
        <v>0</v>
      </c>
      <c r="N547" s="19">
        <v>0</v>
      </c>
      <c r="O547" s="19">
        <v>0</v>
      </c>
      <c r="P547" s="19">
        <v>100000000</v>
      </c>
      <c r="Q547" s="19">
        <v>0</v>
      </c>
      <c r="R547" s="19">
        <v>0</v>
      </c>
      <c r="S547" s="19">
        <v>0</v>
      </c>
      <c r="T547" s="19">
        <v>100000000</v>
      </c>
      <c r="U547" s="19">
        <v>100000000</v>
      </c>
      <c r="V547" s="19">
        <v>0</v>
      </c>
      <c r="W547" s="19">
        <v>0</v>
      </c>
      <c r="X547" s="19">
        <v>0</v>
      </c>
      <c r="Y547" s="19">
        <v>0</v>
      </c>
      <c r="Z547" s="20">
        <f>T547/K547</f>
        <v>1</v>
      </c>
      <c r="AA547" s="20">
        <f>T547/P547</f>
        <v>1</v>
      </c>
      <c r="AB547" s="20">
        <f>(Q547+R547+S547)/P547</f>
        <v>0</v>
      </c>
      <c r="AC547" s="21">
        <f>AA547+AB547</f>
        <v>1</v>
      </c>
    </row>
    <row r="548" spans="1:29" ht="285" outlineLevel="2" x14ac:dyDescent="0.25">
      <c r="A548" s="15" t="s">
        <v>277</v>
      </c>
      <c r="B548" s="16" t="s">
        <v>282</v>
      </c>
      <c r="C548" s="16" t="s">
        <v>139</v>
      </c>
      <c r="D548" s="16" t="s">
        <v>271</v>
      </c>
      <c r="E548" s="16" t="s">
        <v>303</v>
      </c>
      <c r="F548" s="16" t="s">
        <v>37</v>
      </c>
      <c r="G548" s="16">
        <v>1320</v>
      </c>
      <c r="H548" s="16">
        <v>3480</v>
      </c>
      <c r="I548" s="17" t="s">
        <v>304</v>
      </c>
      <c r="J548" s="18">
        <v>67000000</v>
      </c>
      <c r="K548" s="19">
        <v>0</v>
      </c>
      <c r="L548" s="19">
        <v>0</v>
      </c>
      <c r="M548" s="19">
        <v>0</v>
      </c>
      <c r="N548" s="19">
        <v>0</v>
      </c>
      <c r="O548" s="19">
        <v>0</v>
      </c>
      <c r="P548" s="19">
        <v>0</v>
      </c>
      <c r="Q548" s="19">
        <v>0</v>
      </c>
      <c r="R548" s="19">
        <v>0</v>
      </c>
      <c r="S548" s="19">
        <v>0</v>
      </c>
      <c r="T548" s="19">
        <v>0</v>
      </c>
      <c r="U548" s="19">
        <v>0</v>
      </c>
      <c r="V548" s="19">
        <v>0</v>
      </c>
      <c r="W548" s="19">
        <v>0</v>
      </c>
      <c r="X548" s="19">
        <v>0</v>
      </c>
      <c r="Y548" s="19">
        <v>0</v>
      </c>
      <c r="Z548" s="20">
        <v>0</v>
      </c>
      <c r="AA548" s="20">
        <v>0</v>
      </c>
      <c r="AB548" s="20">
        <v>0</v>
      </c>
      <c r="AC548" s="21">
        <v>0</v>
      </c>
    </row>
    <row r="549" spans="1:29" ht="225" outlineLevel="2" x14ac:dyDescent="0.25">
      <c r="A549" s="15" t="s">
        <v>277</v>
      </c>
      <c r="B549" s="16" t="s">
        <v>282</v>
      </c>
      <c r="C549" s="16" t="s">
        <v>139</v>
      </c>
      <c r="D549" s="16" t="s">
        <v>274</v>
      </c>
      <c r="E549" s="16"/>
      <c r="F549" s="16" t="s">
        <v>37</v>
      </c>
      <c r="G549" s="16">
        <v>1320</v>
      </c>
      <c r="H549" s="16">
        <v>3480</v>
      </c>
      <c r="I549" s="17" t="s">
        <v>305</v>
      </c>
      <c r="J549" s="18">
        <v>0</v>
      </c>
      <c r="K549" s="19">
        <v>0</v>
      </c>
      <c r="L549" s="19">
        <v>0</v>
      </c>
      <c r="M549" s="19">
        <v>0</v>
      </c>
      <c r="N549" s="19">
        <v>0</v>
      </c>
      <c r="O549" s="19">
        <v>2599576</v>
      </c>
      <c r="P549" s="19">
        <v>2599576</v>
      </c>
      <c r="Q549" s="19">
        <v>0</v>
      </c>
      <c r="R549" s="19">
        <v>0</v>
      </c>
      <c r="S549" s="19">
        <v>0</v>
      </c>
      <c r="T549" s="19">
        <v>0</v>
      </c>
      <c r="U549" s="19">
        <v>0</v>
      </c>
      <c r="V549" s="19">
        <v>0</v>
      </c>
      <c r="W549" s="19">
        <v>0</v>
      </c>
      <c r="X549" s="19">
        <v>0</v>
      </c>
      <c r="Y549" s="19">
        <v>2599576</v>
      </c>
      <c r="Z549" s="20">
        <v>0</v>
      </c>
      <c r="AA549" s="20">
        <f t="shared" ref="AA549:AA592" si="59">T549/P549</f>
        <v>0</v>
      </c>
      <c r="AB549" s="20">
        <f t="shared" ref="AB549:AB592" si="60">(Q549+R549+S549)/P549</f>
        <v>0</v>
      </c>
      <c r="AC549" s="21">
        <f t="shared" ref="AC549:AC592" si="61">AA549+AB549</f>
        <v>0</v>
      </c>
    </row>
    <row r="550" spans="1:29" ht="180" outlineLevel="2" x14ac:dyDescent="0.25">
      <c r="A550" s="15" t="s">
        <v>277</v>
      </c>
      <c r="B550" s="16" t="s">
        <v>282</v>
      </c>
      <c r="C550" s="16" t="s">
        <v>139</v>
      </c>
      <c r="D550" s="16" t="s">
        <v>306</v>
      </c>
      <c r="E550" s="16" t="s">
        <v>56</v>
      </c>
      <c r="F550" s="16" t="s">
        <v>37</v>
      </c>
      <c r="G550" s="16">
        <v>1330</v>
      </c>
      <c r="H550" s="16">
        <v>3480</v>
      </c>
      <c r="I550" s="17" t="s">
        <v>307</v>
      </c>
      <c r="J550" s="18">
        <v>461938407</v>
      </c>
      <c r="K550" s="19">
        <v>461938407</v>
      </c>
      <c r="L550" s="19">
        <v>0</v>
      </c>
      <c r="M550" s="19">
        <v>0</v>
      </c>
      <c r="N550" s="19">
        <v>0</v>
      </c>
      <c r="O550" s="19">
        <v>0</v>
      </c>
      <c r="P550" s="19">
        <v>461938407</v>
      </c>
      <c r="Q550" s="19">
        <v>0</v>
      </c>
      <c r="R550" s="19">
        <v>332779517</v>
      </c>
      <c r="S550" s="19">
        <v>0</v>
      </c>
      <c r="T550" s="19">
        <v>129158890</v>
      </c>
      <c r="U550" s="19">
        <v>129158890</v>
      </c>
      <c r="V550" s="19">
        <v>0</v>
      </c>
      <c r="W550" s="19">
        <v>0</v>
      </c>
      <c r="X550" s="19">
        <v>0</v>
      </c>
      <c r="Y550" s="19">
        <v>0</v>
      </c>
      <c r="Z550" s="20">
        <f t="shared" ref="Z550:Z592" si="62">T550/K550</f>
        <v>0.27960197299636963</v>
      </c>
      <c r="AA550" s="20">
        <f t="shared" si="59"/>
        <v>0.27960197299636963</v>
      </c>
      <c r="AB550" s="20">
        <f t="shared" si="60"/>
        <v>0.72039802700363043</v>
      </c>
      <c r="AC550" s="21">
        <f t="shared" si="61"/>
        <v>1</v>
      </c>
    </row>
    <row r="551" spans="1:29" ht="120" outlineLevel="2" x14ac:dyDescent="0.25">
      <c r="A551" s="15" t="s">
        <v>277</v>
      </c>
      <c r="B551" s="16" t="s">
        <v>309</v>
      </c>
      <c r="C551" s="16" t="s">
        <v>139</v>
      </c>
      <c r="D551" s="16" t="s">
        <v>140</v>
      </c>
      <c r="E551" s="16" t="s">
        <v>56</v>
      </c>
      <c r="F551" s="16" t="s">
        <v>37</v>
      </c>
      <c r="G551" s="16">
        <v>1310</v>
      </c>
      <c r="H551" s="16">
        <v>3480</v>
      </c>
      <c r="I551" s="17" t="s">
        <v>141</v>
      </c>
      <c r="J551" s="18">
        <v>5388305</v>
      </c>
      <c r="K551" s="19">
        <v>5388305</v>
      </c>
      <c r="L551" s="19">
        <v>0</v>
      </c>
      <c r="M551" s="19">
        <v>-21263</v>
      </c>
      <c r="N551" s="19">
        <v>0</v>
      </c>
      <c r="O551" s="19">
        <v>0</v>
      </c>
      <c r="P551" s="19">
        <v>5367042</v>
      </c>
      <c r="Q551" s="19">
        <v>0</v>
      </c>
      <c r="R551" s="19">
        <v>2453651.12</v>
      </c>
      <c r="S551" s="19">
        <v>0</v>
      </c>
      <c r="T551" s="19">
        <v>2913390.88</v>
      </c>
      <c r="U551" s="19">
        <v>2913390.88</v>
      </c>
      <c r="V551" s="19">
        <v>0</v>
      </c>
      <c r="W551" s="19">
        <v>21263</v>
      </c>
      <c r="X551" s="19">
        <v>0</v>
      </c>
      <c r="Y551" s="19">
        <v>0</v>
      </c>
      <c r="Z551" s="20">
        <f t="shared" si="62"/>
        <v>0.54068781926784026</v>
      </c>
      <c r="AA551" s="20">
        <f t="shared" si="59"/>
        <v>0.54282990146154997</v>
      </c>
      <c r="AB551" s="20">
        <f t="shared" si="60"/>
        <v>0.45717009853845009</v>
      </c>
      <c r="AC551" s="21">
        <f t="shared" si="61"/>
        <v>1</v>
      </c>
    </row>
    <row r="552" spans="1:29" ht="120" outlineLevel="2" x14ac:dyDescent="0.25">
      <c r="A552" s="15" t="s">
        <v>277</v>
      </c>
      <c r="B552" s="16" t="s">
        <v>309</v>
      </c>
      <c r="C552" s="16" t="s">
        <v>139</v>
      </c>
      <c r="D552" s="16" t="s">
        <v>140</v>
      </c>
      <c r="E552" s="16" t="s">
        <v>142</v>
      </c>
      <c r="F552" s="16" t="s">
        <v>37</v>
      </c>
      <c r="G552" s="16">
        <v>1310</v>
      </c>
      <c r="H552" s="16">
        <v>3480</v>
      </c>
      <c r="I552" s="17" t="s">
        <v>143</v>
      </c>
      <c r="J552" s="18">
        <v>2779701</v>
      </c>
      <c r="K552" s="19">
        <v>2779701</v>
      </c>
      <c r="L552" s="19">
        <v>0</v>
      </c>
      <c r="M552" s="19">
        <v>-11964</v>
      </c>
      <c r="N552" s="19">
        <v>0</v>
      </c>
      <c r="O552" s="19">
        <v>0</v>
      </c>
      <c r="P552" s="19">
        <v>2767737</v>
      </c>
      <c r="Q552" s="19">
        <v>0</v>
      </c>
      <c r="R552" s="19">
        <v>1046333.59</v>
      </c>
      <c r="S552" s="19">
        <v>0</v>
      </c>
      <c r="T552" s="19">
        <v>1721403.41</v>
      </c>
      <c r="U552" s="19">
        <v>1721403.41</v>
      </c>
      <c r="V552" s="19">
        <v>0</v>
      </c>
      <c r="W552" s="19">
        <v>11964</v>
      </c>
      <c r="X552" s="19">
        <v>0</v>
      </c>
      <c r="Y552" s="19">
        <v>2.3283064365386963E-10</v>
      </c>
      <c r="Z552" s="20">
        <f t="shared" si="62"/>
        <v>0.61927646534645275</v>
      </c>
      <c r="AA552" s="20">
        <f t="shared" si="59"/>
        <v>0.62195339008005457</v>
      </c>
      <c r="AB552" s="20">
        <f t="shared" si="60"/>
        <v>0.37804660991994543</v>
      </c>
      <c r="AC552" s="21">
        <f t="shared" si="61"/>
        <v>1</v>
      </c>
    </row>
    <row r="553" spans="1:29" ht="75" outlineLevel="2" x14ac:dyDescent="0.25">
      <c r="A553" s="15" t="s">
        <v>277</v>
      </c>
      <c r="B553" s="16" t="s">
        <v>309</v>
      </c>
      <c r="C553" s="16" t="s">
        <v>139</v>
      </c>
      <c r="D553" s="16" t="s">
        <v>140</v>
      </c>
      <c r="E553" s="16" t="s">
        <v>144</v>
      </c>
      <c r="F553" s="16" t="s">
        <v>37</v>
      </c>
      <c r="G553" s="16">
        <v>1310</v>
      </c>
      <c r="H553" s="16">
        <v>3480</v>
      </c>
      <c r="I553" s="17" t="s">
        <v>145</v>
      </c>
      <c r="J553" s="18">
        <v>12068220</v>
      </c>
      <c r="K553" s="19">
        <v>12068220</v>
      </c>
      <c r="L553" s="19">
        <v>0</v>
      </c>
      <c r="M553" s="19">
        <v>-46084</v>
      </c>
      <c r="N553" s="19">
        <v>0</v>
      </c>
      <c r="O553" s="19">
        <v>0</v>
      </c>
      <c r="P553" s="19">
        <v>12022136</v>
      </c>
      <c r="Q553" s="19">
        <v>0</v>
      </c>
      <c r="R553" s="19">
        <v>5479085.8300000001</v>
      </c>
      <c r="S553" s="19">
        <v>0</v>
      </c>
      <c r="T553" s="19">
        <v>6543050.1699999999</v>
      </c>
      <c r="U553" s="19">
        <v>6543050.1699999999</v>
      </c>
      <c r="V553" s="19">
        <v>0</v>
      </c>
      <c r="W553" s="19">
        <v>46084</v>
      </c>
      <c r="X553" s="19">
        <v>0</v>
      </c>
      <c r="Y553" s="19">
        <v>0</v>
      </c>
      <c r="Z553" s="20">
        <f t="shared" si="62"/>
        <v>0.54217193339199976</v>
      </c>
      <c r="AA553" s="20">
        <f t="shared" si="59"/>
        <v>0.54425022059307926</v>
      </c>
      <c r="AB553" s="20">
        <f t="shared" si="60"/>
        <v>0.45574977940692069</v>
      </c>
      <c r="AC553" s="21">
        <f t="shared" si="61"/>
        <v>1</v>
      </c>
    </row>
    <row r="554" spans="1:29" ht="45" outlineLevel="2" x14ac:dyDescent="0.25">
      <c r="A554" s="15" t="s">
        <v>277</v>
      </c>
      <c r="B554" s="16" t="s">
        <v>309</v>
      </c>
      <c r="C554" s="16" t="s">
        <v>139</v>
      </c>
      <c r="D554" s="16" t="s">
        <v>174</v>
      </c>
      <c r="E554" s="16"/>
      <c r="F554" s="16" t="s">
        <v>37</v>
      </c>
      <c r="G554" s="16">
        <v>1320</v>
      </c>
      <c r="H554" s="16">
        <v>3480</v>
      </c>
      <c r="I554" s="17" t="s">
        <v>175</v>
      </c>
      <c r="J554" s="18">
        <v>4622194</v>
      </c>
      <c r="K554" s="19">
        <v>19622194</v>
      </c>
      <c r="L554" s="19">
        <v>0</v>
      </c>
      <c r="M554" s="19">
        <v>0</v>
      </c>
      <c r="N554" s="19">
        <v>0</v>
      </c>
      <c r="O554" s="19">
        <v>10000000</v>
      </c>
      <c r="P554" s="19">
        <v>29622194</v>
      </c>
      <c r="Q554" s="19">
        <v>0</v>
      </c>
      <c r="R554" s="19">
        <v>0</v>
      </c>
      <c r="S554" s="19">
        <v>0</v>
      </c>
      <c r="T554" s="19">
        <v>14936804</v>
      </c>
      <c r="U554" s="19">
        <v>14936804</v>
      </c>
      <c r="V554" s="19">
        <v>4685390</v>
      </c>
      <c r="W554" s="19">
        <v>4685390</v>
      </c>
      <c r="X554" s="19">
        <v>0</v>
      </c>
      <c r="Y554" s="19">
        <v>14685390</v>
      </c>
      <c r="Z554" s="20">
        <f t="shared" si="62"/>
        <v>0.76121987174319039</v>
      </c>
      <c r="AA554" s="20">
        <f t="shared" si="59"/>
        <v>0.5042436762111544</v>
      </c>
      <c r="AB554" s="20">
        <f t="shared" si="60"/>
        <v>0</v>
      </c>
      <c r="AC554" s="21">
        <f t="shared" si="61"/>
        <v>0.5042436762111544</v>
      </c>
    </row>
    <row r="555" spans="1:29" ht="135" outlineLevel="2" x14ac:dyDescent="0.25">
      <c r="A555" s="15" t="s">
        <v>277</v>
      </c>
      <c r="B555" s="16" t="s">
        <v>309</v>
      </c>
      <c r="C555" s="16" t="s">
        <v>139</v>
      </c>
      <c r="D555" s="16" t="s">
        <v>274</v>
      </c>
      <c r="E555" s="16"/>
      <c r="F555" s="16" t="s">
        <v>37</v>
      </c>
      <c r="G555" s="16">
        <v>1320</v>
      </c>
      <c r="H555" s="16">
        <v>3480</v>
      </c>
      <c r="I555" s="17" t="s">
        <v>313</v>
      </c>
      <c r="J555" s="18">
        <v>1000000</v>
      </c>
      <c r="K555" s="19">
        <v>6000000</v>
      </c>
      <c r="L555" s="19">
        <v>0</v>
      </c>
      <c r="M555" s="19">
        <v>0</v>
      </c>
      <c r="N555" s="19">
        <v>0</v>
      </c>
      <c r="O555" s="19">
        <v>0</v>
      </c>
      <c r="P555" s="19">
        <v>6000000</v>
      </c>
      <c r="Q555" s="19">
        <v>0</v>
      </c>
      <c r="R555" s="19">
        <v>0</v>
      </c>
      <c r="S555" s="19">
        <v>0</v>
      </c>
      <c r="T555" s="19">
        <v>0</v>
      </c>
      <c r="U555" s="19">
        <v>0</v>
      </c>
      <c r="V555" s="19">
        <v>5750000</v>
      </c>
      <c r="W555" s="19">
        <v>6000000</v>
      </c>
      <c r="X555" s="19">
        <v>0</v>
      </c>
      <c r="Y555" s="19">
        <v>6000000</v>
      </c>
      <c r="Z555" s="20">
        <f t="shared" si="62"/>
        <v>0</v>
      </c>
      <c r="AA555" s="20">
        <f t="shared" si="59"/>
        <v>0</v>
      </c>
      <c r="AB555" s="20">
        <f t="shared" si="60"/>
        <v>0</v>
      </c>
      <c r="AC555" s="21">
        <f t="shared" si="61"/>
        <v>0</v>
      </c>
    </row>
    <row r="556" spans="1:29" ht="409.5" outlineLevel="2" x14ac:dyDescent="0.25">
      <c r="A556" s="15" t="s">
        <v>277</v>
      </c>
      <c r="B556" s="16" t="s">
        <v>309</v>
      </c>
      <c r="C556" s="16" t="s">
        <v>139</v>
      </c>
      <c r="D556" s="16" t="s">
        <v>179</v>
      </c>
      <c r="E556" s="16" t="s">
        <v>144</v>
      </c>
      <c r="F556" s="16" t="s">
        <v>37</v>
      </c>
      <c r="G556" s="16">
        <v>1330</v>
      </c>
      <c r="H556" s="16">
        <v>3480</v>
      </c>
      <c r="I556" s="17" t="s">
        <v>314</v>
      </c>
      <c r="J556" s="18">
        <v>29993218</v>
      </c>
      <c r="K556" s="19">
        <v>24993218</v>
      </c>
      <c r="L556" s="19">
        <v>0</v>
      </c>
      <c r="M556" s="19">
        <v>0</v>
      </c>
      <c r="N556" s="19">
        <v>0</v>
      </c>
      <c r="O556" s="19">
        <v>0</v>
      </c>
      <c r="P556" s="19">
        <v>24993218</v>
      </c>
      <c r="Q556" s="19">
        <v>0</v>
      </c>
      <c r="R556" s="19">
        <v>0</v>
      </c>
      <c r="S556" s="19">
        <v>0</v>
      </c>
      <c r="T556" s="19">
        <v>0</v>
      </c>
      <c r="U556" s="19">
        <v>0</v>
      </c>
      <c r="V556" s="19">
        <v>0</v>
      </c>
      <c r="W556" s="19">
        <v>24993218</v>
      </c>
      <c r="X556" s="19">
        <v>0</v>
      </c>
      <c r="Y556" s="19">
        <v>24993218</v>
      </c>
      <c r="Z556" s="20">
        <f t="shared" si="62"/>
        <v>0</v>
      </c>
      <c r="AA556" s="20">
        <f t="shared" si="59"/>
        <v>0</v>
      </c>
      <c r="AB556" s="20">
        <f t="shared" si="60"/>
        <v>0</v>
      </c>
      <c r="AC556" s="21">
        <f t="shared" si="61"/>
        <v>0</v>
      </c>
    </row>
    <row r="557" spans="1:29" ht="120" outlineLevel="2" x14ac:dyDescent="0.25">
      <c r="A557" s="15" t="s">
        <v>317</v>
      </c>
      <c r="B557" s="16" t="s">
        <v>34</v>
      </c>
      <c r="C557" s="16" t="s">
        <v>139</v>
      </c>
      <c r="D557" s="16" t="s">
        <v>140</v>
      </c>
      <c r="E557" s="16" t="s">
        <v>56</v>
      </c>
      <c r="F557" s="16" t="s">
        <v>37</v>
      </c>
      <c r="G557" s="16">
        <v>1310</v>
      </c>
      <c r="H557" s="16">
        <v>3480</v>
      </c>
      <c r="I557" s="17" t="s">
        <v>141</v>
      </c>
      <c r="J557" s="18">
        <v>10819746</v>
      </c>
      <c r="K557" s="19">
        <v>10819746</v>
      </c>
      <c r="L557" s="19">
        <v>0</v>
      </c>
      <c r="M557" s="19">
        <v>-117963</v>
      </c>
      <c r="N557" s="19">
        <v>0</v>
      </c>
      <c r="O557" s="19">
        <v>0</v>
      </c>
      <c r="P557" s="19">
        <v>10701783</v>
      </c>
      <c r="Q557" s="19">
        <v>0</v>
      </c>
      <c r="R557" s="19">
        <v>4164262.9</v>
      </c>
      <c r="S557" s="19">
        <v>0</v>
      </c>
      <c r="T557" s="19">
        <v>6537520.0999999996</v>
      </c>
      <c r="U557" s="19">
        <v>6537520.0999999996</v>
      </c>
      <c r="V557" s="19">
        <v>0</v>
      </c>
      <c r="W557" s="19">
        <v>117963</v>
      </c>
      <c r="X557" s="19">
        <v>0</v>
      </c>
      <c r="Y557" s="19">
        <v>0</v>
      </c>
      <c r="Z557" s="20">
        <f t="shared" si="62"/>
        <v>0.60422121739271883</v>
      </c>
      <c r="AA557" s="20">
        <f t="shared" si="59"/>
        <v>0.61088139238106398</v>
      </c>
      <c r="AB557" s="20">
        <f t="shared" si="60"/>
        <v>0.38911860761893602</v>
      </c>
      <c r="AC557" s="21">
        <f t="shared" si="61"/>
        <v>1</v>
      </c>
    </row>
    <row r="558" spans="1:29" ht="120" outlineLevel="2" x14ac:dyDescent="0.25">
      <c r="A558" s="15" t="s">
        <v>317</v>
      </c>
      <c r="B558" s="16" t="s">
        <v>34</v>
      </c>
      <c r="C558" s="16" t="s">
        <v>139</v>
      </c>
      <c r="D558" s="16" t="s">
        <v>140</v>
      </c>
      <c r="E558" s="16" t="s">
        <v>142</v>
      </c>
      <c r="F558" s="16" t="s">
        <v>37</v>
      </c>
      <c r="G558" s="16">
        <v>1310</v>
      </c>
      <c r="H558" s="16">
        <v>3480</v>
      </c>
      <c r="I558" s="17" t="s">
        <v>143</v>
      </c>
      <c r="J558" s="18">
        <v>4445750</v>
      </c>
      <c r="K558" s="19">
        <v>4445750</v>
      </c>
      <c r="L558" s="19">
        <v>0</v>
      </c>
      <c r="M558" s="19">
        <v>-47933</v>
      </c>
      <c r="N558" s="19">
        <v>0</v>
      </c>
      <c r="O558" s="19">
        <v>0</v>
      </c>
      <c r="P558" s="19">
        <v>4397817</v>
      </c>
      <c r="Q558" s="19">
        <v>0</v>
      </c>
      <c r="R558" s="19">
        <v>1696739.99</v>
      </c>
      <c r="S558" s="19">
        <v>0</v>
      </c>
      <c r="T558" s="19">
        <v>2701077.01</v>
      </c>
      <c r="U558" s="19">
        <v>2701077.01</v>
      </c>
      <c r="V558" s="19">
        <v>0</v>
      </c>
      <c r="W558" s="19">
        <v>47933</v>
      </c>
      <c r="X558" s="19">
        <v>0</v>
      </c>
      <c r="Y558" s="19">
        <v>0</v>
      </c>
      <c r="Z558" s="20">
        <f t="shared" si="62"/>
        <v>0.60756385536748581</v>
      </c>
      <c r="AA558" s="20">
        <f t="shared" si="59"/>
        <v>0.61418585857483377</v>
      </c>
      <c r="AB558" s="20">
        <f t="shared" si="60"/>
        <v>0.38581414142516618</v>
      </c>
      <c r="AC558" s="21">
        <f t="shared" si="61"/>
        <v>1</v>
      </c>
    </row>
    <row r="559" spans="1:29" ht="75" outlineLevel="2" x14ac:dyDescent="0.25">
      <c r="A559" s="15" t="s">
        <v>317</v>
      </c>
      <c r="B559" s="16" t="s">
        <v>34</v>
      </c>
      <c r="C559" s="16" t="s">
        <v>139</v>
      </c>
      <c r="D559" s="16" t="s">
        <v>140</v>
      </c>
      <c r="E559" s="16" t="s">
        <v>144</v>
      </c>
      <c r="F559" s="16" t="s">
        <v>37</v>
      </c>
      <c r="G559" s="16">
        <v>1310</v>
      </c>
      <c r="H559" s="16">
        <v>3480</v>
      </c>
      <c r="I559" s="17" t="s">
        <v>145</v>
      </c>
      <c r="J559" s="18">
        <v>16766813</v>
      </c>
      <c r="K559" s="19">
        <v>16766813</v>
      </c>
      <c r="L559" s="19">
        <v>0</v>
      </c>
      <c r="M559" s="19">
        <v>-179905</v>
      </c>
      <c r="N559" s="19">
        <v>0</v>
      </c>
      <c r="O559" s="19">
        <v>0</v>
      </c>
      <c r="P559" s="19">
        <v>16586908</v>
      </c>
      <c r="Q559" s="19">
        <v>0</v>
      </c>
      <c r="R559" s="19">
        <v>6720045.3499999996</v>
      </c>
      <c r="S559" s="19">
        <v>0</v>
      </c>
      <c r="T559" s="19">
        <v>9866862.6500000004</v>
      </c>
      <c r="U559" s="19">
        <v>9866862.6500000004</v>
      </c>
      <c r="V559" s="19">
        <v>0</v>
      </c>
      <c r="W559" s="19">
        <v>179905</v>
      </c>
      <c r="X559" s="19">
        <v>0</v>
      </c>
      <c r="Y559" s="19">
        <v>0</v>
      </c>
      <c r="Z559" s="20">
        <f t="shared" si="62"/>
        <v>0.58847573775648365</v>
      </c>
      <c r="AA559" s="20">
        <f t="shared" si="59"/>
        <v>0.59485846608662685</v>
      </c>
      <c r="AB559" s="20">
        <f t="shared" si="60"/>
        <v>0.4051415339133731</v>
      </c>
      <c r="AC559" s="21">
        <f t="shared" si="61"/>
        <v>1</v>
      </c>
    </row>
    <row r="560" spans="1:29" ht="45" outlineLevel="2" x14ac:dyDescent="0.25">
      <c r="A560" s="15" t="s">
        <v>317</v>
      </c>
      <c r="B560" s="16" t="s">
        <v>34</v>
      </c>
      <c r="C560" s="16" t="s">
        <v>139</v>
      </c>
      <c r="D560" s="16" t="s">
        <v>174</v>
      </c>
      <c r="E560" s="16"/>
      <c r="F560" s="16" t="s">
        <v>37</v>
      </c>
      <c r="G560" s="16">
        <v>1320</v>
      </c>
      <c r="H560" s="16">
        <v>3480</v>
      </c>
      <c r="I560" s="17" t="s">
        <v>175</v>
      </c>
      <c r="J560" s="18">
        <v>16421294</v>
      </c>
      <c r="K560" s="19">
        <v>16421294</v>
      </c>
      <c r="L560" s="19">
        <v>0</v>
      </c>
      <c r="M560" s="19">
        <v>0</v>
      </c>
      <c r="N560" s="19">
        <v>0</v>
      </c>
      <c r="O560" s="19">
        <v>0</v>
      </c>
      <c r="P560" s="19">
        <v>16421294</v>
      </c>
      <c r="Q560" s="19">
        <v>0</v>
      </c>
      <c r="R560" s="19">
        <v>0</v>
      </c>
      <c r="S560" s="19">
        <v>0</v>
      </c>
      <c r="T560" s="19">
        <v>6002211.8200000003</v>
      </c>
      <c r="U560" s="19">
        <v>6002211.8200000003</v>
      </c>
      <c r="V560" s="19">
        <v>10419082.18</v>
      </c>
      <c r="W560" s="19">
        <v>10419082.18</v>
      </c>
      <c r="X560" s="19">
        <v>0</v>
      </c>
      <c r="Y560" s="19">
        <v>10419082.18</v>
      </c>
      <c r="Z560" s="20">
        <f t="shared" si="62"/>
        <v>0.36551393696501627</v>
      </c>
      <c r="AA560" s="20">
        <f t="shared" si="59"/>
        <v>0.36551393696501627</v>
      </c>
      <c r="AB560" s="20">
        <f t="shared" si="60"/>
        <v>0</v>
      </c>
      <c r="AC560" s="21">
        <f t="shared" si="61"/>
        <v>0.36551393696501627</v>
      </c>
    </row>
    <row r="561" spans="1:29" ht="120" outlineLevel="2" x14ac:dyDescent="0.25">
      <c r="A561" s="15" t="s">
        <v>326</v>
      </c>
      <c r="B561" s="16" t="s">
        <v>34</v>
      </c>
      <c r="C561" s="16" t="s">
        <v>139</v>
      </c>
      <c r="D561" s="16" t="s">
        <v>140</v>
      </c>
      <c r="E561" s="16" t="s">
        <v>56</v>
      </c>
      <c r="F561" s="16" t="s">
        <v>37</v>
      </c>
      <c r="G561" s="16">
        <v>1310</v>
      </c>
      <c r="H561" s="16">
        <v>3480</v>
      </c>
      <c r="I561" s="17" t="s">
        <v>141</v>
      </c>
      <c r="J561" s="18">
        <v>27471252</v>
      </c>
      <c r="K561" s="19">
        <v>27471252</v>
      </c>
      <c r="L561" s="19">
        <v>0</v>
      </c>
      <c r="M561" s="19">
        <v>-40235</v>
      </c>
      <c r="N561" s="19">
        <v>0</v>
      </c>
      <c r="O561" s="19">
        <v>0</v>
      </c>
      <c r="P561" s="19">
        <v>27431017</v>
      </c>
      <c r="Q561" s="19">
        <v>0</v>
      </c>
      <c r="R561" s="19">
        <v>11264748.359999999</v>
      </c>
      <c r="S561" s="19">
        <v>0</v>
      </c>
      <c r="T561" s="19">
        <v>16166268.640000001</v>
      </c>
      <c r="U561" s="19">
        <v>16166268.640000001</v>
      </c>
      <c r="V561" s="19">
        <v>0</v>
      </c>
      <c r="W561" s="19">
        <v>40235</v>
      </c>
      <c r="X561" s="19">
        <v>0</v>
      </c>
      <c r="Y561" s="19">
        <v>0</v>
      </c>
      <c r="Z561" s="20">
        <f t="shared" si="62"/>
        <v>0.58847949995144022</v>
      </c>
      <c r="AA561" s="20">
        <f t="shared" si="59"/>
        <v>0.58934266418193682</v>
      </c>
      <c r="AB561" s="20">
        <f t="shared" si="60"/>
        <v>0.41065733581806318</v>
      </c>
      <c r="AC561" s="21">
        <f t="shared" si="61"/>
        <v>1</v>
      </c>
    </row>
    <row r="562" spans="1:29" ht="120" outlineLevel="2" x14ac:dyDescent="0.25">
      <c r="A562" s="15" t="s">
        <v>326</v>
      </c>
      <c r="B562" s="16" t="s">
        <v>34</v>
      </c>
      <c r="C562" s="16" t="s">
        <v>139</v>
      </c>
      <c r="D562" s="16" t="s">
        <v>140</v>
      </c>
      <c r="E562" s="16" t="s">
        <v>142</v>
      </c>
      <c r="F562" s="16" t="s">
        <v>37</v>
      </c>
      <c r="G562" s="16">
        <v>1310</v>
      </c>
      <c r="H562" s="16">
        <v>3480</v>
      </c>
      <c r="I562" s="17" t="s">
        <v>143</v>
      </c>
      <c r="J562" s="18">
        <v>13472955</v>
      </c>
      <c r="K562" s="19">
        <v>13472955</v>
      </c>
      <c r="L562" s="19">
        <v>0</v>
      </c>
      <c r="M562" s="19">
        <v>-20284</v>
      </c>
      <c r="N562" s="19">
        <v>0</v>
      </c>
      <c r="O562" s="19">
        <v>0</v>
      </c>
      <c r="P562" s="19">
        <v>13452671</v>
      </c>
      <c r="Q562" s="19">
        <v>0</v>
      </c>
      <c r="R562" s="19">
        <v>4828167.5</v>
      </c>
      <c r="S562" s="19">
        <v>0</v>
      </c>
      <c r="T562" s="19">
        <v>8624503.5</v>
      </c>
      <c r="U562" s="19">
        <v>8624503.5</v>
      </c>
      <c r="V562" s="19">
        <v>0</v>
      </c>
      <c r="W562" s="19">
        <v>20284</v>
      </c>
      <c r="X562" s="19">
        <v>0</v>
      </c>
      <c r="Y562" s="19">
        <v>0</v>
      </c>
      <c r="Z562" s="20">
        <f t="shared" si="62"/>
        <v>0.64013451392066556</v>
      </c>
      <c r="AA562" s="20">
        <f t="shared" si="59"/>
        <v>0.64109971172267577</v>
      </c>
      <c r="AB562" s="20">
        <f t="shared" si="60"/>
        <v>0.35890028827732423</v>
      </c>
      <c r="AC562" s="21">
        <f t="shared" si="61"/>
        <v>1</v>
      </c>
    </row>
    <row r="563" spans="1:29" ht="75" outlineLevel="2" x14ac:dyDescent="0.25">
      <c r="A563" s="15" t="s">
        <v>326</v>
      </c>
      <c r="B563" s="16" t="s">
        <v>34</v>
      </c>
      <c r="C563" s="16" t="s">
        <v>139</v>
      </c>
      <c r="D563" s="16" t="s">
        <v>140</v>
      </c>
      <c r="E563" s="16" t="s">
        <v>144</v>
      </c>
      <c r="F563" s="16" t="s">
        <v>37</v>
      </c>
      <c r="G563" s="16">
        <v>1310</v>
      </c>
      <c r="H563" s="16">
        <v>3480</v>
      </c>
      <c r="I563" s="17" t="s">
        <v>145</v>
      </c>
      <c r="J563" s="18">
        <v>57138904</v>
      </c>
      <c r="K563" s="19">
        <v>57138904</v>
      </c>
      <c r="L563" s="19">
        <v>0</v>
      </c>
      <c r="M563" s="19">
        <v>-83769</v>
      </c>
      <c r="N563" s="19">
        <v>0</v>
      </c>
      <c r="O563" s="19">
        <v>0</v>
      </c>
      <c r="P563" s="19">
        <v>57055135</v>
      </c>
      <c r="Q563" s="19">
        <v>0</v>
      </c>
      <c r="R563" s="19">
        <v>22705358.030000001</v>
      </c>
      <c r="S563" s="19">
        <v>0</v>
      </c>
      <c r="T563" s="19">
        <v>34349776.969999999</v>
      </c>
      <c r="U563" s="19">
        <v>34349776.969999999</v>
      </c>
      <c r="V563" s="19">
        <v>0</v>
      </c>
      <c r="W563" s="19">
        <v>83769</v>
      </c>
      <c r="X563" s="19">
        <v>0</v>
      </c>
      <c r="Y563" s="19">
        <v>0</v>
      </c>
      <c r="Z563" s="20">
        <f t="shared" si="62"/>
        <v>0.60116268540957662</v>
      </c>
      <c r="AA563" s="20">
        <f t="shared" si="59"/>
        <v>0.60204531932138972</v>
      </c>
      <c r="AB563" s="20">
        <f t="shared" si="60"/>
        <v>0.39795468067861028</v>
      </c>
      <c r="AC563" s="21">
        <f t="shared" si="61"/>
        <v>1</v>
      </c>
    </row>
    <row r="564" spans="1:29" ht="45" outlineLevel="2" x14ac:dyDescent="0.25">
      <c r="A564" s="15" t="s">
        <v>326</v>
      </c>
      <c r="B564" s="16" t="s">
        <v>34</v>
      </c>
      <c r="C564" s="16" t="s">
        <v>139</v>
      </c>
      <c r="D564" s="16" t="s">
        <v>174</v>
      </c>
      <c r="E564" s="16"/>
      <c r="F564" s="16" t="s">
        <v>37</v>
      </c>
      <c r="G564" s="16">
        <v>1320</v>
      </c>
      <c r="H564" s="16">
        <v>3480</v>
      </c>
      <c r="I564" s="17" t="s">
        <v>175</v>
      </c>
      <c r="J564" s="18">
        <v>36001744</v>
      </c>
      <c r="K564" s="19">
        <v>36001744</v>
      </c>
      <c r="L564" s="19">
        <v>0</v>
      </c>
      <c r="M564" s="19">
        <v>0</v>
      </c>
      <c r="N564" s="19">
        <v>0</v>
      </c>
      <c r="O564" s="19">
        <v>0</v>
      </c>
      <c r="P564" s="19">
        <v>36001744</v>
      </c>
      <c r="Q564" s="19">
        <v>0</v>
      </c>
      <c r="R564" s="19">
        <v>0</v>
      </c>
      <c r="S564" s="19">
        <v>0</v>
      </c>
      <c r="T564" s="19">
        <v>18338600.789999999</v>
      </c>
      <c r="U564" s="19">
        <v>18338600.789999999</v>
      </c>
      <c r="V564" s="19">
        <v>17663143.210000001</v>
      </c>
      <c r="W564" s="19">
        <v>17663143.210000001</v>
      </c>
      <c r="X564" s="19">
        <v>0</v>
      </c>
      <c r="Y564" s="19">
        <v>17663143.210000001</v>
      </c>
      <c r="Z564" s="20">
        <f t="shared" si="62"/>
        <v>0.50938090082524889</v>
      </c>
      <c r="AA564" s="20">
        <f t="shared" si="59"/>
        <v>0.50938090082524889</v>
      </c>
      <c r="AB564" s="20">
        <f t="shared" si="60"/>
        <v>0</v>
      </c>
      <c r="AC564" s="21">
        <f t="shared" si="61"/>
        <v>0.50938090082524889</v>
      </c>
    </row>
    <row r="565" spans="1:29" ht="285" outlineLevel="2" x14ac:dyDescent="0.25">
      <c r="A565" s="15" t="s">
        <v>326</v>
      </c>
      <c r="B565" s="16" t="s">
        <v>34</v>
      </c>
      <c r="C565" s="16" t="s">
        <v>139</v>
      </c>
      <c r="D565" s="16" t="s">
        <v>271</v>
      </c>
      <c r="E565" s="16" t="s">
        <v>142</v>
      </c>
      <c r="F565" s="16" t="s">
        <v>37</v>
      </c>
      <c r="G565" s="16">
        <v>1320</v>
      </c>
      <c r="H565" s="16">
        <v>3480</v>
      </c>
      <c r="I565" s="17" t="s">
        <v>333</v>
      </c>
      <c r="J565" s="18">
        <v>1160573165</v>
      </c>
      <c r="K565" s="19">
        <v>1160573165</v>
      </c>
      <c r="L565" s="19">
        <v>0</v>
      </c>
      <c r="M565" s="19">
        <v>0</v>
      </c>
      <c r="N565" s="19">
        <v>-330332081</v>
      </c>
      <c r="O565" s="19">
        <v>0</v>
      </c>
      <c r="P565" s="19">
        <v>830241084</v>
      </c>
      <c r="Q565" s="19">
        <v>0</v>
      </c>
      <c r="R565" s="19">
        <v>0</v>
      </c>
      <c r="S565" s="19">
        <v>0</v>
      </c>
      <c r="T565" s="19">
        <v>290986177.60000002</v>
      </c>
      <c r="U565" s="19">
        <v>290986177.60000002</v>
      </c>
      <c r="V565" s="19">
        <v>539254906</v>
      </c>
      <c r="W565" s="19">
        <v>869586987.39999998</v>
      </c>
      <c r="X565" s="19">
        <v>539254906</v>
      </c>
      <c r="Y565" s="19">
        <v>0.39999997615814209</v>
      </c>
      <c r="Z565" s="20">
        <f t="shared" si="62"/>
        <v>0.25072626730948067</v>
      </c>
      <c r="AA565" s="20">
        <f t="shared" si="59"/>
        <v>0.35048395364640861</v>
      </c>
      <c r="AB565" s="20">
        <f t="shared" si="60"/>
        <v>0</v>
      </c>
      <c r="AC565" s="21">
        <f t="shared" si="61"/>
        <v>0.35048395364640861</v>
      </c>
    </row>
    <row r="566" spans="1:29" ht="270" outlineLevel="2" x14ac:dyDescent="0.25">
      <c r="A566" s="15" t="s">
        <v>326</v>
      </c>
      <c r="B566" s="16" t="s">
        <v>34</v>
      </c>
      <c r="C566" s="16" t="s">
        <v>139</v>
      </c>
      <c r="D566" s="16" t="s">
        <v>271</v>
      </c>
      <c r="E566" s="16" t="s">
        <v>144</v>
      </c>
      <c r="F566" s="16" t="s">
        <v>37</v>
      </c>
      <c r="G566" s="16">
        <v>1320</v>
      </c>
      <c r="H566" s="16">
        <v>3480</v>
      </c>
      <c r="I566" s="17" t="s">
        <v>334</v>
      </c>
      <c r="J566" s="18">
        <v>329980190</v>
      </c>
      <c r="K566" s="19">
        <v>329980190</v>
      </c>
      <c r="L566" s="19">
        <v>0</v>
      </c>
      <c r="M566" s="19">
        <v>0</v>
      </c>
      <c r="N566" s="19">
        <v>-102374467</v>
      </c>
      <c r="O566" s="19">
        <v>0</v>
      </c>
      <c r="P566" s="19">
        <v>227605723</v>
      </c>
      <c r="Q566" s="19">
        <v>0</v>
      </c>
      <c r="R566" s="19">
        <v>0</v>
      </c>
      <c r="S566" s="19">
        <v>0</v>
      </c>
      <c r="T566" s="19">
        <v>80551678.549999997</v>
      </c>
      <c r="U566" s="19">
        <v>80551678.549999997</v>
      </c>
      <c r="V566" s="19">
        <v>147054044</v>
      </c>
      <c r="W566" s="19">
        <v>249428511.44999999</v>
      </c>
      <c r="X566" s="19">
        <v>147054044</v>
      </c>
      <c r="Y566" s="19">
        <v>0.44999998807907104</v>
      </c>
      <c r="Z566" s="20">
        <f t="shared" si="62"/>
        <v>0.24411064964233156</v>
      </c>
      <c r="AA566" s="20">
        <f t="shared" si="59"/>
        <v>0.35390884503374281</v>
      </c>
      <c r="AB566" s="20">
        <f t="shared" si="60"/>
        <v>0</v>
      </c>
      <c r="AC566" s="21">
        <f t="shared" si="61"/>
        <v>0.35390884503374281</v>
      </c>
    </row>
    <row r="567" spans="1:29" ht="255" outlineLevel="2" x14ac:dyDescent="0.25">
      <c r="A567" s="15" t="s">
        <v>326</v>
      </c>
      <c r="B567" s="16" t="s">
        <v>34</v>
      </c>
      <c r="C567" s="16" t="s">
        <v>139</v>
      </c>
      <c r="D567" s="16" t="s">
        <v>271</v>
      </c>
      <c r="E567" s="16" t="s">
        <v>335</v>
      </c>
      <c r="F567" s="16" t="s">
        <v>37</v>
      </c>
      <c r="G567" s="16">
        <v>1320</v>
      </c>
      <c r="H567" s="16">
        <v>3480</v>
      </c>
      <c r="I567" s="17" t="s">
        <v>336</v>
      </c>
      <c r="J567" s="18">
        <v>6240505637</v>
      </c>
      <c r="K567" s="19">
        <v>6240505637</v>
      </c>
      <c r="L567" s="19">
        <v>0</v>
      </c>
      <c r="M567" s="19">
        <v>0</v>
      </c>
      <c r="N567" s="19">
        <v>-977323382</v>
      </c>
      <c r="O567" s="19">
        <v>0</v>
      </c>
      <c r="P567" s="19">
        <v>5263182255</v>
      </c>
      <c r="Q567" s="19">
        <v>0</v>
      </c>
      <c r="R567" s="19">
        <v>0</v>
      </c>
      <c r="S567" s="19">
        <v>0</v>
      </c>
      <c r="T567" s="19">
        <v>1725077972.8499999</v>
      </c>
      <c r="U567" s="19">
        <v>1725077972.8499999</v>
      </c>
      <c r="V567" s="19">
        <v>3538104282</v>
      </c>
      <c r="W567" s="19">
        <v>4515427664.1499996</v>
      </c>
      <c r="X567" s="19">
        <v>3538104282</v>
      </c>
      <c r="Y567" s="19">
        <v>0.15000009536743164</v>
      </c>
      <c r="Z567" s="20">
        <f t="shared" si="62"/>
        <v>0.27643240358954263</v>
      </c>
      <c r="AA567" s="20">
        <f t="shared" si="59"/>
        <v>0.32776329780546426</v>
      </c>
      <c r="AB567" s="20">
        <f t="shared" si="60"/>
        <v>0</v>
      </c>
      <c r="AC567" s="21">
        <f t="shared" si="61"/>
        <v>0.32776329780546426</v>
      </c>
    </row>
    <row r="568" spans="1:29" ht="120" outlineLevel="2" x14ac:dyDescent="0.25">
      <c r="A568" s="15" t="s">
        <v>341</v>
      </c>
      <c r="B568" s="16" t="s">
        <v>34</v>
      </c>
      <c r="C568" s="16" t="s">
        <v>139</v>
      </c>
      <c r="D568" s="16" t="s">
        <v>140</v>
      </c>
      <c r="E568" s="16" t="s">
        <v>56</v>
      </c>
      <c r="F568" s="16" t="s">
        <v>37</v>
      </c>
      <c r="G568" s="16">
        <v>1310</v>
      </c>
      <c r="H568" s="16">
        <v>3480</v>
      </c>
      <c r="I568" s="17" t="s">
        <v>141</v>
      </c>
      <c r="J568" s="18">
        <v>7480439</v>
      </c>
      <c r="K568" s="19">
        <v>7480439</v>
      </c>
      <c r="L568" s="19">
        <v>0</v>
      </c>
      <c r="M568" s="19">
        <v>0</v>
      </c>
      <c r="N568" s="19">
        <v>0</v>
      </c>
      <c r="O568" s="19">
        <v>0</v>
      </c>
      <c r="P568" s="19">
        <v>7480439</v>
      </c>
      <c r="Q568" s="19">
        <v>0</v>
      </c>
      <c r="R568" s="19">
        <v>3380684.83</v>
      </c>
      <c r="S568" s="19">
        <v>0</v>
      </c>
      <c r="T568" s="19">
        <v>4099754.17</v>
      </c>
      <c r="U568" s="19">
        <v>4099754.17</v>
      </c>
      <c r="V568" s="19">
        <v>0</v>
      </c>
      <c r="W568" s="19">
        <v>0</v>
      </c>
      <c r="X568" s="19">
        <v>0</v>
      </c>
      <c r="Y568" s="19">
        <v>0</v>
      </c>
      <c r="Z568" s="20">
        <f t="shared" si="62"/>
        <v>0.54806331152489851</v>
      </c>
      <c r="AA568" s="20">
        <f t="shared" si="59"/>
        <v>0.54806331152489851</v>
      </c>
      <c r="AB568" s="20">
        <f t="shared" si="60"/>
        <v>0.45193668847510154</v>
      </c>
      <c r="AC568" s="21">
        <f t="shared" si="61"/>
        <v>1</v>
      </c>
    </row>
    <row r="569" spans="1:29" ht="120" outlineLevel="2" x14ac:dyDescent="0.25">
      <c r="A569" s="15" t="s">
        <v>341</v>
      </c>
      <c r="B569" s="16" t="s">
        <v>34</v>
      </c>
      <c r="C569" s="16" t="s">
        <v>139</v>
      </c>
      <c r="D569" s="16" t="s">
        <v>140</v>
      </c>
      <c r="E569" s="16" t="s">
        <v>142</v>
      </c>
      <c r="F569" s="16" t="s">
        <v>37</v>
      </c>
      <c r="G569" s="16">
        <v>1310</v>
      </c>
      <c r="H569" s="16">
        <v>3480</v>
      </c>
      <c r="I569" s="17" t="s">
        <v>143</v>
      </c>
      <c r="J569" s="18">
        <v>3363470</v>
      </c>
      <c r="K569" s="19">
        <v>3363470</v>
      </c>
      <c r="L569" s="19">
        <v>0</v>
      </c>
      <c r="M569" s="19">
        <v>0</v>
      </c>
      <c r="N569" s="19">
        <v>0</v>
      </c>
      <c r="O569" s="19">
        <v>0</v>
      </c>
      <c r="P569" s="19">
        <v>3363470</v>
      </c>
      <c r="Q569" s="19">
        <v>0</v>
      </c>
      <c r="R569" s="19">
        <v>1299259.05</v>
      </c>
      <c r="S569" s="19">
        <v>0</v>
      </c>
      <c r="T569" s="19">
        <v>2064210.95</v>
      </c>
      <c r="U569" s="19">
        <v>2064210.95</v>
      </c>
      <c r="V569" s="19">
        <v>0</v>
      </c>
      <c r="W569" s="19">
        <v>0</v>
      </c>
      <c r="X569" s="19">
        <v>0</v>
      </c>
      <c r="Y569" s="19">
        <v>0</v>
      </c>
      <c r="Z569" s="20">
        <f t="shared" si="62"/>
        <v>0.61371469048334015</v>
      </c>
      <c r="AA569" s="20">
        <f t="shared" si="59"/>
        <v>0.61371469048334015</v>
      </c>
      <c r="AB569" s="20">
        <f t="shared" si="60"/>
        <v>0.3862853095166599</v>
      </c>
      <c r="AC569" s="21">
        <f t="shared" si="61"/>
        <v>1</v>
      </c>
    </row>
    <row r="570" spans="1:29" ht="75" outlineLevel="2" x14ac:dyDescent="0.25">
      <c r="A570" s="15" t="s">
        <v>341</v>
      </c>
      <c r="B570" s="16" t="s">
        <v>34</v>
      </c>
      <c r="C570" s="16" t="s">
        <v>139</v>
      </c>
      <c r="D570" s="16" t="s">
        <v>140</v>
      </c>
      <c r="E570" s="16" t="s">
        <v>144</v>
      </c>
      <c r="F570" s="16" t="s">
        <v>37</v>
      </c>
      <c r="G570" s="16">
        <v>1310</v>
      </c>
      <c r="H570" s="16">
        <v>3480</v>
      </c>
      <c r="I570" s="17" t="s">
        <v>145</v>
      </c>
      <c r="J570" s="18">
        <v>13642149</v>
      </c>
      <c r="K570" s="19">
        <v>13642149</v>
      </c>
      <c r="L570" s="19">
        <v>0</v>
      </c>
      <c r="M570" s="19">
        <v>0</v>
      </c>
      <c r="N570" s="19">
        <v>0</v>
      </c>
      <c r="O570" s="19">
        <v>0</v>
      </c>
      <c r="P570" s="19">
        <v>13642149</v>
      </c>
      <c r="Q570" s="19">
        <v>0</v>
      </c>
      <c r="R570" s="19">
        <v>5727131.3899999997</v>
      </c>
      <c r="S570" s="19">
        <v>0</v>
      </c>
      <c r="T570" s="19">
        <v>7915017.6100000003</v>
      </c>
      <c r="U570" s="19">
        <v>7915017.6100000003</v>
      </c>
      <c r="V570" s="19">
        <v>0</v>
      </c>
      <c r="W570" s="19">
        <v>0</v>
      </c>
      <c r="X570" s="19">
        <v>0</v>
      </c>
      <c r="Y570" s="19">
        <v>0</v>
      </c>
      <c r="Z570" s="20">
        <f t="shared" si="62"/>
        <v>0.5801884739713663</v>
      </c>
      <c r="AA570" s="20">
        <f t="shared" si="59"/>
        <v>0.5801884739713663</v>
      </c>
      <c r="AB570" s="20">
        <f t="shared" si="60"/>
        <v>0.41981152602863375</v>
      </c>
      <c r="AC570" s="21">
        <f t="shared" si="61"/>
        <v>1</v>
      </c>
    </row>
    <row r="571" spans="1:29" ht="45" outlineLevel="2" x14ac:dyDescent="0.25">
      <c r="A571" s="15" t="s">
        <v>341</v>
      </c>
      <c r="B571" s="16" t="s">
        <v>34</v>
      </c>
      <c r="C571" s="16" t="s">
        <v>139</v>
      </c>
      <c r="D571" s="16" t="s">
        <v>174</v>
      </c>
      <c r="E571" s="16"/>
      <c r="F571" s="16" t="s">
        <v>37</v>
      </c>
      <c r="G571" s="16">
        <v>1320</v>
      </c>
      <c r="H571" s="16">
        <v>3480</v>
      </c>
      <c r="I571" s="17" t="s">
        <v>175</v>
      </c>
      <c r="J571" s="18">
        <v>14921469</v>
      </c>
      <c r="K571" s="19">
        <v>14921469</v>
      </c>
      <c r="L571" s="19">
        <v>0</v>
      </c>
      <c r="M571" s="19">
        <v>0</v>
      </c>
      <c r="N571" s="19">
        <v>0</v>
      </c>
      <c r="O571" s="19">
        <v>0</v>
      </c>
      <c r="P571" s="19">
        <v>14921469</v>
      </c>
      <c r="Q571" s="19">
        <v>0</v>
      </c>
      <c r="R571" s="19">
        <v>0</v>
      </c>
      <c r="S571" s="19">
        <v>0</v>
      </c>
      <c r="T571" s="19">
        <v>2675946.1800000002</v>
      </c>
      <c r="U571" s="19">
        <v>2675946.1800000002</v>
      </c>
      <c r="V571" s="19">
        <v>12245522.82</v>
      </c>
      <c r="W571" s="19">
        <v>12245522.82</v>
      </c>
      <c r="X571" s="19">
        <v>0</v>
      </c>
      <c r="Y571" s="19">
        <v>12245522.82</v>
      </c>
      <c r="Z571" s="20">
        <f t="shared" si="62"/>
        <v>0.1793353040508277</v>
      </c>
      <c r="AA571" s="20">
        <f t="shared" si="59"/>
        <v>0.1793353040508277</v>
      </c>
      <c r="AB571" s="20">
        <f t="shared" si="60"/>
        <v>0</v>
      </c>
      <c r="AC571" s="21">
        <f t="shared" si="61"/>
        <v>0.1793353040508277</v>
      </c>
    </row>
    <row r="572" spans="1:29" ht="240" outlineLevel="2" x14ac:dyDescent="0.25">
      <c r="A572" s="15" t="s">
        <v>341</v>
      </c>
      <c r="B572" s="16" t="s">
        <v>34</v>
      </c>
      <c r="C572" s="16" t="s">
        <v>139</v>
      </c>
      <c r="D572" s="16" t="s">
        <v>298</v>
      </c>
      <c r="E572" s="16" t="s">
        <v>56</v>
      </c>
      <c r="F572" s="16" t="s">
        <v>37</v>
      </c>
      <c r="G572" s="16">
        <v>1320</v>
      </c>
      <c r="H572" s="16">
        <v>3480</v>
      </c>
      <c r="I572" s="17" t="s">
        <v>344</v>
      </c>
      <c r="J572" s="18">
        <v>14000000</v>
      </c>
      <c r="K572" s="19">
        <v>14000000</v>
      </c>
      <c r="L572" s="19">
        <v>0</v>
      </c>
      <c r="M572" s="19">
        <v>0</v>
      </c>
      <c r="N572" s="19">
        <v>0</v>
      </c>
      <c r="O572" s="19">
        <v>0</v>
      </c>
      <c r="P572" s="19">
        <v>14000000</v>
      </c>
      <c r="Q572" s="19">
        <v>0</v>
      </c>
      <c r="R572" s="19">
        <v>0</v>
      </c>
      <c r="S572" s="19">
        <v>0</v>
      </c>
      <c r="T572" s="19">
        <v>0</v>
      </c>
      <c r="U572" s="19">
        <v>0</v>
      </c>
      <c r="V572" s="19">
        <v>0</v>
      </c>
      <c r="W572" s="19">
        <v>14000000</v>
      </c>
      <c r="X572" s="19">
        <v>0</v>
      </c>
      <c r="Y572" s="19">
        <v>14000000</v>
      </c>
      <c r="Z572" s="20">
        <f t="shared" si="62"/>
        <v>0</v>
      </c>
      <c r="AA572" s="20">
        <f t="shared" si="59"/>
        <v>0</v>
      </c>
      <c r="AB572" s="20">
        <f t="shared" si="60"/>
        <v>0</v>
      </c>
      <c r="AC572" s="21">
        <f t="shared" si="61"/>
        <v>0</v>
      </c>
    </row>
    <row r="573" spans="1:29" ht="120" outlineLevel="2" x14ac:dyDescent="0.25">
      <c r="A573" s="15" t="s">
        <v>346</v>
      </c>
      <c r="B573" s="16" t="s">
        <v>34</v>
      </c>
      <c r="C573" s="16" t="s">
        <v>139</v>
      </c>
      <c r="D573" s="16" t="s">
        <v>140</v>
      </c>
      <c r="E573" s="16" t="s">
        <v>56</v>
      </c>
      <c r="F573" s="16" t="s">
        <v>37</v>
      </c>
      <c r="G573" s="16">
        <v>1310</v>
      </c>
      <c r="H573" s="16">
        <v>3480</v>
      </c>
      <c r="I573" s="17" t="s">
        <v>141</v>
      </c>
      <c r="J573" s="18">
        <v>63592912</v>
      </c>
      <c r="K573" s="19">
        <v>63592912</v>
      </c>
      <c r="L573" s="19">
        <v>0</v>
      </c>
      <c r="M573" s="19">
        <v>-47739</v>
      </c>
      <c r="N573" s="19">
        <v>0</v>
      </c>
      <c r="O573" s="19">
        <v>0</v>
      </c>
      <c r="P573" s="19">
        <v>63545173</v>
      </c>
      <c r="Q573" s="19">
        <v>0</v>
      </c>
      <c r="R573" s="19">
        <v>25681041.52</v>
      </c>
      <c r="S573" s="19">
        <v>0</v>
      </c>
      <c r="T573" s="19">
        <v>37864131.479999997</v>
      </c>
      <c r="U573" s="19">
        <v>37864131.479999997</v>
      </c>
      <c r="V573" s="19">
        <v>0</v>
      </c>
      <c r="W573" s="19">
        <v>47739</v>
      </c>
      <c r="X573" s="19">
        <v>0</v>
      </c>
      <c r="Y573" s="19">
        <v>7.4505805969238281E-9</v>
      </c>
      <c r="Z573" s="20">
        <f t="shared" si="62"/>
        <v>0.59541433611343342</v>
      </c>
      <c r="AA573" s="20">
        <f t="shared" si="59"/>
        <v>0.59586164758729976</v>
      </c>
      <c r="AB573" s="20">
        <f t="shared" si="60"/>
        <v>0.40413835241270019</v>
      </c>
      <c r="AC573" s="21">
        <f t="shared" si="61"/>
        <v>1</v>
      </c>
    </row>
    <row r="574" spans="1:29" ht="120" outlineLevel="2" x14ac:dyDescent="0.25">
      <c r="A574" s="15" t="s">
        <v>346</v>
      </c>
      <c r="B574" s="16" t="s">
        <v>34</v>
      </c>
      <c r="C574" s="16" t="s">
        <v>139</v>
      </c>
      <c r="D574" s="16" t="s">
        <v>140</v>
      </c>
      <c r="E574" s="16" t="s">
        <v>142</v>
      </c>
      <c r="F574" s="16" t="s">
        <v>37</v>
      </c>
      <c r="G574" s="16">
        <v>1310</v>
      </c>
      <c r="H574" s="16">
        <v>3480</v>
      </c>
      <c r="I574" s="17" t="s">
        <v>143</v>
      </c>
      <c r="J574" s="18">
        <v>58320985</v>
      </c>
      <c r="K574" s="19">
        <v>58320985</v>
      </c>
      <c r="L574" s="19">
        <v>0</v>
      </c>
      <c r="M574" s="19">
        <v>-46593</v>
      </c>
      <c r="N574" s="19">
        <v>0</v>
      </c>
      <c r="O574" s="19">
        <v>0</v>
      </c>
      <c r="P574" s="19">
        <v>58274392</v>
      </c>
      <c r="Q574" s="19">
        <v>0</v>
      </c>
      <c r="R574" s="19">
        <v>20161191.329999998</v>
      </c>
      <c r="S574" s="19">
        <v>0</v>
      </c>
      <c r="T574" s="19">
        <v>38113200.670000002</v>
      </c>
      <c r="U574" s="19">
        <v>38113200.670000002</v>
      </c>
      <c r="V574" s="19">
        <v>0</v>
      </c>
      <c r="W574" s="19">
        <v>46593</v>
      </c>
      <c r="X574" s="19">
        <v>0</v>
      </c>
      <c r="Y574" s="19">
        <v>0</v>
      </c>
      <c r="Z574" s="20">
        <f t="shared" si="62"/>
        <v>0.65350749254320728</v>
      </c>
      <c r="AA574" s="20">
        <f t="shared" si="59"/>
        <v>0.65403000120533217</v>
      </c>
      <c r="AB574" s="20">
        <f t="shared" si="60"/>
        <v>0.34596999879466778</v>
      </c>
      <c r="AC574" s="21">
        <f t="shared" si="61"/>
        <v>1</v>
      </c>
    </row>
    <row r="575" spans="1:29" ht="75" outlineLevel="2" x14ac:dyDescent="0.25">
      <c r="A575" s="15" t="s">
        <v>346</v>
      </c>
      <c r="B575" s="16" t="s">
        <v>34</v>
      </c>
      <c r="C575" s="16" t="s">
        <v>139</v>
      </c>
      <c r="D575" s="16" t="s">
        <v>140</v>
      </c>
      <c r="E575" s="16" t="s">
        <v>144</v>
      </c>
      <c r="F575" s="16" t="s">
        <v>37</v>
      </c>
      <c r="G575" s="16">
        <v>1310</v>
      </c>
      <c r="H575" s="16">
        <v>3480</v>
      </c>
      <c r="I575" s="17" t="s">
        <v>145</v>
      </c>
      <c r="J575" s="18">
        <v>302662871</v>
      </c>
      <c r="K575" s="19">
        <v>302662871</v>
      </c>
      <c r="L575" s="19">
        <v>0</v>
      </c>
      <c r="M575" s="19">
        <v>-224089</v>
      </c>
      <c r="N575" s="19">
        <v>0</v>
      </c>
      <c r="O575" s="19">
        <v>0</v>
      </c>
      <c r="P575" s="19">
        <v>302438782</v>
      </c>
      <c r="Q575" s="19">
        <v>0</v>
      </c>
      <c r="R575" s="19">
        <v>124796744.06</v>
      </c>
      <c r="S575" s="19">
        <v>0</v>
      </c>
      <c r="T575" s="19">
        <v>177642037.94</v>
      </c>
      <c r="U575" s="19">
        <v>177642037.94</v>
      </c>
      <c r="V575" s="19">
        <v>0</v>
      </c>
      <c r="W575" s="19">
        <v>224089</v>
      </c>
      <c r="X575" s="19">
        <v>0</v>
      </c>
      <c r="Y575" s="19">
        <v>0</v>
      </c>
      <c r="Z575" s="20">
        <f t="shared" si="62"/>
        <v>0.58693039338809416</v>
      </c>
      <c r="AA575" s="20">
        <f t="shared" si="59"/>
        <v>0.5873652736109749</v>
      </c>
      <c r="AB575" s="20">
        <f t="shared" si="60"/>
        <v>0.4126347263890251</v>
      </c>
      <c r="AC575" s="21">
        <f t="shared" si="61"/>
        <v>1</v>
      </c>
    </row>
    <row r="576" spans="1:29" ht="45" outlineLevel="2" x14ac:dyDescent="0.25">
      <c r="A576" s="15" t="s">
        <v>346</v>
      </c>
      <c r="B576" s="16" t="s">
        <v>34</v>
      </c>
      <c r="C576" s="16" t="s">
        <v>139</v>
      </c>
      <c r="D576" s="16" t="s">
        <v>174</v>
      </c>
      <c r="E576" s="16"/>
      <c r="F576" s="16" t="s">
        <v>37</v>
      </c>
      <c r="G576" s="16">
        <v>1320</v>
      </c>
      <c r="H576" s="16">
        <v>3480</v>
      </c>
      <c r="I576" s="17" t="s">
        <v>175</v>
      </c>
      <c r="J576" s="18">
        <v>247371748</v>
      </c>
      <c r="K576" s="19">
        <v>247371748</v>
      </c>
      <c r="L576" s="19">
        <v>0</v>
      </c>
      <c r="M576" s="19">
        <v>0</v>
      </c>
      <c r="N576" s="19">
        <v>0</v>
      </c>
      <c r="O576" s="19">
        <v>0</v>
      </c>
      <c r="P576" s="19">
        <v>247371748</v>
      </c>
      <c r="Q576" s="19">
        <v>0</v>
      </c>
      <c r="R576" s="19">
        <v>0</v>
      </c>
      <c r="S576" s="19">
        <v>0</v>
      </c>
      <c r="T576" s="19">
        <v>153051366.25999999</v>
      </c>
      <c r="U576" s="19">
        <v>153051366.25999999</v>
      </c>
      <c r="V576" s="19">
        <v>94320381.739999995</v>
      </c>
      <c r="W576" s="19">
        <v>94320381.739999995</v>
      </c>
      <c r="X576" s="19">
        <v>0</v>
      </c>
      <c r="Y576" s="19">
        <v>94320381.74000001</v>
      </c>
      <c r="Z576" s="20">
        <f t="shared" si="62"/>
        <v>0.61870996788202337</v>
      </c>
      <c r="AA576" s="20">
        <f t="shared" si="59"/>
        <v>0.61870996788202337</v>
      </c>
      <c r="AB576" s="20">
        <f t="shared" si="60"/>
        <v>0</v>
      </c>
      <c r="AC576" s="21">
        <f t="shared" si="61"/>
        <v>0.61870996788202337</v>
      </c>
    </row>
    <row r="577" spans="1:29" ht="135" outlineLevel="2" x14ac:dyDescent="0.25">
      <c r="A577" s="15" t="s">
        <v>346</v>
      </c>
      <c r="B577" s="16" t="s">
        <v>34</v>
      </c>
      <c r="C577" s="16" t="s">
        <v>139</v>
      </c>
      <c r="D577" s="16" t="s">
        <v>274</v>
      </c>
      <c r="E577" s="16"/>
      <c r="F577" s="16" t="s">
        <v>37</v>
      </c>
      <c r="G577" s="16">
        <v>1320</v>
      </c>
      <c r="H577" s="16">
        <v>3480</v>
      </c>
      <c r="I577" s="17" t="s">
        <v>351</v>
      </c>
      <c r="J577" s="18">
        <v>0</v>
      </c>
      <c r="K577" s="19">
        <v>38189647</v>
      </c>
      <c r="L577" s="19">
        <v>0</v>
      </c>
      <c r="M577" s="19">
        <v>0</v>
      </c>
      <c r="N577" s="19">
        <v>0</v>
      </c>
      <c r="O577" s="19">
        <v>0</v>
      </c>
      <c r="P577" s="19">
        <v>38189647</v>
      </c>
      <c r="Q577" s="19">
        <v>0</v>
      </c>
      <c r="R577" s="19">
        <v>0</v>
      </c>
      <c r="S577" s="19">
        <v>0</v>
      </c>
      <c r="T577" s="19">
        <v>0</v>
      </c>
      <c r="U577" s="19">
        <v>0</v>
      </c>
      <c r="V577" s="19">
        <v>38189647</v>
      </c>
      <c r="W577" s="19">
        <v>38189647</v>
      </c>
      <c r="X577" s="19">
        <v>0</v>
      </c>
      <c r="Y577" s="19">
        <v>38189647</v>
      </c>
      <c r="Z577" s="20">
        <f t="shared" si="62"/>
        <v>0</v>
      </c>
      <c r="AA577" s="20">
        <f t="shared" si="59"/>
        <v>0</v>
      </c>
      <c r="AB577" s="20">
        <f t="shared" si="60"/>
        <v>0</v>
      </c>
      <c r="AC577" s="21">
        <f t="shared" si="61"/>
        <v>0</v>
      </c>
    </row>
    <row r="578" spans="1:29" ht="120" outlineLevel="2" x14ac:dyDescent="0.25">
      <c r="A578" s="15" t="s">
        <v>353</v>
      </c>
      <c r="B578" s="16" t="s">
        <v>34</v>
      </c>
      <c r="C578" s="16" t="s">
        <v>139</v>
      </c>
      <c r="D578" s="16" t="s">
        <v>140</v>
      </c>
      <c r="E578" s="16" t="s">
        <v>56</v>
      </c>
      <c r="F578" s="16" t="s">
        <v>37</v>
      </c>
      <c r="G578" s="16">
        <v>1310</v>
      </c>
      <c r="H578" s="16">
        <v>3460</v>
      </c>
      <c r="I578" s="17" t="s">
        <v>141</v>
      </c>
      <c r="J578" s="18">
        <v>5768502</v>
      </c>
      <c r="K578" s="19">
        <v>5768502</v>
      </c>
      <c r="L578" s="19">
        <v>0</v>
      </c>
      <c r="M578" s="19">
        <v>0</v>
      </c>
      <c r="N578" s="19">
        <v>0</v>
      </c>
      <c r="O578" s="19">
        <v>-300000</v>
      </c>
      <c r="P578" s="19">
        <v>5468502</v>
      </c>
      <c r="Q578" s="19">
        <v>0</v>
      </c>
      <c r="R578" s="19">
        <v>3320384.65</v>
      </c>
      <c r="S578" s="19">
        <v>0</v>
      </c>
      <c r="T578" s="19">
        <v>2148117.35</v>
      </c>
      <c r="U578" s="19">
        <v>2148117.35</v>
      </c>
      <c r="V578" s="19">
        <v>0</v>
      </c>
      <c r="W578" s="19">
        <v>300000</v>
      </c>
      <c r="X578" s="19">
        <v>0</v>
      </c>
      <c r="Y578" s="19">
        <v>0</v>
      </c>
      <c r="Z578" s="20">
        <f t="shared" si="62"/>
        <v>0.37238738064058918</v>
      </c>
      <c r="AA578" s="20">
        <f t="shared" si="59"/>
        <v>0.3928164148061023</v>
      </c>
      <c r="AB578" s="20">
        <f t="shared" si="60"/>
        <v>0.6071835851938977</v>
      </c>
      <c r="AC578" s="21">
        <f t="shared" si="61"/>
        <v>1</v>
      </c>
    </row>
    <row r="579" spans="1:29" ht="120" outlineLevel="2" x14ac:dyDescent="0.25">
      <c r="A579" s="15" t="s">
        <v>353</v>
      </c>
      <c r="B579" s="16" t="s">
        <v>34</v>
      </c>
      <c r="C579" s="16" t="s">
        <v>139</v>
      </c>
      <c r="D579" s="16" t="s">
        <v>140</v>
      </c>
      <c r="E579" s="16" t="s">
        <v>142</v>
      </c>
      <c r="F579" s="16" t="s">
        <v>37</v>
      </c>
      <c r="G579" s="16">
        <v>1310</v>
      </c>
      <c r="H579" s="16">
        <v>3460</v>
      </c>
      <c r="I579" s="17" t="s">
        <v>143</v>
      </c>
      <c r="J579" s="18">
        <v>2406110</v>
      </c>
      <c r="K579" s="19">
        <v>2406110</v>
      </c>
      <c r="L579" s="19">
        <v>0</v>
      </c>
      <c r="M579" s="19">
        <v>0</v>
      </c>
      <c r="N579" s="19">
        <v>0</v>
      </c>
      <c r="O579" s="19">
        <v>0</v>
      </c>
      <c r="P579" s="19">
        <v>2406110</v>
      </c>
      <c r="Q579" s="19">
        <v>0</v>
      </c>
      <c r="R579" s="19">
        <v>892639.26</v>
      </c>
      <c r="S579" s="19">
        <v>0</v>
      </c>
      <c r="T579" s="19">
        <v>1513470.74</v>
      </c>
      <c r="U579" s="19">
        <v>1513470.74</v>
      </c>
      <c r="V579" s="19">
        <v>0</v>
      </c>
      <c r="W579" s="19">
        <v>0</v>
      </c>
      <c r="X579" s="19">
        <v>0</v>
      </c>
      <c r="Y579" s="19">
        <v>0</v>
      </c>
      <c r="Z579" s="20">
        <f t="shared" si="62"/>
        <v>0.62901145001683212</v>
      </c>
      <c r="AA579" s="20">
        <f t="shared" si="59"/>
        <v>0.62901145001683212</v>
      </c>
      <c r="AB579" s="20">
        <f t="shared" si="60"/>
        <v>0.37098854998316788</v>
      </c>
      <c r="AC579" s="21">
        <f t="shared" si="61"/>
        <v>1</v>
      </c>
    </row>
    <row r="580" spans="1:29" ht="75" outlineLevel="2" x14ac:dyDescent="0.25">
      <c r="A580" s="15" t="s">
        <v>353</v>
      </c>
      <c r="B580" s="16" t="s">
        <v>34</v>
      </c>
      <c r="C580" s="16" t="s">
        <v>139</v>
      </c>
      <c r="D580" s="16" t="s">
        <v>140</v>
      </c>
      <c r="E580" s="16" t="s">
        <v>144</v>
      </c>
      <c r="F580" s="16" t="s">
        <v>37</v>
      </c>
      <c r="G580" s="16">
        <v>1310</v>
      </c>
      <c r="H580" s="16">
        <v>3460</v>
      </c>
      <c r="I580" s="17" t="s">
        <v>145</v>
      </c>
      <c r="J580" s="18">
        <v>9341868</v>
      </c>
      <c r="K580" s="19">
        <v>9341868</v>
      </c>
      <c r="L580" s="19">
        <v>0</v>
      </c>
      <c r="M580" s="19">
        <v>0</v>
      </c>
      <c r="N580" s="19">
        <v>0</v>
      </c>
      <c r="O580" s="19">
        <v>300000</v>
      </c>
      <c r="P580" s="19">
        <v>9641868</v>
      </c>
      <c r="Q580" s="19">
        <v>0</v>
      </c>
      <c r="R580" s="19">
        <v>2398728.94</v>
      </c>
      <c r="S580" s="19">
        <v>0</v>
      </c>
      <c r="T580" s="19">
        <v>6943139.0599999996</v>
      </c>
      <c r="U580" s="19">
        <v>6943139.0599999996</v>
      </c>
      <c r="V580" s="19">
        <v>0</v>
      </c>
      <c r="W580" s="19">
        <v>0</v>
      </c>
      <c r="X580" s="19">
        <v>0</v>
      </c>
      <c r="Y580" s="19">
        <v>300000.00000000093</v>
      </c>
      <c r="Z580" s="20">
        <f t="shared" si="62"/>
        <v>0.74322812739379318</v>
      </c>
      <c r="AA580" s="20">
        <f t="shared" si="59"/>
        <v>0.72010310242786979</v>
      </c>
      <c r="AB580" s="20">
        <f t="shared" si="60"/>
        <v>0.24878259482498619</v>
      </c>
      <c r="AC580" s="21">
        <f t="shared" si="61"/>
        <v>0.968885697252856</v>
      </c>
    </row>
    <row r="581" spans="1:29" ht="150" outlineLevel="2" x14ac:dyDescent="0.25">
      <c r="A581" s="15" t="s">
        <v>353</v>
      </c>
      <c r="B581" s="16" t="s">
        <v>34</v>
      </c>
      <c r="C581" s="16" t="s">
        <v>139</v>
      </c>
      <c r="D581" s="16" t="s">
        <v>140</v>
      </c>
      <c r="E581" s="16" t="s">
        <v>290</v>
      </c>
      <c r="F581" s="16" t="s">
        <v>37</v>
      </c>
      <c r="G581" s="16">
        <v>1310</v>
      </c>
      <c r="H581" s="16">
        <v>3460</v>
      </c>
      <c r="I581" s="17" t="s">
        <v>355</v>
      </c>
      <c r="J581" s="18">
        <v>46446139652</v>
      </c>
      <c r="K581" s="19">
        <v>46446139652</v>
      </c>
      <c r="L581" s="19">
        <v>0</v>
      </c>
      <c r="M581" s="19">
        <v>0</v>
      </c>
      <c r="N581" s="19">
        <v>0</v>
      </c>
      <c r="O581" s="19">
        <v>0</v>
      </c>
      <c r="P581" s="19">
        <v>38774385142</v>
      </c>
      <c r="Q581" s="19">
        <v>0</v>
      </c>
      <c r="R581" s="19">
        <v>0</v>
      </c>
      <c r="S581" s="19">
        <v>0</v>
      </c>
      <c r="T581" s="19">
        <v>33779010656</v>
      </c>
      <c r="U581" s="19">
        <v>33779010656</v>
      </c>
      <c r="V581" s="19">
        <v>4222376332</v>
      </c>
      <c r="W581" s="19">
        <v>12667128996</v>
      </c>
      <c r="X581" s="19">
        <v>0</v>
      </c>
      <c r="Y581" s="19">
        <v>4995374486</v>
      </c>
      <c r="Z581" s="20">
        <f t="shared" si="62"/>
        <v>0.72727272727272729</v>
      </c>
      <c r="AA581" s="20">
        <f t="shared" si="59"/>
        <v>0.87116818312641497</v>
      </c>
      <c r="AB581" s="20">
        <f t="shared" si="60"/>
        <v>0</v>
      </c>
      <c r="AC581" s="21">
        <f t="shared" si="61"/>
        <v>0.87116818312641497</v>
      </c>
    </row>
    <row r="582" spans="1:29" ht="105" outlineLevel="2" x14ac:dyDescent="0.25">
      <c r="A582" s="15" t="s">
        <v>353</v>
      </c>
      <c r="B582" s="16" t="s">
        <v>34</v>
      </c>
      <c r="C582" s="16" t="s">
        <v>139</v>
      </c>
      <c r="D582" s="16" t="s">
        <v>140</v>
      </c>
      <c r="E582" s="16" t="s">
        <v>292</v>
      </c>
      <c r="F582" s="16" t="s">
        <v>37</v>
      </c>
      <c r="G582" s="16">
        <v>1310</v>
      </c>
      <c r="H582" s="16">
        <v>3460</v>
      </c>
      <c r="I582" s="17" t="s">
        <v>356</v>
      </c>
      <c r="J582" s="18">
        <v>150000000</v>
      </c>
      <c r="K582" s="19">
        <v>100000000</v>
      </c>
      <c r="L582" s="19">
        <v>0</v>
      </c>
      <c r="M582" s="19">
        <v>0</v>
      </c>
      <c r="N582" s="19">
        <v>0</v>
      </c>
      <c r="O582" s="19">
        <v>-44785105</v>
      </c>
      <c r="P582" s="19">
        <v>55214895</v>
      </c>
      <c r="Q582" s="19">
        <v>0</v>
      </c>
      <c r="R582" s="19">
        <v>0</v>
      </c>
      <c r="S582" s="19">
        <v>0</v>
      </c>
      <c r="T582" s="19">
        <v>55214895</v>
      </c>
      <c r="U582" s="19">
        <v>55214895</v>
      </c>
      <c r="V582" s="19">
        <v>0</v>
      </c>
      <c r="W582" s="19">
        <v>44785105</v>
      </c>
      <c r="X582" s="19">
        <v>0</v>
      </c>
      <c r="Y582" s="19">
        <v>0</v>
      </c>
      <c r="Z582" s="20">
        <f t="shared" si="62"/>
        <v>0.55214894999999997</v>
      </c>
      <c r="AA582" s="20">
        <f t="shared" si="59"/>
        <v>1</v>
      </c>
      <c r="AB582" s="20">
        <f t="shared" si="60"/>
        <v>0</v>
      </c>
      <c r="AC582" s="21">
        <f t="shared" si="61"/>
        <v>1</v>
      </c>
    </row>
    <row r="583" spans="1:29" ht="90" outlineLevel="2" x14ac:dyDescent="0.25">
      <c r="A583" s="15" t="s">
        <v>353</v>
      </c>
      <c r="B583" s="16" t="s">
        <v>34</v>
      </c>
      <c r="C583" s="16" t="s">
        <v>139</v>
      </c>
      <c r="D583" s="16" t="s">
        <v>140</v>
      </c>
      <c r="E583" s="16" t="s">
        <v>357</v>
      </c>
      <c r="F583" s="16" t="s">
        <v>37</v>
      </c>
      <c r="G583" s="16">
        <v>1310</v>
      </c>
      <c r="H583" s="16">
        <v>3460</v>
      </c>
      <c r="I583" s="17" t="s">
        <v>358</v>
      </c>
      <c r="J583" s="18">
        <v>29006564624</v>
      </c>
      <c r="K583" s="19">
        <v>30906564624</v>
      </c>
      <c r="L583" s="19">
        <v>0</v>
      </c>
      <c r="M583" s="19">
        <v>0</v>
      </c>
      <c r="N583" s="19">
        <v>395386765</v>
      </c>
      <c r="O583" s="19">
        <v>8279369910</v>
      </c>
      <c r="P583" s="19">
        <v>39581321299</v>
      </c>
      <c r="Q583" s="19">
        <v>0</v>
      </c>
      <c r="R583" s="19">
        <v>375760514.93000001</v>
      </c>
      <c r="S583" s="19">
        <v>0</v>
      </c>
      <c r="T583" s="19">
        <v>30030804109.07</v>
      </c>
      <c r="U583" s="19">
        <v>30030804109.07</v>
      </c>
      <c r="V583" s="19">
        <v>500000000</v>
      </c>
      <c r="W583" s="19">
        <v>500000000</v>
      </c>
      <c r="X583" s="19">
        <v>0</v>
      </c>
      <c r="Y583" s="19">
        <v>9174756675</v>
      </c>
      <c r="Z583" s="20">
        <f t="shared" si="62"/>
        <v>0.97166425561739911</v>
      </c>
      <c r="AA583" s="20">
        <f t="shared" si="59"/>
        <v>0.75871151147823634</v>
      </c>
      <c r="AB583" s="20">
        <f t="shared" si="60"/>
        <v>9.4933797710157128E-3</v>
      </c>
      <c r="AC583" s="21">
        <f t="shared" si="61"/>
        <v>0.76820489124925206</v>
      </c>
    </row>
    <row r="584" spans="1:29" ht="105" outlineLevel="2" x14ac:dyDescent="0.25">
      <c r="A584" s="15" t="s">
        <v>353</v>
      </c>
      <c r="B584" s="16" t="s">
        <v>34</v>
      </c>
      <c r="C584" s="16" t="s">
        <v>139</v>
      </c>
      <c r="D584" s="16" t="s">
        <v>140</v>
      </c>
      <c r="E584" s="16" t="s">
        <v>158</v>
      </c>
      <c r="F584" s="16" t="s">
        <v>37</v>
      </c>
      <c r="G584" s="16">
        <v>1310</v>
      </c>
      <c r="H584" s="16">
        <v>3460</v>
      </c>
      <c r="I584" s="17" t="s">
        <v>359</v>
      </c>
      <c r="J584" s="18">
        <v>17573869337</v>
      </c>
      <c r="K584" s="19">
        <v>17573869337</v>
      </c>
      <c r="L584" s="19">
        <v>0</v>
      </c>
      <c r="M584" s="19">
        <v>0</v>
      </c>
      <c r="N584" s="19">
        <v>0</v>
      </c>
      <c r="O584" s="19">
        <v>0</v>
      </c>
      <c r="P584" s="19">
        <v>17573869337</v>
      </c>
      <c r="Q584" s="19">
        <v>0</v>
      </c>
      <c r="R584" s="19">
        <v>0</v>
      </c>
      <c r="S584" s="19">
        <v>0</v>
      </c>
      <c r="T584" s="19">
        <v>17573869337</v>
      </c>
      <c r="U584" s="19">
        <v>17573869337</v>
      </c>
      <c r="V584" s="19">
        <v>0</v>
      </c>
      <c r="W584" s="19">
        <v>0</v>
      </c>
      <c r="X584" s="19">
        <v>0</v>
      </c>
      <c r="Y584" s="19">
        <v>0</v>
      </c>
      <c r="Z584" s="20">
        <f t="shared" si="62"/>
        <v>1</v>
      </c>
      <c r="AA584" s="20">
        <f t="shared" si="59"/>
        <v>1</v>
      </c>
      <c r="AB584" s="20">
        <f t="shared" si="60"/>
        <v>0</v>
      </c>
      <c r="AC584" s="21">
        <f t="shared" si="61"/>
        <v>1</v>
      </c>
    </row>
    <row r="585" spans="1:29" ht="105" outlineLevel="2" x14ac:dyDescent="0.25">
      <c r="A585" s="15" t="s">
        <v>353</v>
      </c>
      <c r="B585" s="16" t="s">
        <v>34</v>
      </c>
      <c r="C585" s="16" t="s">
        <v>139</v>
      </c>
      <c r="D585" s="16" t="s">
        <v>140</v>
      </c>
      <c r="E585" s="16" t="s">
        <v>360</v>
      </c>
      <c r="F585" s="16" t="s">
        <v>37</v>
      </c>
      <c r="G585" s="16">
        <v>1310</v>
      </c>
      <c r="H585" s="16">
        <v>3460</v>
      </c>
      <c r="I585" s="17" t="s">
        <v>361</v>
      </c>
      <c r="J585" s="18">
        <v>23560305387</v>
      </c>
      <c r="K585" s="19">
        <v>23560305387</v>
      </c>
      <c r="L585" s="19">
        <v>0</v>
      </c>
      <c r="M585" s="19">
        <v>0</v>
      </c>
      <c r="N585" s="19">
        <v>5351472616</v>
      </c>
      <c r="O585" s="19">
        <v>0</v>
      </c>
      <c r="P585" s="19">
        <v>28911778003</v>
      </c>
      <c r="Q585" s="19">
        <v>0</v>
      </c>
      <c r="R585" s="19">
        <v>0</v>
      </c>
      <c r="S585" s="19">
        <v>0</v>
      </c>
      <c r="T585" s="19">
        <v>23560305387</v>
      </c>
      <c r="U585" s="19">
        <v>23560305387</v>
      </c>
      <c r="V585" s="19">
        <v>0</v>
      </c>
      <c r="W585" s="19">
        <v>0</v>
      </c>
      <c r="X585" s="19">
        <v>0</v>
      </c>
      <c r="Y585" s="19">
        <v>5351472616</v>
      </c>
      <c r="Z585" s="20">
        <f t="shared" si="62"/>
        <v>1</v>
      </c>
      <c r="AA585" s="20">
        <f t="shared" si="59"/>
        <v>0.8149033720636375</v>
      </c>
      <c r="AB585" s="20">
        <f t="shared" si="60"/>
        <v>0</v>
      </c>
      <c r="AC585" s="21">
        <f t="shared" si="61"/>
        <v>0.8149033720636375</v>
      </c>
    </row>
    <row r="586" spans="1:29" ht="135" outlineLevel="2" x14ac:dyDescent="0.25">
      <c r="A586" s="15" t="s">
        <v>353</v>
      </c>
      <c r="B586" s="16" t="s">
        <v>34</v>
      </c>
      <c r="C586" s="16" t="s">
        <v>139</v>
      </c>
      <c r="D586" s="16" t="s">
        <v>140</v>
      </c>
      <c r="E586" s="16" t="s">
        <v>362</v>
      </c>
      <c r="F586" s="16" t="s">
        <v>37</v>
      </c>
      <c r="G586" s="16">
        <v>1310</v>
      </c>
      <c r="H586" s="16">
        <v>3460</v>
      </c>
      <c r="I586" s="17" t="s">
        <v>363</v>
      </c>
      <c r="J586" s="18">
        <v>10097273736</v>
      </c>
      <c r="K586" s="19">
        <v>10097273736</v>
      </c>
      <c r="L586" s="19">
        <v>0</v>
      </c>
      <c r="M586" s="19">
        <v>0</v>
      </c>
      <c r="N586" s="19">
        <v>2122073785</v>
      </c>
      <c r="O586" s="19">
        <v>0</v>
      </c>
      <c r="P586" s="19">
        <v>12219347521</v>
      </c>
      <c r="Q586" s="19">
        <v>0</v>
      </c>
      <c r="R586" s="19">
        <v>0</v>
      </c>
      <c r="S586" s="19">
        <v>0</v>
      </c>
      <c r="T586" s="19">
        <v>10097273736</v>
      </c>
      <c r="U586" s="19">
        <v>10097273736</v>
      </c>
      <c r="V586" s="19">
        <v>0</v>
      </c>
      <c r="W586" s="19">
        <v>0</v>
      </c>
      <c r="X586" s="19">
        <v>0</v>
      </c>
      <c r="Y586" s="19">
        <v>2122073785</v>
      </c>
      <c r="Z586" s="20">
        <f t="shared" si="62"/>
        <v>1</v>
      </c>
      <c r="AA586" s="20">
        <f t="shared" si="59"/>
        <v>0.82633493471291874</v>
      </c>
      <c r="AB586" s="20">
        <f t="shared" si="60"/>
        <v>0</v>
      </c>
      <c r="AC586" s="21">
        <f t="shared" si="61"/>
        <v>0.82633493471291874</v>
      </c>
    </row>
    <row r="587" spans="1:29" ht="105" outlineLevel="2" x14ac:dyDescent="0.25">
      <c r="A587" s="15" t="s">
        <v>353</v>
      </c>
      <c r="B587" s="16" t="s">
        <v>34</v>
      </c>
      <c r="C587" s="16" t="s">
        <v>139</v>
      </c>
      <c r="D587" s="16" t="s">
        <v>140</v>
      </c>
      <c r="E587" s="16" t="s">
        <v>364</v>
      </c>
      <c r="F587" s="16" t="s">
        <v>37</v>
      </c>
      <c r="G587" s="16">
        <v>1310</v>
      </c>
      <c r="H587" s="16">
        <v>3460</v>
      </c>
      <c r="I587" s="17" t="s">
        <v>365</v>
      </c>
      <c r="J587" s="18">
        <v>49181422115</v>
      </c>
      <c r="K587" s="19">
        <v>49181422115</v>
      </c>
      <c r="L587" s="19">
        <v>0</v>
      </c>
      <c r="M587" s="19">
        <v>0</v>
      </c>
      <c r="N587" s="19">
        <v>0</v>
      </c>
      <c r="O587" s="19">
        <v>111127100</v>
      </c>
      <c r="P587" s="19">
        <v>49292549215</v>
      </c>
      <c r="Q587" s="19">
        <v>0</v>
      </c>
      <c r="R587" s="19">
        <v>400390.04</v>
      </c>
      <c r="S587" s="19">
        <v>0</v>
      </c>
      <c r="T587" s="19">
        <v>19952454137.16</v>
      </c>
      <c r="U587" s="19">
        <v>19950418792.169998</v>
      </c>
      <c r="V587" s="19">
        <v>9800000000</v>
      </c>
      <c r="W587" s="19">
        <v>29228567587.799999</v>
      </c>
      <c r="X587" s="19">
        <v>0</v>
      </c>
      <c r="Y587" s="19">
        <v>29339694687.799999</v>
      </c>
      <c r="Z587" s="20">
        <f t="shared" si="62"/>
        <v>0.40569087430016865</v>
      </c>
      <c r="AA587" s="20">
        <f t="shared" si="59"/>
        <v>0.40477626852149806</v>
      </c>
      <c r="AB587" s="20">
        <f t="shared" si="60"/>
        <v>8.1227294261778413E-6</v>
      </c>
      <c r="AC587" s="21">
        <f t="shared" si="61"/>
        <v>0.40478439125092425</v>
      </c>
    </row>
    <row r="588" spans="1:29" ht="90" outlineLevel="2" x14ac:dyDescent="0.25">
      <c r="A588" s="15" t="s">
        <v>353</v>
      </c>
      <c r="B588" s="16" t="s">
        <v>34</v>
      </c>
      <c r="C588" s="16" t="s">
        <v>139</v>
      </c>
      <c r="D588" s="16" t="s">
        <v>140</v>
      </c>
      <c r="E588" s="16" t="s">
        <v>366</v>
      </c>
      <c r="F588" s="16" t="s">
        <v>37</v>
      </c>
      <c r="G588" s="16">
        <v>1310</v>
      </c>
      <c r="H588" s="16">
        <v>3460</v>
      </c>
      <c r="I588" s="17" t="s">
        <v>367</v>
      </c>
      <c r="J588" s="18">
        <v>300000000</v>
      </c>
      <c r="K588" s="19">
        <v>300000000</v>
      </c>
      <c r="L588" s="19">
        <v>0</v>
      </c>
      <c r="M588" s="19">
        <v>0</v>
      </c>
      <c r="N588" s="19">
        <v>0</v>
      </c>
      <c r="O588" s="19">
        <v>-225000000</v>
      </c>
      <c r="P588" s="19">
        <v>75000000</v>
      </c>
      <c r="Q588" s="19">
        <v>0</v>
      </c>
      <c r="R588" s="19">
        <v>20471832.120000001</v>
      </c>
      <c r="S588" s="19">
        <v>0</v>
      </c>
      <c r="T588" s="19">
        <v>30028167.879999999</v>
      </c>
      <c r="U588" s="19">
        <v>30028167.879999999</v>
      </c>
      <c r="V588" s="19">
        <v>0</v>
      </c>
      <c r="W588" s="19">
        <v>249500000</v>
      </c>
      <c r="X588" s="19">
        <v>0</v>
      </c>
      <c r="Y588" s="19">
        <v>24499999.999999996</v>
      </c>
      <c r="Z588" s="20">
        <f t="shared" si="62"/>
        <v>0.10009389293333333</v>
      </c>
      <c r="AA588" s="20">
        <f t="shared" si="59"/>
        <v>0.40037557173333332</v>
      </c>
      <c r="AB588" s="20">
        <f t="shared" si="60"/>
        <v>0.27295776160000002</v>
      </c>
      <c r="AC588" s="21">
        <f t="shared" si="61"/>
        <v>0.67333333333333334</v>
      </c>
    </row>
    <row r="589" spans="1:29" ht="135" outlineLevel="2" x14ac:dyDescent="0.25">
      <c r="A589" s="15" t="s">
        <v>353</v>
      </c>
      <c r="B589" s="16" t="s">
        <v>34</v>
      </c>
      <c r="C589" s="16" t="s">
        <v>139</v>
      </c>
      <c r="D589" s="16" t="s">
        <v>140</v>
      </c>
      <c r="E589" s="16" t="s">
        <v>368</v>
      </c>
      <c r="F589" s="16" t="s">
        <v>37</v>
      </c>
      <c r="G589" s="16">
        <v>1310</v>
      </c>
      <c r="H589" s="16">
        <v>3460</v>
      </c>
      <c r="I589" s="17" t="s">
        <v>369</v>
      </c>
      <c r="J589" s="18">
        <v>10902726264</v>
      </c>
      <c r="K589" s="19">
        <v>10902726264</v>
      </c>
      <c r="L589" s="19">
        <v>0</v>
      </c>
      <c r="M589" s="19">
        <v>0</v>
      </c>
      <c r="N589" s="19">
        <v>0</v>
      </c>
      <c r="O589" s="19">
        <v>158658005</v>
      </c>
      <c r="P589" s="19">
        <v>11061384269</v>
      </c>
      <c r="Q589" s="19">
        <v>0</v>
      </c>
      <c r="R589" s="19">
        <v>103615.52</v>
      </c>
      <c r="S589" s="19">
        <v>0</v>
      </c>
      <c r="T589" s="19">
        <v>5361626681.5699997</v>
      </c>
      <c r="U589" s="19">
        <v>5361018025.8199997</v>
      </c>
      <c r="V589" s="19">
        <v>1900000000</v>
      </c>
      <c r="W589" s="19">
        <v>5540995966.9099998</v>
      </c>
      <c r="X589" s="19">
        <v>0</v>
      </c>
      <c r="Y589" s="19">
        <v>5699653971.9099998</v>
      </c>
      <c r="Z589" s="20">
        <f t="shared" si="62"/>
        <v>0.4917693567409554</v>
      </c>
      <c r="AA589" s="20">
        <f t="shared" si="59"/>
        <v>0.48471570566409006</v>
      </c>
      <c r="AB589" s="20">
        <f t="shared" si="60"/>
        <v>9.3673194493737023E-6</v>
      </c>
      <c r="AC589" s="21">
        <f t="shared" si="61"/>
        <v>0.48472507298353945</v>
      </c>
    </row>
    <row r="590" spans="1:29" ht="135" outlineLevel="2" x14ac:dyDescent="0.25">
      <c r="A590" s="15" t="s">
        <v>353</v>
      </c>
      <c r="B590" s="16" t="s">
        <v>34</v>
      </c>
      <c r="C590" s="16" t="s">
        <v>139</v>
      </c>
      <c r="D590" s="16" t="s">
        <v>140</v>
      </c>
      <c r="E590" s="16" t="s">
        <v>370</v>
      </c>
      <c r="F590" s="16" t="s">
        <v>37</v>
      </c>
      <c r="G590" s="16">
        <v>1310</v>
      </c>
      <c r="H590" s="16">
        <v>3460</v>
      </c>
      <c r="I590" s="17" t="s">
        <v>371</v>
      </c>
      <c r="J590" s="18">
        <v>30370172000</v>
      </c>
      <c r="K590" s="19">
        <v>30370172000</v>
      </c>
      <c r="L590" s="19">
        <v>0</v>
      </c>
      <c r="M590" s="19">
        <v>0</v>
      </c>
      <c r="N590" s="19">
        <v>0</v>
      </c>
      <c r="O590" s="19">
        <v>-7671754510</v>
      </c>
      <c r="P590" s="19">
        <v>30370172000</v>
      </c>
      <c r="Q590" s="19">
        <v>0</v>
      </c>
      <c r="R590" s="19">
        <v>0</v>
      </c>
      <c r="S590" s="19">
        <v>0</v>
      </c>
      <c r="T590" s="19">
        <v>22087397824</v>
      </c>
      <c r="U590" s="19">
        <v>22087397824</v>
      </c>
      <c r="V590" s="19">
        <v>611019666</v>
      </c>
      <c r="W590" s="19">
        <v>8282774176</v>
      </c>
      <c r="X590" s="19">
        <v>0</v>
      </c>
      <c r="Y590" s="19">
        <v>8282774176</v>
      </c>
      <c r="Z590" s="20">
        <f t="shared" si="62"/>
        <v>0.72727272746430283</v>
      </c>
      <c r="AA590" s="20">
        <f t="shared" si="59"/>
        <v>0.72727272746430283</v>
      </c>
      <c r="AB590" s="20">
        <f t="shared" si="60"/>
        <v>0</v>
      </c>
      <c r="AC590" s="21">
        <f t="shared" si="61"/>
        <v>0.72727272746430283</v>
      </c>
    </row>
    <row r="591" spans="1:29" ht="135" outlineLevel="2" x14ac:dyDescent="0.25">
      <c r="A591" s="15" t="s">
        <v>353</v>
      </c>
      <c r="B591" s="16" t="s">
        <v>34</v>
      </c>
      <c r="C591" s="16" t="s">
        <v>139</v>
      </c>
      <c r="D591" s="16" t="s">
        <v>140</v>
      </c>
      <c r="E591" s="16" t="s">
        <v>180</v>
      </c>
      <c r="F591" s="16" t="s">
        <v>37</v>
      </c>
      <c r="G591" s="16">
        <v>1310</v>
      </c>
      <c r="H591" s="16">
        <v>3460</v>
      </c>
      <c r="I591" s="17" t="s">
        <v>372</v>
      </c>
      <c r="J591" s="18">
        <v>1600000000</v>
      </c>
      <c r="K591" s="19">
        <v>1600000000</v>
      </c>
      <c r="L591" s="19">
        <v>0</v>
      </c>
      <c r="M591" s="19">
        <v>0</v>
      </c>
      <c r="N591" s="19">
        <v>0</v>
      </c>
      <c r="O591" s="19">
        <v>0</v>
      </c>
      <c r="P591" s="19">
        <v>1600000000</v>
      </c>
      <c r="Q591" s="19">
        <v>0</v>
      </c>
      <c r="R591" s="19">
        <v>100000000</v>
      </c>
      <c r="S591" s="19">
        <v>0</v>
      </c>
      <c r="T591" s="19">
        <v>1200000000</v>
      </c>
      <c r="U591" s="19">
        <v>1200000000</v>
      </c>
      <c r="V591" s="19">
        <v>0</v>
      </c>
      <c r="W591" s="19">
        <v>300000000</v>
      </c>
      <c r="X591" s="19">
        <v>0</v>
      </c>
      <c r="Y591" s="19">
        <v>300000000</v>
      </c>
      <c r="Z591" s="20">
        <f t="shared" si="62"/>
        <v>0.75</v>
      </c>
      <c r="AA591" s="20">
        <f t="shared" si="59"/>
        <v>0.75</v>
      </c>
      <c r="AB591" s="20">
        <f t="shared" si="60"/>
        <v>6.25E-2</v>
      </c>
      <c r="AC591" s="21">
        <f t="shared" si="61"/>
        <v>0.8125</v>
      </c>
    </row>
    <row r="592" spans="1:29" ht="135" outlineLevel="2" x14ac:dyDescent="0.25">
      <c r="A592" s="15" t="s">
        <v>353</v>
      </c>
      <c r="B592" s="16" t="s">
        <v>34</v>
      </c>
      <c r="C592" s="16" t="s">
        <v>139</v>
      </c>
      <c r="D592" s="16" t="s">
        <v>140</v>
      </c>
      <c r="E592" s="16" t="s">
        <v>373</v>
      </c>
      <c r="F592" s="16" t="s">
        <v>37</v>
      </c>
      <c r="G592" s="16">
        <v>1310</v>
      </c>
      <c r="H592" s="16">
        <v>3460</v>
      </c>
      <c r="I592" s="17" t="s">
        <v>374</v>
      </c>
      <c r="J592" s="18">
        <v>150000000</v>
      </c>
      <c r="K592" s="19">
        <v>150000000</v>
      </c>
      <c r="L592" s="19">
        <v>0</v>
      </c>
      <c r="M592" s="19">
        <v>0</v>
      </c>
      <c r="N592" s="19">
        <v>0</v>
      </c>
      <c r="O592" s="19">
        <v>0</v>
      </c>
      <c r="P592" s="19">
        <v>150000000</v>
      </c>
      <c r="Q592" s="19">
        <v>0</v>
      </c>
      <c r="R592" s="19">
        <v>500000</v>
      </c>
      <c r="S592" s="19">
        <v>0</v>
      </c>
      <c r="T592" s="19">
        <v>0</v>
      </c>
      <c r="U592" s="19">
        <v>0</v>
      </c>
      <c r="V592" s="19">
        <v>74500000</v>
      </c>
      <c r="W592" s="19">
        <v>149500000</v>
      </c>
      <c r="X592" s="19">
        <v>0</v>
      </c>
      <c r="Y592" s="19">
        <v>149500000</v>
      </c>
      <c r="Z592" s="20">
        <f t="shared" si="62"/>
        <v>0</v>
      </c>
      <c r="AA592" s="20">
        <f t="shared" si="59"/>
        <v>0</v>
      </c>
      <c r="AB592" s="20">
        <f t="shared" si="60"/>
        <v>3.3333333333333335E-3</v>
      </c>
      <c r="AC592" s="21">
        <f t="shared" si="61"/>
        <v>3.3333333333333335E-3</v>
      </c>
    </row>
    <row r="593" spans="1:29" ht="90" outlineLevel="2" x14ac:dyDescent="0.25">
      <c r="A593" s="15" t="s">
        <v>353</v>
      </c>
      <c r="B593" s="16" t="s">
        <v>34</v>
      </c>
      <c r="C593" s="16" t="s">
        <v>139</v>
      </c>
      <c r="D593" s="16" t="s">
        <v>140</v>
      </c>
      <c r="E593" s="16" t="s">
        <v>182</v>
      </c>
      <c r="F593" s="16" t="s">
        <v>37</v>
      </c>
      <c r="G593" s="16">
        <v>1310</v>
      </c>
      <c r="H593" s="16">
        <v>3460</v>
      </c>
      <c r="I593" s="17" t="s">
        <v>375</v>
      </c>
      <c r="J593" s="18">
        <v>15000000</v>
      </c>
      <c r="K593" s="19">
        <v>0</v>
      </c>
      <c r="L593" s="19">
        <v>0</v>
      </c>
      <c r="M593" s="19">
        <v>0</v>
      </c>
      <c r="N593" s="19">
        <v>0</v>
      </c>
      <c r="O593" s="19">
        <v>0</v>
      </c>
      <c r="P593" s="19">
        <v>0</v>
      </c>
      <c r="Q593" s="19">
        <v>0</v>
      </c>
      <c r="R593" s="19">
        <v>0</v>
      </c>
      <c r="S593" s="19">
        <v>0</v>
      </c>
      <c r="T593" s="19">
        <v>0</v>
      </c>
      <c r="U593" s="19">
        <v>0</v>
      </c>
      <c r="V593" s="19">
        <v>0</v>
      </c>
      <c r="W593" s="19">
        <v>0</v>
      </c>
      <c r="X593" s="19">
        <v>0</v>
      </c>
      <c r="Y593" s="19">
        <v>0</v>
      </c>
      <c r="Z593" s="20">
        <v>0</v>
      </c>
      <c r="AA593" s="20">
        <v>0</v>
      </c>
      <c r="AB593" s="20">
        <v>0</v>
      </c>
      <c r="AC593" s="21">
        <v>0</v>
      </c>
    </row>
    <row r="594" spans="1:29" ht="315" outlineLevel="2" x14ac:dyDescent="0.25">
      <c r="A594" s="15" t="s">
        <v>353</v>
      </c>
      <c r="B594" s="16" t="s">
        <v>34</v>
      </c>
      <c r="C594" s="16" t="s">
        <v>139</v>
      </c>
      <c r="D594" s="16" t="s">
        <v>140</v>
      </c>
      <c r="E594" s="16" t="s">
        <v>184</v>
      </c>
      <c r="F594" s="16" t="s">
        <v>37</v>
      </c>
      <c r="G594" s="16">
        <v>1310</v>
      </c>
      <c r="H594" s="16">
        <v>3460</v>
      </c>
      <c r="I594" s="17" t="s">
        <v>376</v>
      </c>
      <c r="J594" s="18">
        <v>1617495395</v>
      </c>
      <c r="K594" s="19">
        <v>1617495395</v>
      </c>
      <c r="L594" s="19">
        <v>0</v>
      </c>
      <c r="M594" s="19">
        <v>0</v>
      </c>
      <c r="N594" s="19">
        <v>0</v>
      </c>
      <c r="O594" s="19">
        <v>0</v>
      </c>
      <c r="P594" s="19">
        <v>1617495395</v>
      </c>
      <c r="Q594" s="19">
        <v>0</v>
      </c>
      <c r="R594" s="19">
        <v>134791283</v>
      </c>
      <c r="S594" s="19">
        <v>0</v>
      </c>
      <c r="T594" s="19">
        <v>1078330264</v>
      </c>
      <c r="U594" s="19">
        <v>1078330264</v>
      </c>
      <c r="V594" s="19">
        <v>0</v>
      </c>
      <c r="W594" s="19">
        <v>404373848</v>
      </c>
      <c r="X594" s="19">
        <v>0</v>
      </c>
      <c r="Y594" s="19">
        <v>404373848</v>
      </c>
      <c r="Z594" s="20">
        <f t="shared" ref="Z594:Z657" si="63">T594/K594</f>
        <v>0.66666666707882649</v>
      </c>
      <c r="AA594" s="20">
        <f t="shared" ref="AA594:AA657" si="64">T594/P594</f>
        <v>0.66666666707882649</v>
      </c>
      <c r="AB594" s="20">
        <f t="shared" ref="AB594:AB657" si="65">(Q594+R594+S594)/P594</f>
        <v>8.3333333384853311E-2</v>
      </c>
      <c r="AC594" s="21">
        <f t="shared" ref="AC594:AC657" si="66">AA594+AB594</f>
        <v>0.75000000046367976</v>
      </c>
    </row>
    <row r="595" spans="1:29" ht="90" outlineLevel="2" x14ac:dyDescent="0.25">
      <c r="A595" s="15" t="s">
        <v>353</v>
      </c>
      <c r="B595" s="16" t="s">
        <v>34</v>
      </c>
      <c r="C595" s="16" t="s">
        <v>139</v>
      </c>
      <c r="D595" s="16" t="s">
        <v>140</v>
      </c>
      <c r="E595" s="16" t="s">
        <v>162</v>
      </c>
      <c r="F595" s="16" t="s">
        <v>37</v>
      </c>
      <c r="G595" s="16">
        <v>1310</v>
      </c>
      <c r="H595" s="16">
        <v>3460</v>
      </c>
      <c r="I595" s="17" t="s">
        <v>377</v>
      </c>
      <c r="J595" s="18">
        <v>0</v>
      </c>
      <c r="K595" s="19">
        <v>66358262</v>
      </c>
      <c r="L595" s="19">
        <v>0</v>
      </c>
      <c r="M595" s="19">
        <v>0</v>
      </c>
      <c r="N595" s="19">
        <v>0</v>
      </c>
      <c r="O595" s="19">
        <v>0</v>
      </c>
      <c r="P595" s="19">
        <v>66358262</v>
      </c>
      <c r="Q595" s="19">
        <v>0</v>
      </c>
      <c r="R595" s="19">
        <v>10261901.5</v>
      </c>
      <c r="S595" s="19">
        <v>0</v>
      </c>
      <c r="T595" s="19">
        <v>54738098.5</v>
      </c>
      <c r="U595" s="19">
        <v>54738098.5</v>
      </c>
      <c r="V595" s="19">
        <v>0</v>
      </c>
      <c r="W595" s="19">
        <v>1358262</v>
      </c>
      <c r="X595" s="19">
        <v>0</v>
      </c>
      <c r="Y595" s="19">
        <v>1358262</v>
      </c>
      <c r="Z595" s="20">
        <f t="shared" si="63"/>
        <v>0.82488746465361018</v>
      </c>
      <c r="AA595" s="20">
        <f t="shared" si="64"/>
        <v>0.82488746465361018</v>
      </c>
      <c r="AB595" s="20">
        <f t="shared" si="65"/>
        <v>0.1546439160808642</v>
      </c>
      <c r="AC595" s="21">
        <f t="shared" si="66"/>
        <v>0.97953138073447432</v>
      </c>
    </row>
    <row r="596" spans="1:29" ht="135" outlineLevel="2" x14ac:dyDescent="0.25">
      <c r="A596" s="15" t="s">
        <v>353</v>
      </c>
      <c r="B596" s="16" t="s">
        <v>34</v>
      </c>
      <c r="C596" s="16" t="s">
        <v>139</v>
      </c>
      <c r="D596" s="16" t="s">
        <v>378</v>
      </c>
      <c r="E596" s="16"/>
      <c r="F596" s="16" t="s">
        <v>37</v>
      </c>
      <c r="G596" s="16">
        <v>1320</v>
      </c>
      <c r="H596" s="16">
        <v>3460</v>
      </c>
      <c r="I596" s="17" t="s">
        <v>379</v>
      </c>
      <c r="J596" s="18">
        <v>4342626252</v>
      </c>
      <c r="K596" s="19">
        <v>4342626252</v>
      </c>
      <c r="L596" s="19">
        <v>0</v>
      </c>
      <c r="M596" s="19">
        <v>0</v>
      </c>
      <c r="N596" s="19">
        <v>208195403</v>
      </c>
      <c r="O596" s="19">
        <v>-607615400</v>
      </c>
      <c r="P596" s="19">
        <v>3943206255</v>
      </c>
      <c r="Q596" s="19">
        <v>0</v>
      </c>
      <c r="R596" s="19">
        <v>420647889</v>
      </c>
      <c r="S596" s="19">
        <v>0</v>
      </c>
      <c r="T596" s="19">
        <v>2144321800</v>
      </c>
      <c r="U596" s="19">
        <v>2144135200</v>
      </c>
      <c r="V596" s="19">
        <v>0</v>
      </c>
      <c r="W596" s="19">
        <v>1777656563</v>
      </c>
      <c r="X596" s="19">
        <v>0</v>
      </c>
      <c r="Y596" s="19">
        <v>1378236566</v>
      </c>
      <c r="Z596" s="20">
        <f t="shared" si="63"/>
        <v>0.49378456159160161</v>
      </c>
      <c r="AA596" s="20">
        <f t="shared" si="64"/>
        <v>0.54380158209603979</v>
      </c>
      <c r="AB596" s="20">
        <f t="shared" si="65"/>
        <v>0.10667661334392968</v>
      </c>
      <c r="AC596" s="21">
        <f t="shared" si="66"/>
        <v>0.65047819543996943</v>
      </c>
    </row>
    <row r="597" spans="1:29" ht="45" outlineLevel="2" x14ac:dyDescent="0.25">
      <c r="A597" s="15" t="s">
        <v>353</v>
      </c>
      <c r="B597" s="16" t="s">
        <v>34</v>
      </c>
      <c r="C597" s="16" t="s">
        <v>139</v>
      </c>
      <c r="D597" s="16" t="s">
        <v>174</v>
      </c>
      <c r="E597" s="16"/>
      <c r="F597" s="16" t="s">
        <v>37</v>
      </c>
      <c r="G597" s="16">
        <v>1320</v>
      </c>
      <c r="H597" s="16">
        <v>3460</v>
      </c>
      <c r="I597" s="17" t="s">
        <v>175</v>
      </c>
      <c r="J597" s="18">
        <v>6461571</v>
      </c>
      <c r="K597" s="19">
        <v>9461571</v>
      </c>
      <c r="L597" s="19">
        <v>0</v>
      </c>
      <c r="M597" s="19">
        <v>0</v>
      </c>
      <c r="N597" s="19">
        <v>0</v>
      </c>
      <c r="O597" s="19">
        <v>0</v>
      </c>
      <c r="P597" s="19">
        <v>9461571</v>
      </c>
      <c r="Q597" s="19">
        <v>0</v>
      </c>
      <c r="R597" s="19">
        <v>0</v>
      </c>
      <c r="S597" s="19">
        <v>0</v>
      </c>
      <c r="T597" s="19">
        <v>2679438.35</v>
      </c>
      <c r="U597" s="19">
        <v>2679438.35</v>
      </c>
      <c r="V597" s="19">
        <v>6782132.6500000004</v>
      </c>
      <c r="W597" s="19">
        <v>6782132.6500000004</v>
      </c>
      <c r="X597" s="19">
        <v>0</v>
      </c>
      <c r="Y597" s="19">
        <v>6782132.6500000004</v>
      </c>
      <c r="Z597" s="20">
        <f t="shared" si="63"/>
        <v>0.28319169723505749</v>
      </c>
      <c r="AA597" s="20">
        <f t="shared" si="64"/>
        <v>0.28319169723505749</v>
      </c>
      <c r="AB597" s="20">
        <f t="shared" si="65"/>
        <v>0</v>
      </c>
      <c r="AC597" s="21">
        <f t="shared" si="66"/>
        <v>0.28319169723505749</v>
      </c>
    </row>
    <row r="598" spans="1:29" ht="120" outlineLevel="2" x14ac:dyDescent="0.25">
      <c r="A598" s="15" t="s">
        <v>353</v>
      </c>
      <c r="B598" s="16" t="s">
        <v>34</v>
      </c>
      <c r="C598" s="16" t="s">
        <v>139</v>
      </c>
      <c r="D598" s="16" t="s">
        <v>274</v>
      </c>
      <c r="E598" s="16"/>
      <c r="F598" s="16" t="s">
        <v>37</v>
      </c>
      <c r="G598" s="16">
        <v>1320</v>
      </c>
      <c r="H598" s="16">
        <v>3460</v>
      </c>
      <c r="I598" s="17" t="s">
        <v>380</v>
      </c>
      <c r="J598" s="18">
        <v>0</v>
      </c>
      <c r="K598" s="19">
        <v>12193369</v>
      </c>
      <c r="L598" s="19">
        <v>0</v>
      </c>
      <c r="M598" s="19">
        <v>0</v>
      </c>
      <c r="N598" s="19">
        <v>0</v>
      </c>
      <c r="O598" s="19">
        <v>0</v>
      </c>
      <c r="P598" s="19">
        <v>12193369</v>
      </c>
      <c r="Q598" s="19">
        <v>0</v>
      </c>
      <c r="R598" s="19">
        <v>0</v>
      </c>
      <c r="S598" s="19">
        <v>0</v>
      </c>
      <c r="T598" s="19">
        <v>0</v>
      </c>
      <c r="U598" s="19">
        <v>0</v>
      </c>
      <c r="V598" s="19">
        <v>12193369</v>
      </c>
      <c r="W598" s="19">
        <v>12193369</v>
      </c>
      <c r="X598" s="19">
        <v>0</v>
      </c>
      <c r="Y598" s="19">
        <v>12193369</v>
      </c>
      <c r="Z598" s="20">
        <f t="shared" si="63"/>
        <v>0</v>
      </c>
      <c r="AA598" s="20">
        <f t="shared" si="64"/>
        <v>0</v>
      </c>
      <c r="AB598" s="20">
        <f t="shared" si="65"/>
        <v>0</v>
      </c>
      <c r="AC598" s="21">
        <f t="shared" si="66"/>
        <v>0</v>
      </c>
    </row>
    <row r="599" spans="1:29" ht="120" outlineLevel="2" x14ac:dyDescent="0.25">
      <c r="A599" s="15" t="s">
        <v>385</v>
      </c>
      <c r="B599" s="16" t="s">
        <v>278</v>
      </c>
      <c r="C599" s="16" t="s">
        <v>139</v>
      </c>
      <c r="D599" s="16" t="s">
        <v>140</v>
      </c>
      <c r="E599" s="16" t="s">
        <v>56</v>
      </c>
      <c r="F599" s="16" t="s">
        <v>37</v>
      </c>
      <c r="G599" s="16">
        <v>1310</v>
      </c>
      <c r="H599" s="16">
        <v>3410</v>
      </c>
      <c r="I599" s="17" t="s">
        <v>141</v>
      </c>
      <c r="J599" s="18">
        <v>907392103</v>
      </c>
      <c r="K599" s="19">
        <v>807392103</v>
      </c>
      <c r="L599" s="19">
        <v>0</v>
      </c>
      <c r="M599" s="19">
        <v>-301070</v>
      </c>
      <c r="N599" s="19">
        <v>0</v>
      </c>
      <c r="O599" s="19">
        <v>0</v>
      </c>
      <c r="P599" s="19">
        <v>807091033</v>
      </c>
      <c r="Q599" s="19">
        <v>0</v>
      </c>
      <c r="R599" s="19">
        <v>371923127.23000002</v>
      </c>
      <c r="S599" s="19">
        <v>0</v>
      </c>
      <c r="T599" s="19">
        <v>435167905.76999998</v>
      </c>
      <c r="U599" s="19">
        <v>435167905.76999998</v>
      </c>
      <c r="V599" s="19">
        <v>0</v>
      </c>
      <c r="W599" s="19">
        <v>301070</v>
      </c>
      <c r="X599" s="19">
        <v>0</v>
      </c>
      <c r="Y599" s="19">
        <v>0</v>
      </c>
      <c r="Z599" s="20">
        <f t="shared" si="63"/>
        <v>0.53897964093661688</v>
      </c>
      <c r="AA599" s="20">
        <f t="shared" si="64"/>
        <v>0.5391806970676627</v>
      </c>
      <c r="AB599" s="20">
        <f t="shared" si="65"/>
        <v>0.46081930293233725</v>
      </c>
      <c r="AC599" s="21">
        <f t="shared" si="66"/>
        <v>1</v>
      </c>
    </row>
    <row r="600" spans="1:29" ht="120" outlineLevel="2" x14ac:dyDescent="0.25">
      <c r="A600" s="15" t="s">
        <v>385</v>
      </c>
      <c r="B600" s="16" t="s">
        <v>278</v>
      </c>
      <c r="C600" s="16" t="s">
        <v>139</v>
      </c>
      <c r="D600" s="16" t="s">
        <v>140</v>
      </c>
      <c r="E600" s="16" t="s">
        <v>142</v>
      </c>
      <c r="F600" s="16" t="s">
        <v>37</v>
      </c>
      <c r="G600" s="16">
        <v>1310</v>
      </c>
      <c r="H600" s="16">
        <v>3410</v>
      </c>
      <c r="I600" s="17" t="s">
        <v>143</v>
      </c>
      <c r="J600" s="18">
        <v>1429345021</v>
      </c>
      <c r="K600" s="19">
        <v>1429345021</v>
      </c>
      <c r="L600" s="19">
        <v>0</v>
      </c>
      <c r="M600" s="19">
        <v>-541962</v>
      </c>
      <c r="N600" s="19">
        <v>0</v>
      </c>
      <c r="O600" s="19">
        <v>0</v>
      </c>
      <c r="P600" s="19">
        <v>1428803059</v>
      </c>
      <c r="Q600" s="19">
        <v>0</v>
      </c>
      <c r="R600" s="19">
        <v>534763696.63</v>
      </c>
      <c r="S600" s="19">
        <v>0</v>
      </c>
      <c r="T600" s="19">
        <v>894039362.37</v>
      </c>
      <c r="U600" s="19">
        <v>894039362.37</v>
      </c>
      <c r="V600" s="19">
        <v>0</v>
      </c>
      <c r="W600" s="19">
        <v>541962</v>
      </c>
      <c r="X600" s="19">
        <v>0</v>
      </c>
      <c r="Y600" s="19">
        <v>0</v>
      </c>
      <c r="Z600" s="20">
        <f t="shared" si="63"/>
        <v>0.62548884225623225</v>
      </c>
      <c r="AA600" s="20">
        <f t="shared" si="64"/>
        <v>0.62572609761608855</v>
      </c>
      <c r="AB600" s="20">
        <f t="shared" si="65"/>
        <v>0.37427390238391139</v>
      </c>
      <c r="AC600" s="21">
        <f t="shared" si="66"/>
        <v>1</v>
      </c>
    </row>
    <row r="601" spans="1:29" ht="180" outlineLevel="2" x14ac:dyDescent="0.25">
      <c r="A601" s="15" t="s">
        <v>385</v>
      </c>
      <c r="B601" s="16" t="s">
        <v>278</v>
      </c>
      <c r="C601" s="16" t="s">
        <v>139</v>
      </c>
      <c r="D601" s="16" t="s">
        <v>140</v>
      </c>
      <c r="E601" s="16" t="s">
        <v>288</v>
      </c>
      <c r="F601" s="16" t="s">
        <v>37</v>
      </c>
      <c r="G601" s="16">
        <v>1310</v>
      </c>
      <c r="H601" s="16">
        <v>3410</v>
      </c>
      <c r="I601" s="17" t="s">
        <v>392</v>
      </c>
      <c r="J601" s="18">
        <v>24598991570</v>
      </c>
      <c r="K601" s="19">
        <v>22985079198</v>
      </c>
      <c r="L601" s="19">
        <v>0</v>
      </c>
      <c r="M601" s="19">
        <v>0</v>
      </c>
      <c r="N601" s="19">
        <v>0</v>
      </c>
      <c r="O601" s="19">
        <v>0</v>
      </c>
      <c r="P601" s="19">
        <v>22985079198</v>
      </c>
      <c r="Q601" s="19">
        <v>0</v>
      </c>
      <c r="R601" s="19">
        <v>1395394010.8499999</v>
      </c>
      <c r="S601" s="19">
        <v>0</v>
      </c>
      <c r="T601" s="19">
        <v>14597629237.15</v>
      </c>
      <c r="U601" s="19">
        <v>14597629237.15</v>
      </c>
      <c r="V601" s="19">
        <v>2241763987</v>
      </c>
      <c r="W601" s="19">
        <v>6992055950</v>
      </c>
      <c r="X601" s="19">
        <v>0</v>
      </c>
      <c r="Y601" s="19">
        <v>6992055950.0000019</v>
      </c>
      <c r="Z601" s="20">
        <f t="shared" si="63"/>
        <v>0.63509153531305573</v>
      </c>
      <c r="AA601" s="20">
        <f t="shared" si="64"/>
        <v>0.63509153531305573</v>
      </c>
      <c r="AB601" s="20">
        <f t="shared" si="65"/>
        <v>6.0708688398664175E-2</v>
      </c>
      <c r="AC601" s="21">
        <f t="shared" si="66"/>
        <v>0.6958002237117199</v>
      </c>
    </row>
    <row r="602" spans="1:29" ht="75" outlineLevel="2" x14ac:dyDescent="0.25">
      <c r="A602" s="15" t="s">
        <v>385</v>
      </c>
      <c r="B602" s="16" t="s">
        <v>278</v>
      </c>
      <c r="C602" s="16" t="s">
        <v>139</v>
      </c>
      <c r="D602" s="16" t="s">
        <v>140</v>
      </c>
      <c r="E602" s="16" t="s">
        <v>144</v>
      </c>
      <c r="F602" s="16" t="s">
        <v>37</v>
      </c>
      <c r="G602" s="16">
        <v>1310</v>
      </c>
      <c r="H602" s="16">
        <v>3410</v>
      </c>
      <c r="I602" s="17" t="s">
        <v>393</v>
      </c>
      <c r="J602" s="18">
        <v>8061053498</v>
      </c>
      <c r="K602" s="19">
        <v>7410772577</v>
      </c>
      <c r="L602" s="19">
        <v>0</v>
      </c>
      <c r="M602" s="19">
        <v>-2957488</v>
      </c>
      <c r="N602" s="19">
        <v>0</v>
      </c>
      <c r="O602" s="19">
        <v>0</v>
      </c>
      <c r="P602" s="19">
        <v>7407815089</v>
      </c>
      <c r="Q602" s="19">
        <v>0</v>
      </c>
      <c r="R602" s="19">
        <v>2672761539.4699998</v>
      </c>
      <c r="S602" s="19">
        <v>0</v>
      </c>
      <c r="T602" s="19">
        <v>4735053549.5299997</v>
      </c>
      <c r="U602" s="19">
        <v>4735053549.5299997</v>
      </c>
      <c r="V602" s="19">
        <v>0</v>
      </c>
      <c r="W602" s="19">
        <v>2957488</v>
      </c>
      <c r="X602" s="19">
        <v>0</v>
      </c>
      <c r="Y602" s="19">
        <v>9.5367431640625E-7</v>
      </c>
      <c r="Z602" s="20">
        <f t="shared" si="63"/>
        <v>0.63894195919945851</v>
      </c>
      <c r="AA602" s="20">
        <f t="shared" si="64"/>
        <v>0.63919704968893831</v>
      </c>
      <c r="AB602" s="20">
        <f t="shared" si="65"/>
        <v>0.36080295031106163</v>
      </c>
      <c r="AC602" s="21">
        <f t="shared" si="66"/>
        <v>1</v>
      </c>
    </row>
    <row r="603" spans="1:29" ht="195" outlineLevel="2" x14ac:dyDescent="0.25">
      <c r="A603" s="15" t="s">
        <v>385</v>
      </c>
      <c r="B603" s="16" t="s">
        <v>278</v>
      </c>
      <c r="C603" s="16" t="s">
        <v>139</v>
      </c>
      <c r="D603" s="16" t="s">
        <v>140</v>
      </c>
      <c r="E603" s="16" t="s">
        <v>394</v>
      </c>
      <c r="F603" s="16" t="s">
        <v>37</v>
      </c>
      <c r="G603" s="16">
        <v>1310</v>
      </c>
      <c r="H603" s="16">
        <v>3410</v>
      </c>
      <c r="I603" s="17" t="s">
        <v>395</v>
      </c>
      <c r="J603" s="18">
        <v>50304573</v>
      </c>
      <c r="K603" s="19">
        <v>50304573</v>
      </c>
      <c r="L603" s="19">
        <v>0</v>
      </c>
      <c r="M603" s="19">
        <v>0</v>
      </c>
      <c r="N603" s="19">
        <v>242279891</v>
      </c>
      <c r="O603" s="19">
        <v>0</v>
      </c>
      <c r="P603" s="19">
        <v>292584464</v>
      </c>
      <c r="Q603" s="19">
        <v>0</v>
      </c>
      <c r="R603" s="19">
        <v>862655.95</v>
      </c>
      <c r="S603" s="19">
        <v>0</v>
      </c>
      <c r="T603" s="19">
        <v>49441917.049999997</v>
      </c>
      <c r="U603" s="19">
        <v>49441917.049999997</v>
      </c>
      <c r="V603" s="19">
        <v>0</v>
      </c>
      <c r="W603" s="19">
        <v>0</v>
      </c>
      <c r="X603" s="19">
        <v>0</v>
      </c>
      <c r="Y603" s="19">
        <v>242279891</v>
      </c>
      <c r="Z603" s="20">
        <f t="shared" si="63"/>
        <v>0.98285134136810981</v>
      </c>
      <c r="AA603" s="20">
        <f t="shared" si="64"/>
        <v>0.16898339841448312</v>
      </c>
      <c r="AB603" s="20">
        <f t="shared" si="65"/>
        <v>2.9483997140736769E-3</v>
      </c>
      <c r="AC603" s="21">
        <f t="shared" si="66"/>
        <v>0.1719317981285568</v>
      </c>
    </row>
    <row r="604" spans="1:29" ht="210" outlineLevel="2" x14ac:dyDescent="0.25">
      <c r="A604" s="15" t="s">
        <v>385</v>
      </c>
      <c r="B604" s="16" t="s">
        <v>278</v>
      </c>
      <c r="C604" s="16" t="s">
        <v>139</v>
      </c>
      <c r="D604" s="16" t="s">
        <v>140</v>
      </c>
      <c r="E604" s="16" t="s">
        <v>396</v>
      </c>
      <c r="F604" s="16" t="s">
        <v>37</v>
      </c>
      <c r="G604" s="16">
        <v>1310</v>
      </c>
      <c r="H604" s="16">
        <v>3410</v>
      </c>
      <c r="I604" s="17" t="s">
        <v>397</v>
      </c>
      <c r="J604" s="18">
        <v>262414854</v>
      </c>
      <c r="K604" s="19">
        <v>262414854</v>
      </c>
      <c r="L604" s="19">
        <v>0</v>
      </c>
      <c r="M604" s="19">
        <v>0</v>
      </c>
      <c r="N604" s="19">
        <v>0</v>
      </c>
      <c r="O604" s="19">
        <v>0</v>
      </c>
      <c r="P604" s="19">
        <v>262414854</v>
      </c>
      <c r="Q604" s="19">
        <v>0</v>
      </c>
      <c r="R604" s="19">
        <v>0</v>
      </c>
      <c r="S604" s="19">
        <v>0</v>
      </c>
      <c r="T604" s="19">
        <v>0</v>
      </c>
      <c r="U604" s="19">
        <v>0</v>
      </c>
      <c r="V604" s="19">
        <v>0</v>
      </c>
      <c r="W604" s="19">
        <v>262414854</v>
      </c>
      <c r="X604" s="19">
        <v>0</v>
      </c>
      <c r="Y604" s="19">
        <v>262414854</v>
      </c>
      <c r="Z604" s="20">
        <f t="shared" si="63"/>
        <v>0</v>
      </c>
      <c r="AA604" s="20">
        <f t="shared" si="64"/>
        <v>0</v>
      </c>
      <c r="AB604" s="20">
        <f t="shared" si="65"/>
        <v>0</v>
      </c>
      <c r="AC604" s="21">
        <f t="shared" si="66"/>
        <v>0</v>
      </c>
    </row>
    <row r="605" spans="1:29" ht="240" outlineLevel="2" x14ac:dyDescent="0.25">
      <c r="A605" s="15" t="s">
        <v>385</v>
      </c>
      <c r="B605" s="16" t="s">
        <v>278</v>
      </c>
      <c r="C605" s="16" t="s">
        <v>139</v>
      </c>
      <c r="D605" s="16" t="s">
        <v>140</v>
      </c>
      <c r="E605" s="16" t="s">
        <v>150</v>
      </c>
      <c r="F605" s="16" t="s">
        <v>37</v>
      </c>
      <c r="G605" s="16">
        <v>1310</v>
      </c>
      <c r="H605" s="16">
        <v>3410</v>
      </c>
      <c r="I605" s="17" t="s">
        <v>398</v>
      </c>
      <c r="J605" s="18">
        <v>0</v>
      </c>
      <c r="K605" s="19">
        <v>494048</v>
      </c>
      <c r="L605" s="19">
        <v>0</v>
      </c>
      <c r="M605" s="19">
        <v>0</v>
      </c>
      <c r="N605" s="19">
        <v>0</v>
      </c>
      <c r="O605" s="19">
        <v>0</v>
      </c>
      <c r="P605" s="19">
        <v>494048</v>
      </c>
      <c r="Q605" s="19">
        <v>0</v>
      </c>
      <c r="R605" s="19">
        <v>494048</v>
      </c>
      <c r="S605" s="19">
        <v>0</v>
      </c>
      <c r="T605" s="19">
        <v>0</v>
      </c>
      <c r="U605" s="19">
        <v>0</v>
      </c>
      <c r="V605" s="19">
        <v>0</v>
      </c>
      <c r="W605" s="19">
        <v>0</v>
      </c>
      <c r="X605" s="19">
        <v>0</v>
      </c>
      <c r="Y605" s="19">
        <v>0</v>
      </c>
      <c r="Z605" s="20">
        <f t="shared" si="63"/>
        <v>0</v>
      </c>
      <c r="AA605" s="20">
        <f t="shared" si="64"/>
        <v>0</v>
      </c>
      <c r="AB605" s="20">
        <f t="shared" si="65"/>
        <v>1</v>
      </c>
      <c r="AC605" s="21">
        <f t="shared" si="66"/>
        <v>1</v>
      </c>
    </row>
    <row r="606" spans="1:29" ht="120" outlineLevel="2" x14ac:dyDescent="0.25">
      <c r="A606" s="15" t="s">
        <v>385</v>
      </c>
      <c r="B606" s="16" t="s">
        <v>278</v>
      </c>
      <c r="C606" s="16" t="s">
        <v>139</v>
      </c>
      <c r="D606" s="16" t="s">
        <v>140</v>
      </c>
      <c r="E606" s="16" t="s">
        <v>399</v>
      </c>
      <c r="F606" s="16" t="s">
        <v>37</v>
      </c>
      <c r="G606" s="16">
        <v>1310</v>
      </c>
      <c r="H606" s="16">
        <v>3410</v>
      </c>
      <c r="I606" s="17" t="s">
        <v>400</v>
      </c>
      <c r="J606" s="18">
        <v>12576143</v>
      </c>
      <c r="K606" s="19">
        <v>12576143</v>
      </c>
      <c r="L606" s="19">
        <v>0</v>
      </c>
      <c r="M606" s="19">
        <v>0</v>
      </c>
      <c r="N606" s="19">
        <v>0</v>
      </c>
      <c r="O606" s="19">
        <v>0</v>
      </c>
      <c r="P606" s="19">
        <v>12576143</v>
      </c>
      <c r="Q606" s="19">
        <v>0</v>
      </c>
      <c r="R606" s="19">
        <v>9294576.5999999996</v>
      </c>
      <c r="S606" s="19">
        <v>0</v>
      </c>
      <c r="T606" s="19">
        <v>137531.4</v>
      </c>
      <c r="U606" s="19">
        <v>137531.4</v>
      </c>
      <c r="V606" s="19">
        <v>0</v>
      </c>
      <c r="W606" s="19">
        <v>3144035</v>
      </c>
      <c r="X606" s="19">
        <v>0</v>
      </c>
      <c r="Y606" s="19">
        <v>3144035.0000000005</v>
      </c>
      <c r="Z606" s="20">
        <f t="shared" si="63"/>
        <v>1.0935896641760513E-2</v>
      </c>
      <c r="AA606" s="20">
        <f t="shared" si="64"/>
        <v>1.0935896641760513E-2</v>
      </c>
      <c r="AB606" s="20">
        <f t="shared" si="65"/>
        <v>0.73906416299496591</v>
      </c>
      <c r="AC606" s="21">
        <f t="shared" si="66"/>
        <v>0.75000005963672645</v>
      </c>
    </row>
    <row r="607" spans="1:29" ht="300" outlineLevel="2" x14ac:dyDescent="0.25">
      <c r="A607" s="15" t="s">
        <v>385</v>
      </c>
      <c r="B607" s="16" t="s">
        <v>278</v>
      </c>
      <c r="C607" s="16" t="s">
        <v>139</v>
      </c>
      <c r="D607" s="16" t="s">
        <v>140</v>
      </c>
      <c r="E607" s="16" t="s">
        <v>154</v>
      </c>
      <c r="F607" s="16">
        <v>665</v>
      </c>
      <c r="G607" s="16">
        <v>1310</v>
      </c>
      <c r="H607" s="16">
        <v>3410</v>
      </c>
      <c r="I607" s="17" t="s">
        <v>401</v>
      </c>
      <c r="J607" s="18">
        <v>0</v>
      </c>
      <c r="K607" s="19">
        <v>4345534781</v>
      </c>
      <c r="L607" s="19">
        <v>0</v>
      </c>
      <c r="M607" s="19">
        <v>0</v>
      </c>
      <c r="N607" s="19">
        <v>0</v>
      </c>
      <c r="O607" s="19">
        <v>0</v>
      </c>
      <c r="P607" s="19">
        <v>4345534781</v>
      </c>
      <c r="Q607" s="19">
        <v>0</v>
      </c>
      <c r="R607" s="19">
        <v>0</v>
      </c>
      <c r="S607" s="19">
        <v>0</v>
      </c>
      <c r="T607" s="19">
        <v>2510719593</v>
      </c>
      <c r="U607" s="19">
        <v>2510719593</v>
      </c>
      <c r="V607" s="19">
        <v>1834815188</v>
      </c>
      <c r="W607" s="19">
        <v>1834815188</v>
      </c>
      <c r="X607" s="19">
        <v>0</v>
      </c>
      <c r="Y607" s="19">
        <v>1834815188</v>
      </c>
      <c r="Z607" s="20">
        <f t="shared" si="63"/>
        <v>0.57776999138923701</v>
      </c>
      <c r="AA607" s="20">
        <f t="shared" si="64"/>
        <v>0.57776999138923701</v>
      </c>
      <c r="AB607" s="20">
        <f t="shared" si="65"/>
        <v>0</v>
      </c>
      <c r="AC607" s="21">
        <f t="shared" si="66"/>
        <v>0.57776999138923701</v>
      </c>
    </row>
    <row r="608" spans="1:29" ht="45" outlineLevel="2" x14ac:dyDescent="0.25">
      <c r="A608" s="15" t="s">
        <v>385</v>
      </c>
      <c r="B608" s="16" t="s">
        <v>278</v>
      </c>
      <c r="C608" s="16" t="s">
        <v>139</v>
      </c>
      <c r="D608" s="16" t="s">
        <v>174</v>
      </c>
      <c r="E608" s="16"/>
      <c r="F608" s="16" t="s">
        <v>37</v>
      </c>
      <c r="G608" s="16">
        <v>1320</v>
      </c>
      <c r="H608" s="16">
        <v>3410</v>
      </c>
      <c r="I608" s="17" t="s">
        <v>175</v>
      </c>
      <c r="J608" s="18">
        <v>2860596288</v>
      </c>
      <c r="K608" s="19">
        <v>6467823995</v>
      </c>
      <c r="L608" s="19">
        <v>0</v>
      </c>
      <c r="M608" s="19">
        <v>0</v>
      </c>
      <c r="N608" s="19">
        <v>0</v>
      </c>
      <c r="O608" s="19">
        <v>350000000</v>
      </c>
      <c r="P608" s="19">
        <v>6817823995</v>
      </c>
      <c r="Q608" s="19">
        <v>0</v>
      </c>
      <c r="R608" s="19">
        <v>0</v>
      </c>
      <c r="S608" s="19">
        <v>0</v>
      </c>
      <c r="T608" s="19">
        <v>3783307644.9899998</v>
      </c>
      <c r="U608" s="19">
        <v>3783307644.9899998</v>
      </c>
      <c r="V608" s="19">
        <v>2684516350.0100002</v>
      </c>
      <c r="W608" s="19">
        <v>2684516350.0100002</v>
      </c>
      <c r="X608" s="19">
        <v>0</v>
      </c>
      <c r="Y608" s="19">
        <v>3034516350.0100002</v>
      </c>
      <c r="Z608" s="20">
        <f t="shared" si="63"/>
        <v>0.5849428877339139</v>
      </c>
      <c r="AA608" s="20">
        <f t="shared" si="64"/>
        <v>0.55491424357163976</v>
      </c>
      <c r="AB608" s="20">
        <f t="shared" si="65"/>
        <v>0</v>
      </c>
      <c r="AC608" s="21">
        <f t="shared" si="66"/>
        <v>0.55491424357163976</v>
      </c>
    </row>
    <row r="609" spans="1:29" ht="409.5" outlineLevel="2" x14ac:dyDescent="0.25">
      <c r="A609" s="15" t="s">
        <v>385</v>
      </c>
      <c r="B609" s="16" t="s">
        <v>278</v>
      </c>
      <c r="C609" s="16" t="s">
        <v>139</v>
      </c>
      <c r="D609" s="16" t="s">
        <v>176</v>
      </c>
      <c r="E609" s="16" t="s">
        <v>56</v>
      </c>
      <c r="F609" s="16" t="s">
        <v>37</v>
      </c>
      <c r="G609" s="16">
        <v>1320</v>
      </c>
      <c r="H609" s="16">
        <v>3410</v>
      </c>
      <c r="I609" s="17" t="s">
        <v>402</v>
      </c>
      <c r="J609" s="18">
        <v>202281955</v>
      </c>
      <c r="K609" s="19">
        <v>202281955</v>
      </c>
      <c r="L609" s="19">
        <v>0</v>
      </c>
      <c r="M609" s="19">
        <v>0</v>
      </c>
      <c r="N609" s="19">
        <v>0</v>
      </c>
      <c r="O609" s="19">
        <v>0</v>
      </c>
      <c r="P609" s="19">
        <v>202281955</v>
      </c>
      <c r="Q609" s="19">
        <v>0</v>
      </c>
      <c r="R609" s="19">
        <v>16856830</v>
      </c>
      <c r="S609" s="19">
        <v>0</v>
      </c>
      <c r="T609" s="19">
        <v>134854640</v>
      </c>
      <c r="U609" s="19">
        <v>134854640</v>
      </c>
      <c r="V609" s="19">
        <v>0</v>
      </c>
      <c r="W609" s="19">
        <v>50570485</v>
      </c>
      <c r="X609" s="19">
        <v>0</v>
      </c>
      <c r="Y609" s="19">
        <v>50570485</v>
      </c>
      <c r="Z609" s="20">
        <f t="shared" si="63"/>
        <v>0.66666668314531563</v>
      </c>
      <c r="AA609" s="20">
        <f t="shared" si="64"/>
        <v>0.66666668314531563</v>
      </c>
      <c r="AB609" s="20">
        <f t="shared" si="65"/>
        <v>8.3333335393164454E-2</v>
      </c>
      <c r="AC609" s="21">
        <f t="shared" si="66"/>
        <v>0.75000001853848008</v>
      </c>
    </row>
    <row r="610" spans="1:29" ht="75" outlineLevel="2" x14ac:dyDescent="0.25">
      <c r="A610" s="15" t="s">
        <v>385</v>
      </c>
      <c r="B610" s="16" t="s">
        <v>278</v>
      </c>
      <c r="C610" s="16" t="s">
        <v>139</v>
      </c>
      <c r="D610" s="16" t="s">
        <v>403</v>
      </c>
      <c r="E610" s="16"/>
      <c r="F610" s="16" t="s">
        <v>37</v>
      </c>
      <c r="G610" s="16">
        <v>1320</v>
      </c>
      <c r="H610" s="16">
        <v>3410</v>
      </c>
      <c r="I610" s="17" t="s">
        <v>404</v>
      </c>
      <c r="J610" s="18">
        <v>7000000</v>
      </c>
      <c r="K610" s="19">
        <v>7000000</v>
      </c>
      <c r="L610" s="19">
        <v>0</v>
      </c>
      <c r="M610" s="19">
        <v>0</v>
      </c>
      <c r="N610" s="19">
        <v>0</v>
      </c>
      <c r="O610" s="19">
        <v>-1500000</v>
      </c>
      <c r="P610" s="19">
        <v>5500000</v>
      </c>
      <c r="Q610" s="19">
        <v>0</v>
      </c>
      <c r="R610" s="19">
        <v>4869711.7</v>
      </c>
      <c r="S610" s="19">
        <v>0</v>
      </c>
      <c r="T610" s="19">
        <v>630288.30000000005</v>
      </c>
      <c r="U610" s="19">
        <v>630288.30000000005</v>
      </c>
      <c r="V610" s="19">
        <v>0</v>
      </c>
      <c r="W610" s="19">
        <v>1500000</v>
      </c>
      <c r="X610" s="19">
        <v>0</v>
      </c>
      <c r="Y610" s="19">
        <v>-2.3283064365386963E-10</v>
      </c>
      <c r="Z610" s="20">
        <f t="shared" si="63"/>
        <v>9.0041185714285724E-2</v>
      </c>
      <c r="AA610" s="20">
        <f t="shared" si="64"/>
        <v>0.11459787272727273</v>
      </c>
      <c r="AB610" s="20">
        <f t="shared" si="65"/>
        <v>0.88540212727272727</v>
      </c>
      <c r="AC610" s="21">
        <f t="shared" si="66"/>
        <v>1</v>
      </c>
    </row>
    <row r="611" spans="1:29" ht="120" outlineLevel="2" x14ac:dyDescent="0.25">
      <c r="A611" s="15" t="s">
        <v>385</v>
      </c>
      <c r="B611" s="16" t="s">
        <v>282</v>
      </c>
      <c r="C611" s="16" t="s">
        <v>139</v>
      </c>
      <c r="D611" s="16" t="s">
        <v>140</v>
      </c>
      <c r="E611" s="16" t="s">
        <v>56</v>
      </c>
      <c r="F611" s="16" t="s">
        <v>37</v>
      </c>
      <c r="G611" s="16">
        <v>1310</v>
      </c>
      <c r="H611" s="16">
        <v>3420</v>
      </c>
      <c r="I611" s="17" t="s">
        <v>141</v>
      </c>
      <c r="J611" s="18">
        <v>428162802</v>
      </c>
      <c r="K611" s="19">
        <v>428162802</v>
      </c>
      <c r="L611" s="19">
        <v>0</v>
      </c>
      <c r="M611" s="19">
        <v>-125751</v>
      </c>
      <c r="N611" s="19">
        <v>0</v>
      </c>
      <c r="O611" s="19">
        <v>0</v>
      </c>
      <c r="P611" s="19">
        <v>428037051</v>
      </c>
      <c r="Q611" s="19">
        <v>0</v>
      </c>
      <c r="R611" s="19">
        <v>235325241.86000001</v>
      </c>
      <c r="S611" s="19">
        <v>0</v>
      </c>
      <c r="T611" s="19">
        <v>192711809.13999999</v>
      </c>
      <c r="U611" s="19">
        <v>192711809.13999999</v>
      </c>
      <c r="V611" s="19">
        <v>0</v>
      </c>
      <c r="W611" s="19">
        <v>125751</v>
      </c>
      <c r="X611" s="19">
        <v>0</v>
      </c>
      <c r="Y611" s="19">
        <v>0</v>
      </c>
      <c r="Z611" s="20">
        <f t="shared" si="63"/>
        <v>0.45009003173517159</v>
      </c>
      <c r="AA611" s="20">
        <f t="shared" si="64"/>
        <v>0.45022226157707079</v>
      </c>
      <c r="AB611" s="20">
        <f t="shared" si="65"/>
        <v>0.54977773842292921</v>
      </c>
      <c r="AC611" s="21">
        <f t="shared" si="66"/>
        <v>1</v>
      </c>
    </row>
    <row r="612" spans="1:29" ht="120" outlineLevel="2" x14ac:dyDescent="0.25">
      <c r="A612" s="15" t="s">
        <v>385</v>
      </c>
      <c r="B612" s="16" t="s">
        <v>282</v>
      </c>
      <c r="C612" s="16" t="s">
        <v>139</v>
      </c>
      <c r="D612" s="16" t="s">
        <v>140</v>
      </c>
      <c r="E612" s="16" t="s">
        <v>142</v>
      </c>
      <c r="F612" s="16" t="s">
        <v>37</v>
      </c>
      <c r="G612" s="16">
        <v>1310</v>
      </c>
      <c r="H612" s="16">
        <v>3420</v>
      </c>
      <c r="I612" s="17" t="s">
        <v>143</v>
      </c>
      <c r="J612" s="18">
        <v>681707421</v>
      </c>
      <c r="K612" s="19">
        <v>681707421</v>
      </c>
      <c r="L612" s="19">
        <v>0</v>
      </c>
      <c r="M612" s="19">
        <v>-231445</v>
      </c>
      <c r="N612" s="19">
        <v>0</v>
      </c>
      <c r="O612" s="19">
        <v>0</v>
      </c>
      <c r="P612" s="19">
        <v>681475976</v>
      </c>
      <c r="Q612" s="19">
        <v>0</v>
      </c>
      <c r="R612" s="19">
        <v>249826987</v>
      </c>
      <c r="S612" s="19">
        <v>0</v>
      </c>
      <c r="T612" s="19">
        <v>431648989</v>
      </c>
      <c r="U612" s="19">
        <v>431648989</v>
      </c>
      <c r="V612" s="19">
        <v>0</v>
      </c>
      <c r="W612" s="19">
        <v>231445</v>
      </c>
      <c r="X612" s="19">
        <v>0</v>
      </c>
      <c r="Y612" s="19">
        <v>0</v>
      </c>
      <c r="Z612" s="20">
        <f t="shared" si="63"/>
        <v>0.63318804475798718</v>
      </c>
      <c r="AA612" s="20">
        <f t="shared" si="64"/>
        <v>0.63340309005992013</v>
      </c>
      <c r="AB612" s="20">
        <f t="shared" si="65"/>
        <v>0.36659690994007982</v>
      </c>
      <c r="AC612" s="21">
        <f t="shared" si="66"/>
        <v>1</v>
      </c>
    </row>
    <row r="613" spans="1:29" ht="195" outlineLevel="2" x14ac:dyDescent="0.25">
      <c r="A613" s="15" t="s">
        <v>385</v>
      </c>
      <c r="B613" s="16" t="s">
        <v>282</v>
      </c>
      <c r="C613" s="16" t="s">
        <v>139</v>
      </c>
      <c r="D613" s="16" t="s">
        <v>140</v>
      </c>
      <c r="E613" s="16" t="s">
        <v>288</v>
      </c>
      <c r="F613" s="16" t="s">
        <v>37</v>
      </c>
      <c r="G613" s="16">
        <v>1310</v>
      </c>
      <c r="H613" s="16">
        <v>3420</v>
      </c>
      <c r="I613" s="17" t="s">
        <v>411</v>
      </c>
      <c r="J613" s="18">
        <v>5036714951</v>
      </c>
      <c r="K613" s="19">
        <v>5293176493</v>
      </c>
      <c r="L613" s="19">
        <v>0</v>
      </c>
      <c r="M613" s="19">
        <v>0</v>
      </c>
      <c r="N613" s="19">
        <v>0</v>
      </c>
      <c r="O613" s="19">
        <v>0</v>
      </c>
      <c r="P613" s="19">
        <v>5293176493</v>
      </c>
      <c r="Q613" s="19">
        <v>0</v>
      </c>
      <c r="R613" s="19">
        <v>688064348.16999996</v>
      </c>
      <c r="S613" s="19">
        <v>0</v>
      </c>
      <c r="T613" s="19">
        <v>3330868647.8299999</v>
      </c>
      <c r="U613" s="19">
        <v>3330868647.8299999</v>
      </c>
      <c r="V613" s="19">
        <v>0</v>
      </c>
      <c r="W613" s="19">
        <v>1274243497</v>
      </c>
      <c r="X613" s="19">
        <v>0</v>
      </c>
      <c r="Y613" s="19">
        <v>1274243497</v>
      </c>
      <c r="Z613" s="20">
        <f t="shared" si="63"/>
        <v>0.62927594653889429</v>
      </c>
      <c r="AA613" s="20">
        <f t="shared" si="64"/>
        <v>0.62927594653889429</v>
      </c>
      <c r="AB613" s="20">
        <f t="shared" si="65"/>
        <v>0.12999081913855237</v>
      </c>
      <c r="AC613" s="21">
        <f t="shared" si="66"/>
        <v>0.75926676567744666</v>
      </c>
    </row>
    <row r="614" spans="1:29" ht="75" outlineLevel="2" x14ac:dyDescent="0.25">
      <c r="A614" s="15" t="s">
        <v>385</v>
      </c>
      <c r="B614" s="16" t="s">
        <v>282</v>
      </c>
      <c r="C614" s="16" t="s">
        <v>139</v>
      </c>
      <c r="D614" s="16" t="s">
        <v>140</v>
      </c>
      <c r="E614" s="16" t="s">
        <v>144</v>
      </c>
      <c r="F614" s="16" t="s">
        <v>37</v>
      </c>
      <c r="G614" s="16">
        <v>1310</v>
      </c>
      <c r="H614" s="16">
        <v>3420</v>
      </c>
      <c r="I614" s="17" t="s">
        <v>145</v>
      </c>
      <c r="J614" s="18">
        <v>3752862091</v>
      </c>
      <c r="K614" s="19">
        <v>3752862091</v>
      </c>
      <c r="L614" s="19">
        <v>0</v>
      </c>
      <c r="M614" s="19">
        <v>-1294348</v>
      </c>
      <c r="N614" s="19">
        <v>0</v>
      </c>
      <c r="O614" s="19">
        <v>0</v>
      </c>
      <c r="P614" s="19">
        <v>3751567743</v>
      </c>
      <c r="Q614" s="19">
        <v>0</v>
      </c>
      <c r="R614" s="19">
        <v>1391326883.48</v>
      </c>
      <c r="S614" s="19">
        <v>0</v>
      </c>
      <c r="T614" s="19">
        <v>2360240859.52</v>
      </c>
      <c r="U614" s="19">
        <v>2360240859.52</v>
      </c>
      <c r="V614" s="19">
        <v>0</v>
      </c>
      <c r="W614" s="19">
        <v>1294348</v>
      </c>
      <c r="X614" s="19">
        <v>0</v>
      </c>
      <c r="Y614" s="19">
        <v>0</v>
      </c>
      <c r="Z614" s="20">
        <f t="shared" si="63"/>
        <v>0.6289175573971284</v>
      </c>
      <c r="AA614" s="20">
        <f t="shared" si="64"/>
        <v>0.62913454353155207</v>
      </c>
      <c r="AB614" s="20">
        <f t="shared" si="65"/>
        <v>0.37086545646844793</v>
      </c>
      <c r="AC614" s="21">
        <f t="shared" si="66"/>
        <v>1</v>
      </c>
    </row>
    <row r="615" spans="1:29" ht="210" outlineLevel="2" x14ac:dyDescent="0.25">
      <c r="A615" s="15" t="s">
        <v>385</v>
      </c>
      <c r="B615" s="16" t="s">
        <v>282</v>
      </c>
      <c r="C615" s="16" t="s">
        <v>139</v>
      </c>
      <c r="D615" s="16" t="s">
        <v>140</v>
      </c>
      <c r="E615" s="16" t="s">
        <v>394</v>
      </c>
      <c r="F615" s="16" t="s">
        <v>37</v>
      </c>
      <c r="G615" s="16">
        <v>1310</v>
      </c>
      <c r="H615" s="16">
        <v>3420</v>
      </c>
      <c r="I615" s="17" t="s">
        <v>412</v>
      </c>
      <c r="J615" s="18">
        <v>33536382</v>
      </c>
      <c r="K615" s="19">
        <v>33536382</v>
      </c>
      <c r="L615" s="19">
        <v>0</v>
      </c>
      <c r="M615" s="19">
        <v>0</v>
      </c>
      <c r="N615" s="19">
        <v>94365564</v>
      </c>
      <c r="O615" s="19">
        <v>0</v>
      </c>
      <c r="P615" s="19">
        <v>127901946</v>
      </c>
      <c r="Q615" s="19">
        <v>0</v>
      </c>
      <c r="R615" s="19">
        <v>0</v>
      </c>
      <c r="S615" s="19">
        <v>0</v>
      </c>
      <c r="T615" s="19">
        <v>33536382</v>
      </c>
      <c r="U615" s="19">
        <v>33536382</v>
      </c>
      <c r="V615" s="19">
        <v>0</v>
      </c>
      <c r="W615" s="19">
        <v>0</v>
      </c>
      <c r="X615" s="19">
        <v>0</v>
      </c>
      <c r="Y615" s="19">
        <v>94365564</v>
      </c>
      <c r="Z615" s="20">
        <f t="shared" si="63"/>
        <v>1</v>
      </c>
      <c r="AA615" s="20">
        <f t="shared" si="64"/>
        <v>0.2622038448109304</v>
      </c>
      <c r="AB615" s="20">
        <f t="shared" si="65"/>
        <v>0</v>
      </c>
      <c r="AC615" s="21">
        <f t="shared" si="66"/>
        <v>0.2622038448109304</v>
      </c>
    </row>
    <row r="616" spans="1:29" ht="75" outlineLevel="2" x14ac:dyDescent="0.25">
      <c r="A616" s="15" t="s">
        <v>385</v>
      </c>
      <c r="B616" s="16" t="s">
        <v>282</v>
      </c>
      <c r="C616" s="16" t="s">
        <v>139</v>
      </c>
      <c r="D616" s="16" t="s">
        <v>140</v>
      </c>
      <c r="E616" s="16" t="s">
        <v>396</v>
      </c>
      <c r="F616" s="16" t="s">
        <v>37</v>
      </c>
      <c r="G616" s="16">
        <v>1310</v>
      </c>
      <c r="H616" s="16">
        <v>3420</v>
      </c>
      <c r="I616" s="17" t="s">
        <v>413</v>
      </c>
      <c r="J616" s="18">
        <v>232401533</v>
      </c>
      <c r="K616" s="19">
        <v>232401533</v>
      </c>
      <c r="L616" s="19">
        <v>0</v>
      </c>
      <c r="M616" s="19">
        <v>0</v>
      </c>
      <c r="N616" s="19">
        <v>0</v>
      </c>
      <c r="O616" s="19">
        <v>0</v>
      </c>
      <c r="P616" s="19">
        <v>232401533</v>
      </c>
      <c r="Q616" s="19">
        <v>0</v>
      </c>
      <c r="R616" s="19">
        <v>13015097</v>
      </c>
      <c r="S616" s="19">
        <v>0</v>
      </c>
      <c r="T616" s="19">
        <v>117135873</v>
      </c>
      <c r="U616" s="19">
        <v>117135873</v>
      </c>
      <c r="V616" s="19">
        <v>0</v>
      </c>
      <c r="W616" s="19">
        <v>102250563</v>
      </c>
      <c r="X616" s="19">
        <v>0</v>
      </c>
      <c r="Y616" s="19">
        <v>102250563</v>
      </c>
      <c r="Z616" s="20">
        <f t="shared" si="63"/>
        <v>0.50402366752029992</v>
      </c>
      <c r="AA616" s="20">
        <f t="shared" si="64"/>
        <v>0.50402366752029992</v>
      </c>
      <c r="AB616" s="20">
        <f t="shared" si="65"/>
        <v>5.6002629724477761E-2</v>
      </c>
      <c r="AC616" s="21">
        <f t="shared" si="66"/>
        <v>0.5600262972447777</v>
      </c>
    </row>
    <row r="617" spans="1:29" ht="105" outlineLevel="2" x14ac:dyDescent="0.25">
      <c r="A617" s="15" t="s">
        <v>385</v>
      </c>
      <c r="B617" s="16" t="s">
        <v>282</v>
      </c>
      <c r="C617" s="16" t="s">
        <v>139</v>
      </c>
      <c r="D617" s="16" t="s">
        <v>140</v>
      </c>
      <c r="E617" s="16" t="s">
        <v>414</v>
      </c>
      <c r="F617" s="16" t="s">
        <v>37</v>
      </c>
      <c r="G617" s="16">
        <v>1310</v>
      </c>
      <c r="H617" s="16">
        <v>3420</v>
      </c>
      <c r="I617" s="17" t="s">
        <v>415</v>
      </c>
      <c r="J617" s="18">
        <v>195873212</v>
      </c>
      <c r="K617" s="19">
        <v>195873212</v>
      </c>
      <c r="L617" s="19">
        <v>0</v>
      </c>
      <c r="M617" s="19">
        <v>0</v>
      </c>
      <c r="N617" s="19">
        <v>0</v>
      </c>
      <c r="O617" s="19">
        <v>0</v>
      </c>
      <c r="P617" s="19">
        <v>195873212</v>
      </c>
      <c r="Q617" s="19">
        <v>0</v>
      </c>
      <c r="R617" s="19">
        <v>13990946.6</v>
      </c>
      <c r="S617" s="19">
        <v>0</v>
      </c>
      <c r="T617" s="19">
        <v>125918493.40000001</v>
      </c>
      <c r="U617" s="19">
        <v>125918493.40000001</v>
      </c>
      <c r="V617" s="19">
        <v>0</v>
      </c>
      <c r="W617" s="19">
        <v>55963772</v>
      </c>
      <c r="X617" s="19">
        <v>0</v>
      </c>
      <c r="Y617" s="19">
        <v>55963772</v>
      </c>
      <c r="Z617" s="20">
        <f t="shared" si="63"/>
        <v>0.64285714271127592</v>
      </c>
      <c r="AA617" s="20">
        <f t="shared" si="64"/>
        <v>0.64285714271127592</v>
      </c>
      <c r="AB617" s="20">
        <f t="shared" si="65"/>
        <v>7.1428586161133664E-2</v>
      </c>
      <c r="AC617" s="21">
        <f t="shared" si="66"/>
        <v>0.7142857288724096</v>
      </c>
    </row>
    <row r="618" spans="1:29" ht="60" outlineLevel="2" x14ac:dyDescent="0.25">
      <c r="A618" s="15" t="s">
        <v>385</v>
      </c>
      <c r="B618" s="16" t="s">
        <v>282</v>
      </c>
      <c r="C618" s="16" t="s">
        <v>139</v>
      </c>
      <c r="D618" s="16" t="s">
        <v>140</v>
      </c>
      <c r="E618" s="16" t="s">
        <v>150</v>
      </c>
      <c r="F618" s="16" t="s">
        <v>37</v>
      </c>
      <c r="G618" s="16">
        <v>1310</v>
      </c>
      <c r="H618" s="16">
        <v>3420</v>
      </c>
      <c r="I618" s="17" t="s">
        <v>416</v>
      </c>
      <c r="J618" s="18">
        <v>236179654</v>
      </c>
      <c r="K618" s="19">
        <v>236179654</v>
      </c>
      <c r="L618" s="19">
        <v>0</v>
      </c>
      <c r="M618" s="19">
        <v>0</v>
      </c>
      <c r="N618" s="19">
        <v>0</v>
      </c>
      <c r="O618" s="19">
        <v>0</v>
      </c>
      <c r="P618" s="19">
        <v>236179654</v>
      </c>
      <c r="Q618" s="19">
        <v>0</v>
      </c>
      <c r="R618" s="19">
        <v>36065636.090000004</v>
      </c>
      <c r="S618" s="19">
        <v>0</v>
      </c>
      <c r="T618" s="19">
        <v>132634113.91</v>
      </c>
      <c r="U618" s="19">
        <v>132634113.91</v>
      </c>
      <c r="V618" s="19">
        <v>0</v>
      </c>
      <c r="W618" s="19">
        <v>67479904</v>
      </c>
      <c r="X618" s="19">
        <v>0</v>
      </c>
      <c r="Y618" s="19">
        <v>67479904</v>
      </c>
      <c r="Z618" s="20">
        <f t="shared" si="63"/>
        <v>0.56158145574216145</v>
      </c>
      <c r="AA618" s="20">
        <f t="shared" si="64"/>
        <v>0.56158145574216145</v>
      </c>
      <c r="AB618" s="20">
        <f t="shared" si="65"/>
        <v>0.15270424644622438</v>
      </c>
      <c r="AC618" s="21">
        <f t="shared" si="66"/>
        <v>0.71428570218838583</v>
      </c>
    </row>
    <row r="619" spans="1:29" ht="75" outlineLevel="2" x14ac:dyDescent="0.25">
      <c r="A619" s="15" t="s">
        <v>385</v>
      </c>
      <c r="B619" s="16" t="s">
        <v>282</v>
      </c>
      <c r="C619" s="16" t="s">
        <v>139</v>
      </c>
      <c r="D619" s="16" t="s">
        <v>140</v>
      </c>
      <c r="E619" s="16" t="s">
        <v>417</v>
      </c>
      <c r="F619" s="16" t="s">
        <v>37</v>
      </c>
      <c r="G619" s="16">
        <v>1310</v>
      </c>
      <c r="H619" s="16">
        <v>3420</v>
      </c>
      <c r="I619" s="17" t="s">
        <v>418</v>
      </c>
      <c r="J619" s="18">
        <v>185386684</v>
      </c>
      <c r="K619" s="19">
        <v>185386684</v>
      </c>
      <c r="L619" s="19">
        <v>0</v>
      </c>
      <c r="M619" s="19">
        <v>0</v>
      </c>
      <c r="N619" s="19">
        <v>0</v>
      </c>
      <c r="O619" s="19">
        <v>0</v>
      </c>
      <c r="P619" s="19">
        <v>185386684</v>
      </c>
      <c r="Q619" s="19">
        <v>0</v>
      </c>
      <c r="R619" s="19">
        <v>13241906</v>
      </c>
      <c r="S619" s="19">
        <v>0</v>
      </c>
      <c r="T619" s="19">
        <v>119177154</v>
      </c>
      <c r="U619" s="19">
        <v>119177154</v>
      </c>
      <c r="V619" s="19">
        <v>0</v>
      </c>
      <c r="W619" s="19">
        <v>52967624</v>
      </c>
      <c r="X619" s="19">
        <v>0</v>
      </c>
      <c r="Y619" s="19">
        <v>52967624</v>
      </c>
      <c r="Z619" s="20">
        <f t="shared" si="63"/>
        <v>0.6428571428571429</v>
      </c>
      <c r="AA619" s="20">
        <f t="shared" si="64"/>
        <v>0.6428571428571429</v>
      </c>
      <c r="AB619" s="20">
        <f t="shared" si="65"/>
        <v>7.1428571428571425E-2</v>
      </c>
      <c r="AC619" s="21">
        <f t="shared" si="66"/>
        <v>0.7142857142857143</v>
      </c>
    </row>
    <row r="620" spans="1:29" ht="75" outlineLevel="2" x14ac:dyDescent="0.25">
      <c r="A620" s="15" t="s">
        <v>385</v>
      </c>
      <c r="B620" s="16" t="s">
        <v>282</v>
      </c>
      <c r="C620" s="16" t="s">
        <v>139</v>
      </c>
      <c r="D620" s="16" t="s">
        <v>140</v>
      </c>
      <c r="E620" s="16" t="s">
        <v>152</v>
      </c>
      <c r="F620" s="16" t="s">
        <v>37</v>
      </c>
      <c r="G620" s="16">
        <v>1310</v>
      </c>
      <c r="H620" s="16">
        <v>3420</v>
      </c>
      <c r="I620" s="17" t="s">
        <v>419</v>
      </c>
      <c r="J620" s="18">
        <v>188680926</v>
      </c>
      <c r="K620" s="19">
        <v>188680926</v>
      </c>
      <c r="L620" s="19">
        <v>0</v>
      </c>
      <c r="M620" s="19">
        <v>0</v>
      </c>
      <c r="N620" s="19">
        <v>0</v>
      </c>
      <c r="O620" s="19">
        <v>0</v>
      </c>
      <c r="P620" s="19">
        <v>188680926</v>
      </c>
      <c r="Q620" s="19">
        <v>0</v>
      </c>
      <c r="R620" s="19">
        <v>29262967.190000001</v>
      </c>
      <c r="S620" s="19">
        <v>0</v>
      </c>
      <c r="T620" s="19">
        <v>105509122.81</v>
      </c>
      <c r="U620" s="19">
        <v>105509122.81</v>
      </c>
      <c r="V620" s="19">
        <v>0</v>
      </c>
      <c r="W620" s="19">
        <v>53908836</v>
      </c>
      <c r="X620" s="19">
        <v>0</v>
      </c>
      <c r="Y620" s="19">
        <v>53908836</v>
      </c>
      <c r="Z620" s="20">
        <f t="shared" si="63"/>
        <v>0.55919336971030131</v>
      </c>
      <c r="AA620" s="20">
        <f t="shared" si="64"/>
        <v>0.55919336971030131</v>
      </c>
      <c r="AB620" s="20">
        <f t="shared" si="65"/>
        <v>0.15509234457541299</v>
      </c>
      <c r="AC620" s="21">
        <f t="shared" si="66"/>
        <v>0.7142857142857143</v>
      </c>
    </row>
    <row r="621" spans="1:29" ht="90" outlineLevel="2" x14ac:dyDescent="0.25">
      <c r="A621" s="15" t="s">
        <v>385</v>
      </c>
      <c r="B621" s="16" t="s">
        <v>282</v>
      </c>
      <c r="C621" s="16" t="s">
        <v>139</v>
      </c>
      <c r="D621" s="16" t="s">
        <v>140</v>
      </c>
      <c r="E621" s="16" t="s">
        <v>399</v>
      </c>
      <c r="F621" s="16" t="s">
        <v>37</v>
      </c>
      <c r="G621" s="16">
        <v>1310</v>
      </c>
      <c r="H621" s="16">
        <v>3420</v>
      </c>
      <c r="I621" s="17" t="s">
        <v>420</v>
      </c>
      <c r="J621" s="18">
        <v>238278024</v>
      </c>
      <c r="K621" s="19">
        <v>238278024</v>
      </c>
      <c r="L621" s="19">
        <v>0</v>
      </c>
      <c r="M621" s="19">
        <v>0</v>
      </c>
      <c r="N621" s="19">
        <v>0</v>
      </c>
      <c r="O621" s="19">
        <v>0</v>
      </c>
      <c r="P621" s="19">
        <v>238278024</v>
      </c>
      <c r="Q621" s="19">
        <v>0</v>
      </c>
      <c r="R621" s="19">
        <v>17019859</v>
      </c>
      <c r="S621" s="19">
        <v>0</v>
      </c>
      <c r="T621" s="19">
        <v>153178731</v>
      </c>
      <c r="U621" s="19">
        <v>153178731</v>
      </c>
      <c r="V621" s="19">
        <v>0</v>
      </c>
      <c r="W621" s="19">
        <v>68079434</v>
      </c>
      <c r="X621" s="19">
        <v>0</v>
      </c>
      <c r="Y621" s="19">
        <v>68079434</v>
      </c>
      <c r="Z621" s="20">
        <f t="shared" si="63"/>
        <v>0.64285714825300044</v>
      </c>
      <c r="AA621" s="20">
        <f t="shared" si="64"/>
        <v>0.64285714825300044</v>
      </c>
      <c r="AB621" s="20">
        <f t="shared" si="65"/>
        <v>7.1428572028111162E-2</v>
      </c>
      <c r="AC621" s="21">
        <f t="shared" si="66"/>
        <v>0.71428572028111159</v>
      </c>
    </row>
    <row r="622" spans="1:29" ht="75" outlineLevel="2" x14ac:dyDescent="0.25">
      <c r="A622" s="15" t="s">
        <v>385</v>
      </c>
      <c r="B622" s="16" t="s">
        <v>282</v>
      </c>
      <c r="C622" s="16" t="s">
        <v>139</v>
      </c>
      <c r="D622" s="16" t="s">
        <v>140</v>
      </c>
      <c r="E622" s="16" t="s">
        <v>154</v>
      </c>
      <c r="F622" s="16" t="s">
        <v>37</v>
      </c>
      <c r="G622" s="16">
        <v>1310</v>
      </c>
      <c r="H622" s="16">
        <v>3420</v>
      </c>
      <c r="I622" s="17" t="s">
        <v>421</v>
      </c>
      <c r="J622" s="18">
        <v>190501967</v>
      </c>
      <c r="K622" s="19">
        <v>190501967</v>
      </c>
      <c r="L622" s="19">
        <v>0</v>
      </c>
      <c r="M622" s="19">
        <v>0</v>
      </c>
      <c r="N622" s="19">
        <v>0</v>
      </c>
      <c r="O622" s="19">
        <v>0</v>
      </c>
      <c r="P622" s="19">
        <v>190501967</v>
      </c>
      <c r="Q622" s="19">
        <v>0</v>
      </c>
      <c r="R622" s="19">
        <v>13607293</v>
      </c>
      <c r="S622" s="19">
        <v>0</v>
      </c>
      <c r="T622" s="19">
        <v>122465537</v>
      </c>
      <c r="U622" s="19">
        <v>122465537</v>
      </c>
      <c r="V622" s="19">
        <v>0</v>
      </c>
      <c r="W622" s="19">
        <v>54429137</v>
      </c>
      <c r="X622" s="19">
        <v>0</v>
      </c>
      <c r="Y622" s="19">
        <v>54429137</v>
      </c>
      <c r="Z622" s="20">
        <f t="shared" si="63"/>
        <v>0.64285707349152987</v>
      </c>
      <c r="AA622" s="20">
        <f t="shared" si="64"/>
        <v>0.64285707349152987</v>
      </c>
      <c r="AB622" s="20">
        <f t="shared" si="65"/>
        <v>7.1428622046721443E-2</v>
      </c>
      <c r="AC622" s="21">
        <f t="shared" si="66"/>
        <v>0.71428569553825128</v>
      </c>
    </row>
    <row r="623" spans="1:29" ht="120" outlineLevel="2" x14ac:dyDescent="0.25">
      <c r="A623" s="15" t="s">
        <v>385</v>
      </c>
      <c r="B623" s="16" t="s">
        <v>282</v>
      </c>
      <c r="C623" s="16" t="s">
        <v>139</v>
      </c>
      <c r="D623" s="16" t="s">
        <v>140</v>
      </c>
      <c r="E623" s="16" t="s">
        <v>422</v>
      </c>
      <c r="F623" s="16" t="s">
        <v>37</v>
      </c>
      <c r="G623" s="16">
        <v>1310</v>
      </c>
      <c r="H623" s="16">
        <v>3420</v>
      </c>
      <c r="I623" s="17" t="s">
        <v>423</v>
      </c>
      <c r="J623" s="18">
        <v>315347456</v>
      </c>
      <c r="K623" s="19">
        <v>315347456</v>
      </c>
      <c r="L623" s="19">
        <v>0</v>
      </c>
      <c r="M623" s="19">
        <v>0</v>
      </c>
      <c r="N623" s="19">
        <v>0</v>
      </c>
      <c r="O623" s="19">
        <v>0</v>
      </c>
      <c r="P623" s="19">
        <v>315347456</v>
      </c>
      <c r="Q623" s="19">
        <v>0</v>
      </c>
      <c r="R623" s="19">
        <v>22524818</v>
      </c>
      <c r="S623" s="19">
        <v>0</v>
      </c>
      <c r="T623" s="19">
        <v>202723362</v>
      </c>
      <c r="U623" s="19">
        <v>202723362</v>
      </c>
      <c r="V623" s="19">
        <v>0</v>
      </c>
      <c r="W623" s="19">
        <v>90099276</v>
      </c>
      <c r="X623" s="19">
        <v>0</v>
      </c>
      <c r="Y623" s="19">
        <v>90099276</v>
      </c>
      <c r="Z623" s="20">
        <f t="shared" si="63"/>
        <v>0.64285713470287198</v>
      </c>
      <c r="AA623" s="20">
        <f t="shared" si="64"/>
        <v>0.64285713470287198</v>
      </c>
      <c r="AB623" s="20">
        <f t="shared" si="65"/>
        <v>7.1428570522541326E-2</v>
      </c>
      <c r="AC623" s="21">
        <f t="shared" si="66"/>
        <v>0.71428570522541335</v>
      </c>
    </row>
    <row r="624" spans="1:29" ht="120" outlineLevel="2" x14ac:dyDescent="0.25">
      <c r="A624" s="15" t="s">
        <v>385</v>
      </c>
      <c r="B624" s="16" t="s">
        <v>282</v>
      </c>
      <c r="C624" s="16" t="s">
        <v>139</v>
      </c>
      <c r="D624" s="16" t="s">
        <v>140</v>
      </c>
      <c r="E624" s="16" t="s">
        <v>156</v>
      </c>
      <c r="F624" s="16" t="s">
        <v>37</v>
      </c>
      <c r="G624" s="16">
        <v>1310</v>
      </c>
      <c r="H624" s="16">
        <v>3420</v>
      </c>
      <c r="I624" s="17" t="s">
        <v>424</v>
      </c>
      <c r="J624" s="18">
        <v>162050531</v>
      </c>
      <c r="K624" s="19">
        <v>162050531</v>
      </c>
      <c r="L624" s="19">
        <v>0</v>
      </c>
      <c r="M624" s="19">
        <v>0</v>
      </c>
      <c r="N624" s="19">
        <v>0</v>
      </c>
      <c r="O624" s="19">
        <v>0</v>
      </c>
      <c r="P624" s="19">
        <v>162050531</v>
      </c>
      <c r="Q624" s="19">
        <v>0</v>
      </c>
      <c r="R624" s="19">
        <v>11575038</v>
      </c>
      <c r="S624" s="19">
        <v>0</v>
      </c>
      <c r="T624" s="19">
        <v>104175342</v>
      </c>
      <c r="U624" s="19">
        <v>104175342</v>
      </c>
      <c r="V624" s="19">
        <v>0</v>
      </c>
      <c r="W624" s="19">
        <v>46300151</v>
      </c>
      <c r="X624" s="19">
        <v>0</v>
      </c>
      <c r="Y624" s="19">
        <v>46300151</v>
      </c>
      <c r="Z624" s="20">
        <f t="shared" si="63"/>
        <v>0.6428571468241594</v>
      </c>
      <c r="AA624" s="20">
        <f t="shared" si="64"/>
        <v>0.6428571468241594</v>
      </c>
      <c r="AB624" s="20">
        <f t="shared" si="65"/>
        <v>7.1428571869351046E-2</v>
      </c>
      <c r="AC624" s="21">
        <f t="shared" si="66"/>
        <v>0.71428571869351043</v>
      </c>
    </row>
    <row r="625" spans="1:29" ht="75" outlineLevel="2" x14ac:dyDescent="0.25">
      <c r="A625" s="15" t="s">
        <v>385</v>
      </c>
      <c r="B625" s="16" t="s">
        <v>282</v>
      </c>
      <c r="C625" s="16" t="s">
        <v>139</v>
      </c>
      <c r="D625" s="16" t="s">
        <v>140</v>
      </c>
      <c r="E625" s="16" t="s">
        <v>425</v>
      </c>
      <c r="F625" s="16" t="s">
        <v>37</v>
      </c>
      <c r="G625" s="16">
        <v>1310</v>
      </c>
      <c r="H625" s="16">
        <v>3420</v>
      </c>
      <c r="I625" s="17" t="s">
        <v>426</v>
      </c>
      <c r="J625" s="18">
        <v>173171646</v>
      </c>
      <c r="K625" s="19">
        <v>173171646</v>
      </c>
      <c r="L625" s="19">
        <v>0</v>
      </c>
      <c r="M625" s="19">
        <v>0</v>
      </c>
      <c r="N625" s="19">
        <v>0</v>
      </c>
      <c r="O625" s="19">
        <v>0</v>
      </c>
      <c r="P625" s="19">
        <v>173171646</v>
      </c>
      <c r="Q625" s="19">
        <v>0</v>
      </c>
      <c r="R625" s="19">
        <v>12369403</v>
      </c>
      <c r="S625" s="19">
        <v>0</v>
      </c>
      <c r="T625" s="19">
        <v>111324627</v>
      </c>
      <c r="U625" s="19">
        <v>111324627</v>
      </c>
      <c r="V625" s="19">
        <v>0</v>
      </c>
      <c r="W625" s="19">
        <v>49477616</v>
      </c>
      <c r="X625" s="19">
        <v>0</v>
      </c>
      <c r="Y625" s="19">
        <v>49477616</v>
      </c>
      <c r="Z625" s="20">
        <f t="shared" si="63"/>
        <v>0.64285712800812667</v>
      </c>
      <c r="AA625" s="20">
        <f t="shared" si="64"/>
        <v>0.64285712800812667</v>
      </c>
      <c r="AB625" s="20">
        <f t="shared" si="65"/>
        <v>7.1428569778680742E-2</v>
      </c>
      <c r="AC625" s="21">
        <f t="shared" si="66"/>
        <v>0.71428569778680739</v>
      </c>
    </row>
    <row r="626" spans="1:29" ht="75" outlineLevel="2" x14ac:dyDescent="0.25">
      <c r="A626" s="15" t="s">
        <v>385</v>
      </c>
      <c r="B626" s="16" t="s">
        <v>282</v>
      </c>
      <c r="C626" s="16" t="s">
        <v>139</v>
      </c>
      <c r="D626" s="16" t="s">
        <v>140</v>
      </c>
      <c r="E626" s="16" t="s">
        <v>158</v>
      </c>
      <c r="F626" s="16" t="s">
        <v>37</v>
      </c>
      <c r="G626" s="16">
        <v>1310</v>
      </c>
      <c r="H626" s="16">
        <v>3420</v>
      </c>
      <c r="I626" s="17" t="s">
        <v>427</v>
      </c>
      <c r="J626" s="18">
        <v>147705720</v>
      </c>
      <c r="K626" s="19">
        <v>147705720</v>
      </c>
      <c r="L626" s="19">
        <v>0</v>
      </c>
      <c r="M626" s="19">
        <v>0</v>
      </c>
      <c r="N626" s="19">
        <v>0</v>
      </c>
      <c r="O626" s="19">
        <v>0</v>
      </c>
      <c r="P626" s="19">
        <v>147705720</v>
      </c>
      <c r="Q626" s="19">
        <v>0</v>
      </c>
      <c r="R626" s="19">
        <v>10550409</v>
      </c>
      <c r="S626" s="19">
        <v>0</v>
      </c>
      <c r="T626" s="19">
        <v>94953681</v>
      </c>
      <c r="U626" s="19">
        <v>94953681</v>
      </c>
      <c r="V626" s="19">
        <v>0</v>
      </c>
      <c r="W626" s="19">
        <v>42201630</v>
      </c>
      <c r="X626" s="19">
        <v>0</v>
      </c>
      <c r="Y626" s="19">
        <v>42201630</v>
      </c>
      <c r="Z626" s="20">
        <f t="shared" si="63"/>
        <v>0.64285716897084288</v>
      </c>
      <c r="AA626" s="20">
        <f t="shared" si="64"/>
        <v>0.64285716897084288</v>
      </c>
      <c r="AB626" s="20">
        <f t="shared" si="65"/>
        <v>7.1428574330093642E-2</v>
      </c>
      <c r="AC626" s="21">
        <f t="shared" si="66"/>
        <v>0.71428574330093653</v>
      </c>
    </row>
    <row r="627" spans="1:29" ht="60" outlineLevel="2" x14ac:dyDescent="0.25">
      <c r="A627" s="15" t="s">
        <v>385</v>
      </c>
      <c r="B627" s="16" t="s">
        <v>282</v>
      </c>
      <c r="C627" s="16" t="s">
        <v>139</v>
      </c>
      <c r="D627" s="16" t="s">
        <v>140</v>
      </c>
      <c r="E627" s="16" t="s">
        <v>428</v>
      </c>
      <c r="F627" s="16" t="s">
        <v>37</v>
      </c>
      <c r="G627" s="16">
        <v>1310</v>
      </c>
      <c r="H627" s="16">
        <v>3420</v>
      </c>
      <c r="I627" s="17" t="s">
        <v>429</v>
      </c>
      <c r="J627" s="18">
        <v>184107583</v>
      </c>
      <c r="K627" s="19">
        <v>184107583</v>
      </c>
      <c r="L627" s="19">
        <v>0</v>
      </c>
      <c r="M627" s="19">
        <v>0</v>
      </c>
      <c r="N627" s="19">
        <v>0</v>
      </c>
      <c r="O627" s="19">
        <v>0</v>
      </c>
      <c r="P627" s="19">
        <v>184107583</v>
      </c>
      <c r="Q627" s="19">
        <v>0</v>
      </c>
      <c r="R627" s="19">
        <v>20476088.850000001</v>
      </c>
      <c r="S627" s="19">
        <v>0</v>
      </c>
      <c r="T627" s="19">
        <v>111029331.15000001</v>
      </c>
      <c r="U627" s="19">
        <v>111029331.15000001</v>
      </c>
      <c r="V627" s="19">
        <v>0</v>
      </c>
      <c r="W627" s="19">
        <v>52602163</v>
      </c>
      <c r="X627" s="19">
        <v>0</v>
      </c>
      <c r="Y627" s="19">
        <v>52602163</v>
      </c>
      <c r="Z627" s="20">
        <f t="shared" si="63"/>
        <v>0.60306767022192675</v>
      </c>
      <c r="AA627" s="20">
        <f t="shared" si="64"/>
        <v>0.60306767022192675</v>
      </c>
      <c r="AB627" s="20">
        <f t="shared" si="65"/>
        <v>0.1112180634623833</v>
      </c>
      <c r="AC627" s="21">
        <f t="shared" si="66"/>
        <v>0.71428573368431003</v>
      </c>
    </row>
    <row r="628" spans="1:29" ht="90" outlineLevel="2" x14ac:dyDescent="0.25">
      <c r="A628" s="15" t="s">
        <v>385</v>
      </c>
      <c r="B628" s="16" t="s">
        <v>282</v>
      </c>
      <c r="C628" s="16" t="s">
        <v>139</v>
      </c>
      <c r="D628" s="16" t="s">
        <v>140</v>
      </c>
      <c r="E628" s="16" t="s">
        <v>360</v>
      </c>
      <c r="F628" s="16" t="s">
        <v>37</v>
      </c>
      <c r="G628" s="16">
        <v>1310</v>
      </c>
      <c r="H628" s="16">
        <v>3420</v>
      </c>
      <c r="I628" s="17" t="s">
        <v>430</v>
      </c>
      <c r="J628" s="18">
        <v>156286534</v>
      </c>
      <c r="K628" s="19">
        <v>156286534</v>
      </c>
      <c r="L628" s="19">
        <v>0</v>
      </c>
      <c r="M628" s="19">
        <v>0</v>
      </c>
      <c r="N628" s="19">
        <v>0</v>
      </c>
      <c r="O628" s="19">
        <v>0</v>
      </c>
      <c r="P628" s="19">
        <v>156286534</v>
      </c>
      <c r="Q628" s="19">
        <v>0</v>
      </c>
      <c r="R628" s="19">
        <v>16278861.810000001</v>
      </c>
      <c r="S628" s="19">
        <v>0</v>
      </c>
      <c r="T628" s="19">
        <v>95354378.189999998</v>
      </c>
      <c r="U628" s="19">
        <v>95354378.189999998</v>
      </c>
      <c r="V628" s="19">
        <v>0</v>
      </c>
      <c r="W628" s="19">
        <v>44653294</v>
      </c>
      <c r="X628" s="19">
        <v>0</v>
      </c>
      <c r="Y628" s="19">
        <v>44653294</v>
      </c>
      <c r="Z628" s="20">
        <f t="shared" si="63"/>
        <v>0.61012536236807191</v>
      </c>
      <c r="AA628" s="20">
        <f t="shared" si="64"/>
        <v>0.61012536236807191</v>
      </c>
      <c r="AB628" s="20">
        <f t="shared" si="65"/>
        <v>0.1041603610583622</v>
      </c>
      <c r="AC628" s="21">
        <f t="shared" si="66"/>
        <v>0.71428572342643415</v>
      </c>
    </row>
    <row r="629" spans="1:29" ht="105" outlineLevel="2" x14ac:dyDescent="0.25">
      <c r="A629" s="15" t="s">
        <v>385</v>
      </c>
      <c r="B629" s="16" t="s">
        <v>282</v>
      </c>
      <c r="C629" s="16" t="s">
        <v>139</v>
      </c>
      <c r="D629" s="16" t="s">
        <v>140</v>
      </c>
      <c r="E629" s="16" t="s">
        <v>272</v>
      </c>
      <c r="F629" s="16" t="s">
        <v>37</v>
      </c>
      <c r="G629" s="16">
        <v>1310</v>
      </c>
      <c r="H629" s="16">
        <v>3420</v>
      </c>
      <c r="I629" s="17" t="s">
        <v>431</v>
      </c>
      <c r="J629" s="18">
        <v>158064204</v>
      </c>
      <c r="K629" s="19">
        <v>158064204</v>
      </c>
      <c r="L629" s="19">
        <v>0</v>
      </c>
      <c r="M629" s="19">
        <v>0</v>
      </c>
      <c r="N629" s="19">
        <v>0</v>
      </c>
      <c r="O629" s="19">
        <v>0</v>
      </c>
      <c r="P629" s="19">
        <v>158064204</v>
      </c>
      <c r="Q629" s="19">
        <v>0</v>
      </c>
      <c r="R629" s="19">
        <v>11290300</v>
      </c>
      <c r="S629" s="19">
        <v>0</v>
      </c>
      <c r="T629" s="19">
        <v>101612700</v>
      </c>
      <c r="U629" s="19">
        <v>101612700</v>
      </c>
      <c r="V629" s="19">
        <v>0</v>
      </c>
      <c r="W629" s="19">
        <v>45161204</v>
      </c>
      <c r="X629" s="19">
        <v>0</v>
      </c>
      <c r="Y629" s="19">
        <v>45161204</v>
      </c>
      <c r="Z629" s="20">
        <f t="shared" si="63"/>
        <v>0.64285712658888916</v>
      </c>
      <c r="AA629" s="20">
        <f t="shared" si="64"/>
        <v>0.64285712658888916</v>
      </c>
      <c r="AB629" s="20">
        <f t="shared" si="65"/>
        <v>7.1428569620987689E-2</v>
      </c>
      <c r="AC629" s="21">
        <f t="shared" si="66"/>
        <v>0.71428569620987681</v>
      </c>
    </row>
    <row r="630" spans="1:29" ht="285" outlineLevel="2" x14ac:dyDescent="0.25">
      <c r="A630" s="15" t="s">
        <v>385</v>
      </c>
      <c r="B630" s="16" t="s">
        <v>282</v>
      </c>
      <c r="C630" s="16" t="s">
        <v>139</v>
      </c>
      <c r="D630" s="16" t="s">
        <v>140</v>
      </c>
      <c r="E630" s="16" t="s">
        <v>432</v>
      </c>
      <c r="F630" s="16" t="s">
        <v>37</v>
      </c>
      <c r="G630" s="16">
        <v>1310</v>
      </c>
      <c r="H630" s="16">
        <v>3420</v>
      </c>
      <c r="I630" s="17" t="s">
        <v>433</v>
      </c>
      <c r="J630" s="18">
        <v>72812500</v>
      </c>
      <c r="K630" s="19">
        <v>72812500</v>
      </c>
      <c r="L630" s="19">
        <v>0</v>
      </c>
      <c r="M630" s="19">
        <v>0</v>
      </c>
      <c r="N630" s="19">
        <v>0</v>
      </c>
      <c r="O630" s="19">
        <v>0</v>
      </c>
      <c r="P630" s="19">
        <v>72812500</v>
      </c>
      <c r="Q630" s="19">
        <v>0</v>
      </c>
      <c r="R630" s="19">
        <v>72812500</v>
      </c>
      <c r="S630" s="19">
        <v>0</v>
      </c>
      <c r="T630" s="19">
        <v>0</v>
      </c>
      <c r="U630" s="19">
        <v>0</v>
      </c>
      <c r="V630" s="19">
        <v>0</v>
      </c>
      <c r="W630" s="19">
        <v>0</v>
      </c>
      <c r="X630" s="19">
        <v>0</v>
      </c>
      <c r="Y630" s="19">
        <v>0</v>
      </c>
      <c r="Z630" s="20">
        <f t="shared" si="63"/>
        <v>0</v>
      </c>
      <c r="AA630" s="20">
        <f t="shared" si="64"/>
        <v>0</v>
      </c>
      <c r="AB630" s="20">
        <f t="shared" si="65"/>
        <v>1</v>
      </c>
      <c r="AC630" s="21">
        <f t="shared" si="66"/>
        <v>1</v>
      </c>
    </row>
    <row r="631" spans="1:29" ht="90" outlineLevel="2" x14ac:dyDescent="0.25">
      <c r="A631" s="15" t="s">
        <v>385</v>
      </c>
      <c r="B631" s="16" t="s">
        <v>282</v>
      </c>
      <c r="C631" s="16" t="s">
        <v>139</v>
      </c>
      <c r="D631" s="16" t="s">
        <v>140</v>
      </c>
      <c r="E631" s="16" t="s">
        <v>366</v>
      </c>
      <c r="F631" s="16" t="s">
        <v>37</v>
      </c>
      <c r="G631" s="16">
        <v>1310</v>
      </c>
      <c r="H631" s="16">
        <v>3420</v>
      </c>
      <c r="I631" s="17" t="s">
        <v>434</v>
      </c>
      <c r="J631" s="18">
        <v>50843499</v>
      </c>
      <c r="K631" s="19">
        <v>50843499</v>
      </c>
      <c r="L631" s="19">
        <v>0</v>
      </c>
      <c r="M631" s="19">
        <v>0</v>
      </c>
      <c r="N631" s="19">
        <v>0</v>
      </c>
      <c r="O631" s="19">
        <v>0</v>
      </c>
      <c r="P631" s="19">
        <v>50843499</v>
      </c>
      <c r="Q631" s="19">
        <v>0</v>
      </c>
      <c r="R631" s="19">
        <v>9420114.7400000002</v>
      </c>
      <c r="S631" s="19">
        <v>0</v>
      </c>
      <c r="T631" s="19">
        <v>28712507.260000002</v>
      </c>
      <c r="U631" s="19">
        <v>28712507.260000002</v>
      </c>
      <c r="V631" s="19">
        <v>0</v>
      </c>
      <c r="W631" s="19">
        <v>12710877</v>
      </c>
      <c r="X631" s="19">
        <v>0</v>
      </c>
      <c r="Y631" s="19">
        <v>12710876.999999996</v>
      </c>
      <c r="Z631" s="20">
        <f t="shared" si="63"/>
        <v>0.5647232748477834</v>
      </c>
      <c r="AA631" s="20">
        <f t="shared" si="64"/>
        <v>0.5647232748477834</v>
      </c>
      <c r="AB631" s="20">
        <f t="shared" si="65"/>
        <v>0.18527668089877136</v>
      </c>
      <c r="AC631" s="21">
        <f t="shared" si="66"/>
        <v>0.74999995574655476</v>
      </c>
    </row>
    <row r="632" spans="1:29" ht="90" outlineLevel="2" x14ac:dyDescent="0.25">
      <c r="A632" s="15" t="s">
        <v>385</v>
      </c>
      <c r="B632" s="16" t="s">
        <v>282</v>
      </c>
      <c r="C632" s="16" t="s">
        <v>139</v>
      </c>
      <c r="D632" s="16" t="s">
        <v>140</v>
      </c>
      <c r="E632" s="16" t="s">
        <v>368</v>
      </c>
      <c r="F632" s="16" t="s">
        <v>37</v>
      </c>
      <c r="G632" s="16">
        <v>1310</v>
      </c>
      <c r="H632" s="16">
        <v>3420</v>
      </c>
      <c r="I632" s="17" t="s">
        <v>435</v>
      </c>
      <c r="J632" s="18">
        <v>1116673</v>
      </c>
      <c r="K632" s="19">
        <v>1116673</v>
      </c>
      <c r="L632" s="19">
        <v>0</v>
      </c>
      <c r="M632" s="19">
        <v>0</v>
      </c>
      <c r="N632" s="19">
        <v>0</v>
      </c>
      <c r="O632" s="19">
        <v>0</v>
      </c>
      <c r="P632" s="19">
        <v>1116673</v>
      </c>
      <c r="Q632" s="19">
        <v>0</v>
      </c>
      <c r="R632" s="19">
        <v>206892.77</v>
      </c>
      <c r="S632" s="19">
        <v>0</v>
      </c>
      <c r="T632" s="19">
        <v>630611.23</v>
      </c>
      <c r="U632" s="19">
        <v>630611.23</v>
      </c>
      <c r="V632" s="19">
        <v>0</v>
      </c>
      <c r="W632" s="19">
        <v>279169</v>
      </c>
      <c r="X632" s="19">
        <v>0</v>
      </c>
      <c r="Y632" s="19">
        <v>279169</v>
      </c>
      <c r="Z632" s="20">
        <f t="shared" si="63"/>
        <v>0.56472327171875736</v>
      </c>
      <c r="AA632" s="20">
        <f t="shared" si="64"/>
        <v>0.56472327171875736</v>
      </c>
      <c r="AB632" s="20">
        <f t="shared" si="65"/>
        <v>0.18527605664326083</v>
      </c>
      <c r="AC632" s="21">
        <f t="shared" si="66"/>
        <v>0.74999932836201821</v>
      </c>
    </row>
    <row r="633" spans="1:29" ht="90" outlineLevel="2" x14ac:dyDescent="0.25">
      <c r="A633" s="15" t="s">
        <v>385</v>
      </c>
      <c r="B633" s="16" t="s">
        <v>282</v>
      </c>
      <c r="C633" s="16" t="s">
        <v>139</v>
      </c>
      <c r="D633" s="16" t="s">
        <v>140</v>
      </c>
      <c r="E633" s="16" t="s">
        <v>370</v>
      </c>
      <c r="F633" s="16" t="s">
        <v>37</v>
      </c>
      <c r="G633" s="16">
        <v>1310</v>
      </c>
      <c r="H633" s="16">
        <v>3420</v>
      </c>
      <c r="I633" s="17" t="s">
        <v>436</v>
      </c>
      <c r="J633" s="18">
        <v>25421749</v>
      </c>
      <c r="K633" s="19">
        <v>25421749</v>
      </c>
      <c r="L633" s="19">
        <v>0</v>
      </c>
      <c r="M633" s="19">
        <v>0</v>
      </c>
      <c r="N633" s="19">
        <v>0</v>
      </c>
      <c r="O633" s="19">
        <v>0</v>
      </c>
      <c r="P633" s="19">
        <v>25421749</v>
      </c>
      <c r="Q633" s="19">
        <v>0</v>
      </c>
      <c r="R633" s="19">
        <v>4648001.3899999997</v>
      </c>
      <c r="S633" s="19">
        <v>0</v>
      </c>
      <c r="T633" s="19">
        <v>14418309.609999999</v>
      </c>
      <c r="U633" s="19">
        <v>14418309.609999999</v>
      </c>
      <c r="V633" s="19">
        <v>0</v>
      </c>
      <c r="W633" s="19">
        <v>6355438</v>
      </c>
      <c r="X633" s="19">
        <v>0</v>
      </c>
      <c r="Y633" s="19">
        <v>6355438</v>
      </c>
      <c r="Z633" s="20">
        <f t="shared" si="63"/>
        <v>0.56716434459328502</v>
      </c>
      <c r="AA633" s="20">
        <f t="shared" si="64"/>
        <v>0.56716434459328502</v>
      </c>
      <c r="AB633" s="20">
        <f t="shared" si="65"/>
        <v>0.18283562590441749</v>
      </c>
      <c r="AC633" s="21">
        <f t="shared" si="66"/>
        <v>0.74999997049770251</v>
      </c>
    </row>
    <row r="634" spans="1:29" ht="90" outlineLevel="2" x14ac:dyDescent="0.25">
      <c r="A634" s="15" t="s">
        <v>385</v>
      </c>
      <c r="B634" s="16" t="s">
        <v>282</v>
      </c>
      <c r="C634" s="16" t="s">
        <v>139</v>
      </c>
      <c r="D634" s="16" t="s">
        <v>140</v>
      </c>
      <c r="E634" s="16" t="s">
        <v>180</v>
      </c>
      <c r="F634" s="16" t="s">
        <v>37</v>
      </c>
      <c r="G634" s="16">
        <v>1310</v>
      </c>
      <c r="H634" s="16">
        <v>3420</v>
      </c>
      <c r="I634" s="17" t="s">
        <v>437</v>
      </c>
      <c r="J634" s="18">
        <v>558336</v>
      </c>
      <c r="K634" s="19">
        <v>558336</v>
      </c>
      <c r="L634" s="19">
        <v>0</v>
      </c>
      <c r="M634" s="19">
        <v>0</v>
      </c>
      <c r="N634" s="19">
        <v>0</v>
      </c>
      <c r="O634" s="19">
        <v>0</v>
      </c>
      <c r="P634" s="19">
        <v>558336</v>
      </c>
      <c r="Q634" s="19">
        <v>0</v>
      </c>
      <c r="R634" s="19">
        <v>102083.73</v>
      </c>
      <c r="S634" s="19">
        <v>0</v>
      </c>
      <c r="T634" s="19">
        <v>316668.27</v>
      </c>
      <c r="U634" s="19">
        <v>316668.27</v>
      </c>
      <c r="V634" s="19">
        <v>0</v>
      </c>
      <c r="W634" s="19">
        <v>139584</v>
      </c>
      <c r="X634" s="19">
        <v>0</v>
      </c>
      <c r="Y634" s="19">
        <v>139584</v>
      </c>
      <c r="Z634" s="20">
        <f t="shared" si="63"/>
        <v>0.56716434190165066</v>
      </c>
      <c r="AA634" s="20">
        <f t="shared" si="64"/>
        <v>0.56716434190165066</v>
      </c>
      <c r="AB634" s="20">
        <f t="shared" si="65"/>
        <v>0.18283565809834937</v>
      </c>
      <c r="AC634" s="21">
        <f t="shared" si="66"/>
        <v>0.75</v>
      </c>
    </row>
    <row r="635" spans="1:29" ht="135" outlineLevel="2" x14ac:dyDescent="0.25">
      <c r="A635" s="15" t="s">
        <v>385</v>
      </c>
      <c r="B635" s="16" t="s">
        <v>282</v>
      </c>
      <c r="C635" s="16" t="s">
        <v>139</v>
      </c>
      <c r="D635" s="16" t="s">
        <v>140</v>
      </c>
      <c r="E635" s="16" t="s">
        <v>438</v>
      </c>
      <c r="F635" s="16" t="s">
        <v>37</v>
      </c>
      <c r="G635" s="16">
        <v>1310</v>
      </c>
      <c r="H635" s="16">
        <v>3420</v>
      </c>
      <c r="I635" s="17" t="s">
        <v>439</v>
      </c>
      <c r="J635" s="18">
        <v>8384095</v>
      </c>
      <c r="K635" s="19">
        <v>8384095</v>
      </c>
      <c r="L635" s="19">
        <v>0</v>
      </c>
      <c r="M635" s="19">
        <v>0</v>
      </c>
      <c r="N635" s="19">
        <v>0</v>
      </c>
      <c r="O635" s="19">
        <v>0</v>
      </c>
      <c r="P635" s="19">
        <v>8384095</v>
      </c>
      <c r="Q635" s="19">
        <v>0</v>
      </c>
      <c r="R635" s="19">
        <v>6288075</v>
      </c>
      <c r="S635" s="19">
        <v>0</v>
      </c>
      <c r="T635" s="19">
        <v>0</v>
      </c>
      <c r="U635" s="19">
        <v>0</v>
      </c>
      <c r="V635" s="19">
        <v>0</v>
      </c>
      <c r="W635" s="19">
        <v>2096020</v>
      </c>
      <c r="X635" s="19">
        <v>0</v>
      </c>
      <c r="Y635" s="19">
        <v>2096020</v>
      </c>
      <c r="Z635" s="20">
        <f t="shared" si="63"/>
        <v>0</v>
      </c>
      <c r="AA635" s="20">
        <f t="shared" si="64"/>
        <v>0</v>
      </c>
      <c r="AB635" s="20">
        <f t="shared" si="65"/>
        <v>0.75000044727546622</v>
      </c>
      <c r="AC635" s="21">
        <f t="shared" si="66"/>
        <v>0.75000044727546622</v>
      </c>
    </row>
    <row r="636" spans="1:29" ht="300" outlineLevel="2" x14ac:dyDescent="0.25">
      <c r="A636" s="15" t="s">
        <v>385</v>
      </c>
      <c r="B636" s="16" t="s">
        <v>282</v>
      </c>
      <c r="C636" s="16" t="s">
        <v>139</v>
      </c>
      <c r="D636" s="16" t="s">
        <v>140</v>
      </c>
      <c r="E636" s="16" t="s">
        <v>440</v>
      </c>
      <c r="F636" s="16">
        <v>542</v>
      </c>
      <c r="G636" s="16">
        <v>1310</v>
      </c>
      <c r="H636" s="16">
        <v>3420</v>
      </c>
      <c r="I636" s="17" t="s">
        <v>441</v>
      </c>
      <c r="J636" s="18">
        <v>0</v>
      </c>
      <c r="K636" s="19">
        <v>4345449442</v>
      </c>
      <c r="L636" s="19">
        <v>0</v>
      </c>
      <c r="M636" s="19">
        <v>0</v>
      </c>
      <c r="N636" s="19">
        <v>0</v>
      </c>
      <c r="O636" s="19">
        <v>0</v>
      </c>
      <c r="P636" s="19">
        <v>4345449442</v>
      </c>
      <c r="Q636" s="19">
        <v>0</v>
      </c>
      <c r="R636" s="19">
        <v>0</v>
      </c>
      <c r="S636" s="19">
        <v>0</v>
      </c>
      <c r="T636" s="19">
        <v>4345449442</v>
      </c>
      <c r="U636" s="19">
        <v>4345449442</v>
      </c>
      <c r="V636" s="19">
        <v>0</v>
      </c>
      <c r="W636" s="19">
        <v>0</v>
      </c>
      <c r="X636" s="19">
        <v>0</v>
      </c>
      <c r="Y636" s="19">
        <v>0</v>
      </c>
      <c r="Z636" s="20">
        <f t="shared" si="63"/>
        <v>1</v>
      </c>
      <c r="AA636" s="20">
        <f t="shared" si="64"/>
        <v>1</v>
      </c>
      <c r="AB636" s="20">
        <f t="shared" si="65"/>
        <v>0</v>
      </c>
      <c r="AC636" s="21">
        <f t="shared" si="66"/>
        <v>1</v>
      </c>
    </row>
    <row r="637" spans="1:29" ht="45" outlineLevel="2" x14ac:dyDescent="0.25">
      <c r="A637" s="15" t="s">
        <v>385</v>
      </c>
      <c r="B637" s="16" t="s">
        <v>282</v>
      </c>
      <c r="C637" s="16" t="s">
        <v>139</v>
      </c>
      <c r="D637" s="16" t="s">
        <v>174</v>
      </c>
      <c r="E637" s="16"/>
      <c r="F637" s="16" t="s">
        <v>37</v>
      </c>
      <c r="G637" s="16">
        <v>1320</v>
      </c>
      <c r="H637" s="16">
        <v>3420</v>
      </c>
      <c r="I637" s="17" t="s">
        <v>175</v>
      </c>
      <c r="J637" s="18">
        <v>2279123048</v>
      </c>
      <c r="K637" s="19">
        <v>3279123048</v>
      </c>
      <c r="L637" s="19">
        <v>0</v>
      </c>
      <c r="M637" s="19">
        <v>0</v>
      </c>
      <c r="N637" s="19">
        <v>0</v>
      </c>
      <c r="O637" s="19">
        <v>250000000</v>
      </c>
      <c r="P637" s="19">
        <v>3529123048</v>
      </c>
      <c r="Q637" s="19">
        <v>0</v>
      </c>
      <c r="R637" s="19">
        <v>0</v>
      </c>
      <c r="S637" s="19">
        <v>0</v>
      </c>
      <c r="T637" s="19">
        <v>1887060524.1900001</v>
      </c>
      <c r="U637" s="19">
        <v>1887060524.1900001</v>
      </c>
      <c r="V637" s="19">
        <v>1392062523.8099999</v>
      </c>
      <c r="W637" s="19">
        <v>1392062523.8099999</v>
      </c>
      <c r="X637" s="19">
        <v>0</v>
      </c>
      <c r="Y637" s="19">
        <v>1642062523.8099999</v>
      </c>
      <c r="Z637" s="20">
        <f t="shared" si="63"/>
        <v>0.57547719209285375</v>
      </c>
      <c r="AA637" s="20">
        <f t="shared" si="64"/>
        <v>0.53471088951104206</v>
      </c>
      <c r="AB637" s="20">
        <f t="shared" si="65"/>
        <v>0</v>
      </c>
      <c r="AC637" s="21">
        <f t="shared" si="66"/>
        <v>0.53471088951104206</v>
      </c>
    </row>
    <row r="638" spans="1:29" ht="210" outlineLevel="2" x14ac:dyDescent="0.25">
      <c r="A638" s="15" t="s">
        <v>385</v>
      </c>
      <c r="B638" s="16" t="s">
        <v>282</v>
      </c>
      <c r="C638" s="16" t="s">
        <v>139</v>
      </c>
      <c r="D638" s="16" t="s">
        <v>271</v>
      </c>
      <c r="E638" s="16" t="s">
        <v>303</v>
      </c>
      <c r="F638" s="16" t="s">
        <v>37</v>
      </c>
      <c r="G638" s="16">
        <v>1320</v>
      </c>
      <c r="H638" s="16">
        <v>3420</v>
      </c>
      <c r="I638" s="17" t="s">
        <v>442</v>
      </c>
      <c r="J638" s="18">
        <v>19400316</v>
      </c>
      <c r="K638" s="19">
        <v>19400316</v>
      </c>
      <c r="L638" s="19">
        <v>0</v>
      </c>
      <c r="M638" s="19">
        <v>0</v>
      </c>
      <c r="N638" s="19">
        <v>0</v>
      </c>
      <c r="O638" s="19">
        <v>0</v>
      </c>
      <c r="P638" s="19">
        <v>19400316</v>
      </c>
      <c r="Q638" s="19">
        <v>0</v>
      </c>
      <c r="R638" s="19">
        <v>1616693</v>
      </c>
      <c r="S638" s="19">
        <v>0</v>
      </c>
      <c r="T638" s="19">
        <v>12933544</v>
      </c>
      <c r="U638" s="19">
        <v>12933544</v>
      </c>
      <c r="V638" s="19">
        <v>0</v>
      </c>
      <c r="W638" s="19">
        <v>4850079</v>
      </c>
      <c r="X638" s="19">
        <v>0</v>
      </c>
      <c r="Y638" s="19">
        <v>4850079</v>
      </c>
      <c r="Z638" s="20">
        <f t="shared" si="63"/>
        <v>0.66666666666666663</v>
      </c>
      <c r="AA638" s="20">
        <f t="shared" si="64"/>
        <v>0.66666666666666663</v>
      </c>
      <c r="AB638" s="20">
        <f t="shared" si="65"/>
        <v>8.3333333333333329E-2</v>
      </c>
      <c r="AC638" s="21">
        <f t="shared" si="66"/>
        <v>0.75</v>
      </c>
    </row>
    <row r="639" spans="1:29" ht="75" outlineLevel="2" x14ac:dyDescent="0.25">
      <c r="A639" s="15" t="s">
        <v>385</v>
      </c>
      <c r="B639" s="16" t="s">
        <v>282</v>
      </c>
      <c r="C639" s="16" t="s">
        <v>139</v>
      </c>
      <c r="D639" s="16" t="s">
        <v>271</v>
      </c>
      <c r="E639" s="16" t="s">
        <v>335</v>
      </c>
      <c r="F639" s="16" t="s">
        <v>37</v>
      </c>
      <c r="G639" s="16">
        <v>1320</v>
      </c>
      <c r="H639" s="16">
        <v>3420</v>
      </c>
      <c r="I639" s="17" t="s">
        <v>443</v>
      </c>
      <c r="J639" s="18">
        <v>76265249</v>
      </c>
      <c r="K639" s="19">
        <v>76265249</v>
      </c>
      <c r="L639" s="19">
        <v>0</v>
      </c>
      <c r="M639" s="19">
        <v>0</v>
      </c>
      <c r="N639" s="19">
        <v>0</v>
      </c>
      <c r="O639" s="19">
        <v>0</v>
      </c>
      <c r="P639" s="19">
        <v>76265249</v>
      </c>
      <c r="Q639" s="19">
        <v>0</v>
      </c>
      <c r="R639" s="19">
        <v>13944003.050000001</v>
      </c>
      <c r="S639" s="19">
        <v>0</v>
      </c>
      <c r="T639" s="19">
        <v>43254929.950000003</v>
      </c>
      <c r="U639" s="19">
        <v>43254929.950000003</v>
      </c>
      <c r="V639" s="19">
        <v>0</v>
      </c>
      <c r="W639" s="19">
        <v>19066316</v>
      </c>
      <c r="X639" s="19">
        <v>0</v>
      </c>
      <c r="Y639" s="19">
        <v>19066316</v>
      </c>
      <c r="Z639" s="20">
        <f t="shared" si="63"/>
        <v>0.56716434440540542</v>
      </c>
      <c r="AA639" s="20">
        <f t="shared" si="64"/>
        <v>0.56716434440540542</v>
      </c>
      <c r="AB639" s="20">
        <f t="shared" si="65"/>
        <v>0.18283560642410018</v>
      </c>
      <c r="AC639" s="21">
        <f t="shared" si="66"/>
        <v>0.74999995082950566</v>
      </c>
    </row>
    <row r="640" spans="1:29" ht="75" outlineLevel="2" x14ac:dyDescent="0.25">
      <c r="A640" s="15" t="s">
        <v>385</v>
      </c>
      <c r="B640" s="16" t="s">
        <v>282</v>
      </c>
      <c r="C640" s="16" t="s">
        <v>139</v>
      </c>
      <c r="D640" s="16" t="s">
        <v>271</v>
      </c>
      <c r="E640" s="16" t="s">
        <v>292</v>
      </c>
      <c r="F640" s="16" t="s">
        <v>37</v>
      </c>
      <c r="G640" s="16">
        <v>1320</v>
      </c>
      <c r="H640" s="16">
        <v>3420</v>
      </c>
      <c r="I640" s="17" t="s">
        <v>444</v>
      </c>
      <c r="J640" s="18">
        <v>1675010</v>
      </c>
      <c r="K640" s="19">
        <v>1675010</v>
      </c>
      <c r="L640" s="19">
        <v>0</v>
      </c>
      <c r="M640" s="19">
        <v>0</v>
      </c>
      <c r="N640" s="19">
        <v>0</v>
      </c>
      <c r="O640" s="19">
        <v>0</v>
      </c>
      <c r="P640" s="19">
        <v>1675010</v>
      </c>
      <c r="Q640" s="19">
        <v>0</v>
      </c>
      <c r="R640" s="19">
        <v>306250.05</v>
      </c>
      <c r="S640" s="19">
        <v>0</v>
      </c>
      <c r="T640" s="19">
        <v>950005.95</v>
      </c>
      <c r="U640" s="19">
        <v>950005.95</v>
      </c>
      <c r="V640" s="19">
        <v>0</v>
      </c>
      <c r="W640" s="19">
        <v>418754</v>
      </c>
      <c r="X640" s="19">
        <v>0</v>
      </c>
      <c r="Y640" s="19">
        <v>418754</v>
      </c>
      <c r="Z640" s="20">
        <f t="shared" si="63"/>
        <v>0.56716434528749082</v>
      </c>
      <c r="AA640" s="20">
        <f t="shared" si="64"/>
        <v>0.56716434528749082</v>
      </c>
      <c r="AB640" s="20">
        <f t="shared" si="65"/>
        <v>0.18283475919546749</v>
      </c>
      <c r="AC640" s="21">
        <f t="shared" si="66"/>
        <v>0.74999910448295837</v>
      </c>
    </row>
    <row r="641" spans="1:29" ht="409.5" outlineLevel="2" x14ac:dyDescent="0.25">
      <c r="A641" s="15" t="s">
        <v>385</v>
      </c>
      <c r="B641" s="16" t="s">
        <v>282</v>
      </c>
      <c r="C641" s="16" t="s">
        <v>139</v>
      </c>
      <c r="D641" s="16" t="s">
        <v>176</v>
      </c>
      <c r="E641" s="16" t="s">
        <v>56</v>
      </c>
      <c r="F641" s="16" t="s">
        <v>37</v>
      </c>
      <c r="G641" s="16">
        <v>1320</v>
      </c>
      <c r="H641" s="16">
        <v>3420</v>
      </c>
      <c r="I641" s="17" t="s">
        <v>445</v>
      </c>
      <c r="J641" s="18">
        <v>283912817</v>
      </c>
      <c r="K641" s="19">
        <v>283912817</v>
      </c>
      <c r="L641" s="19">
        <v>0</v>
      </c>
      <c r="M641" s="19">
        <v>0</v>
      </c>
      <c r="N641" s="19">
        <v>0</v>
      </c>
      <c r="O641" s="19">
        <v>0</v>
      </c>
      <c r="P641" s="19">
        <v>283912817</v>
      </c>
      <c r="Q641" s="19">
        <v>0</v>
      </c>
      <c r="R641" s="19">
        <v>23659401</v>
      </c>
      <c r="S641" s="19">
        <v>0</v>
      </c>
      <c r="T641" s="19">
        <v>189275208</v>
      </c>
      <c r="U641" s="19">
        <v>189275208</v>
      </c>
      <c r="V641" s="19">
        <v>0</v>
      </c>
      <c r="W641" s="19">
        <v>70978208</v>
      </c>
      <c r="X641" s="19">
        <v>0</v>
      </c>
      <c r="Y641" s="19">
        <v>70978208</v>
      </c>
      <c r="Z641" s="20">
        <f t="shared" si="63"/>
        <v>0.66666665492597332</v>
      </c>
      <c r="AA641" s="20">
        <f t="shared" si="64"/>
        <v>0.66666665492597332</v>
      </c>
      <c r="AB641" s="20">
        <f t="shared" si="65"/>
        <v>8.3333331865746665E-2</v>
      </c>
      <c r="AC641" s="21">
        <f t="shared" si="66"/>
        <v>0.74999998679171997</v>
      </c>
    </row>
    <row r="642" spans="1:29" ht="60" outlineLevel="2" x14ac:dyDescent="0.25">
      <c r="A642" s="15" t="s">
        <v>385</v>
      </c>
      <c r="B642" s="16" t="s">
        <v>282</v>
      </c>
      <c r="C642" s="16" t="s">
        <v>139</v>
      </c>
      <c r="D642" s="16" t="s">
        <v>403</v>
      </c>
      <c r="E642" s="16"/>
      <c r="F642" s="16" t="s">
        <v>37</v>
      </c>
      <c r="G642" s="16">
        <v>1320</v>
      </c>
      <c r="H642" s="16">
        <v>3420</v>
      </c>
      <c r="I642" s="17" t="s">
        <v>446</v>
      </c>
      <c r="J642" s="18">
        <v>4000000</v>
      </c>
      <c r="K642" s="19">
        <v>4000000</v>
      </c>
      <c r="L642" s="19">
        <v>0</v>
      </c>
      <c r="M642" s="19">
        <v>0</v>
      </c>
      <c r="N642" s="19">
        <v>0</v>
      </c>
      <c r="O642" s="19">
        <v>-1500000</v>
      </c>
      <c r="P642" s="19">
        <v>2500000</v>
      </c>
      <c r="Q642" s="19">
        <v>0</v>
      </c>
      <c r="R642" s="19">
        <v>2500000</v>
      </c>
      <c r="S642" s="19">
        <v>0</v>
      </c>
      <c r="T642" s="19">
        <v>0</v>
      </c>
      <c r="U642" s="19">
        <v>0</v>
      </c>
      <c r="V642" s="19">
        <v>0</v>
      </c>
      <c r="W642" s="19">
        <v>1500000</v>
      </c>
      <c r="X642" s="19">
        <v>0</v>
      </c>
      <c r="Y642" s="19">
        <v>0</v>
      </c>
      <c r="Z642" s="20">
        <f t="shared" si="63"/>
        <v>0</v>
      </c>
      <c r="AA642" s="20">
        <f t="shared" si="64"/>
        <v>0</v>
      </c>
      <c r="AB642" s="20">
        <f t="shared" si="65"/>
        <v>1</v>
      </c>
      <c r="AC642" s="21">
        <f t="shared" si="66"/>
        <v>1</v>
      </c>
    </row>
    <row r="643" spans="1:29" ht="120" outlineLevel="2" x14ac:dyDescent="0.25">
      <c r="A643" s="15" t="s">
        <v>385</v>
      </c>
      <c r="B643" s="16" t="s">
        <v>309</v>
      </c>
      <c r="C643" s="16" t="s">
        <v>139</v>
      </c>
      <c r="D643" s="16" t="s">
        <v>140</v>
      </c>
      <c r="E643" s="16" t="s">
        <v>56</v>
      </c>
      <c r="F643" s="16" t="s">
        <v>37</v>
      </c>
      <c r="G643" s="16">
        <v>1310</v>
      </c>
      <c r="H643" s="16">
        <v>3420</v>
      </c>
      <c r="I643" s="17" t="s">
        <v>141</v>
      </c>
      <c r="J643" s="18">
        <v>220709017</v>
      </c>
      <c r="K643" s="19">
        <v>220709017</v>
      </c>
      <c r="L643" s="19">
        <v>0</v>
      </c>
      <c r="M643" s="19">
        <v>-52029</v>
      </c>
      <c r="N643" s="19">
        <v>0</v>
      </c>
      <c r="O643" s="19">
        <v>0</v>
      </c>
      <c r="P643" s="19">
        <v>220656988</v>
      </c>
      <c r="Q643" s="19">
        <v>0</v>
      </c>
      <c r="R643" s="19">
        <v>119946732.45999999</v>
      </c>
      <c r="S643" s="19">
        <v>0</v>
      </c>
      <c r="T643" s="19">
        <v>100710255.54000001</v>
      </c>
      <c r="U643" s="19">
        <v>100710255.54000001</v>
      </c>
      <c r="V643" s="19">
        <v>0</v>
      </c>
      <c r="W643" s="19">
        <v>52029</v>
      </c>
      <c r="X643" s="19">
        <v>0</v>
      </c>
      <c r="Y643" s="19">
        <v>0</v>
      </c>
      <c r="Z643" s="20">
        <f t="shared" si="63"/>
        <v>0.45630331242878042</v>
      </c>
      <c r="AA643" s="20">
        <f t="shared" si="64"/>
        <v>0.45641090478403523</v>
      </c>
      <c r="AB643" s="20">
        <f t="shared" si="65"/>
        <v>0.54358909521596477</v>
      </c>
      <c r="AC643" s="21">
        <f t="shared" si="66"/>
        <v>1</v>
      </c>
    </row>
    <row r="644" spans="1:29" ht="120" outlineLevel="2" x14ac:dyDescent="0.25">
      <c r="A644" s="15" t="s">
        <v>385</v>
      </c>
      <c r="B644" s="16" t="s">
        <v>309</v>
      </c>
      <c r="C644" s="16" t="s">
        <v>139</v>
      </c>
      <c r="D644" s="16" t="s">
        <v>140</v>
      </c>
      <c r="E644" s="16" t="s">
        <v>142</v>
      </c>
      <c r="F644" s="16" t="s">
        <v>37</v>
      </c>
      <c r="G644" s="16">
        <v>1310</v>
      </c>
      <c r="H644" s="16">
        <v>3420</v>
      </c>
      <c r="I644" s="17" t="s">
        <v>143</v>
      </c>
      <c r="J644" s="18">
        <v>415061173</v>
      </c>
      <c r="K644" s="19">
        <v>415061173</v>
      </c>
      <c r="L644" s="19">
        <v>0</v>
      </c>
      <c r="M644" s="19">
        <v>-112801</v>
      </c>
      <c r="N644" s="19">
        <v>0</v>
      </c>
      <c r="O644" s="19">
        <v>0</v>
      </c>
      <c r="P644" s="19">
        <v>414948372</v>
      </c>
      <c r="Q644" s="19">
        <v>0</v>
      </c>
      <c r="R644" s="19">
        <v>152485398.09</v>
      </c>
      <c r="S644" s="19">
        <v>0</v>
      </c>
      <c r="T644" s="19">
        <v>262462973.91</v>
      </c>
      <c r="U644" s="19">
        <v>262462973.91</v>
      </c>
      <c r="V644" s="19">
        <v>0</v>
      </c>
      <c r="W644" s="19">
        <v>112801</v>
      </c>
      <c r="X644" s="19">
        <v>0</v>
      </c>
      <c r="Y644" s="19">
        <v>0</v>
      </c>
      <c r="Z644" s="20">
        <f t="shared" si="63"/>
        <v>0.6323476898910031</v>
      </c>
      <c r="AA644" s="20">
        <f t="shared" si="64"/>
        <v>0.63251958947316944</v>
      </c>
      <c r="AB644" s="20">
        <f t="shared" si="65"/>
        <v>0.36748041052683056</v>
      </c>
      <c r="AC644" s="21">
        <f t="shared" si="66"/>
        <v>1</v>
      </c>
    </row>
    <row r="645" spans="1:29" ht="180" outlineLevel="2" x14ac:dyDescent="0.25">
      <c r="A645" s="15" t="s">
        <v>385</v>
      </c>
      <c r="B645" s="16" t="s">
        <v>309</v>
      </c>
      <c r="C645" s="16" t="s">
        <v>139</v>
      </c>
      <c r="D645" s="16" t="s">
        <v>140</v>
      </c>
      <c r="E645" s="16" t="s">
        <v>288</v>
      </c>
      <c r="F645" s="16" t="s">
        <v>37</v>
      </c>
      <c r="G645" s="16">
        <v>1310</v>
      </c>
      <c r="H645" s="16">
        <v>3420</v>
      </c>
      <c r="I645" s="17" t="s">
        <v>451</v>
      </c>
      <c r="J645" s="18">
        <v>3163540904</v>
      </c>
      <c r="K645" s="19">
        <v>3400949952</v>
      </c>
      <c r="L645" s="19">
        <v>0</v>
      </c>
      <c r="M645" s="19">
        <v>0</v>
      </c>
      <c r="N645" s="19">
        <v>0</v>
      </c>
      <c r="O645" s="19">
        <v>0</v>
      </c>
      <c r="P645" s="19">
        <v>3400949952</v>
      </c>
      <c r="Q645" s="19">
        <v>0</v>
      </c>
      <c r="R645" s="19">
        <v>352506719.63</v>
      </c>
      <c r="S645" s="19">
        <v>0</v>
      </c>
      <c r="T645" s="19">
        <v>2219705744.3699999</v>
      </c>
      <c r="U645" s="19">
        <v>2219705744.3699999</v>
      </c>
      <c r="V645" s="19">
        <v>0</v>
      </c>
      <c r="W645" s="19">
        <v>828737488</v>
      </c>
      <c r="X645" s="19">
        <v>0</v>
      </c>
      <c r="Y645" s="19">
        <v>828737488</v>
      </c>
      <c r="Z645" s="20">
        <f t="shared" si="63"/>
        <v>0.65267227559895591</v>
      </c>
      <c r="AA645" s="20">
        <f t="shared" si="64"/>
        <v>0.65267227559895591</v>
      </c>
      <c r="AB645" s="20">
        <f t="shared" si="65"/>
        <v>0.10364948752706608</v>
      </c>
      <c r="AC645" s="21">
        <f t="shared" si="66"/>
        <v>0.75632176312602195</v>
      </c>
    </row>
    <row r="646" spans="1:29" ht="75" outlineLevel="2" x14ac:dyDescent="0.25">
      <c r="A646" s="15" t="s">
        <v>385</v>
      </c>
      <c r="B646" s="16" t="s">
        <v>309</v>
      </c>
      <c r="C646" s="16" t="s">
        <v>139</v>
      </c>
      <c r="D646" s="16" t="s">
        <v>140</v>
      </c>
      <c r="E646" s="16" t="s">
        <v>144</v>
      </c>
      <c r="F646" s="16" t="s">
        <v>37</v>
      </c>
      <c r="G646" s="16">
        <v>1310</v>
      </c>
      <c r="H646" s="16">
        <v>3420</v>
      </c>
      <c r="I646" s="17" t="s">
        <v>393</v>
      </c>
      <c r="J646" s="18">
        <v>2348043252</v>
      </c>
      <c r="K646" s="19">
        <v>2348043252</v>
      </c>
      <c r="L646" s="19">
        <v>0</v>
      </c>
      <c r="M646" s="19">
        <v>-642270</v>
      </c>
      <c r="N646" s="19">
        <v>0</v>
      </c>
      <c r="O646" s="19">
        <v>0</v>
      </c>
      <c r="P646" s="19">
        <v>2347400982</v>
      </c>
      <c r="Q646" s="19">
        <v>0</v>
      </c>
      <c r="R646" s="19">
        <v>906808599.09000003</v>
      </c>
      <c r="S646" s="19">
        <v>0</v>
      </c>
      <c r="T646" s="19">
        <v>1440592382.9100001</v>
      </c>
      <c r="U646" s="19">
        <v>1440592382.9100001</v>
      </c>
      <c r="V646" s="19">
        <v>0</v>
      </c>
      <c r="W646" s="19">
        <v>642270</v>
      </c>
      <c r="X646" s="19">
        <v>0</v>
      </c>
      <c r="Y646" s="19">
        <v>-2.384185791015625E-7</v>
      </c>
      <c r="Z646" s="20">
        <f t="shared" si="63"/>
        <v>0.61352889546772282</v>
      </c>
      <c r="AA646" s="20">
        <f t="shared" si="64"/>
        <v>0.61369676248606086</v>
      </c>
      <c r="AB646" s="20">
        <f t="shared" si="65"/>
        <v>0.38630323751393919</v>
      </c>
      <c r="AC646" s="21">
        <f t="shared" si="66"/>
        <v>1</v>
      </c>
    </row>
    <row r="647" spans="1:29" ht="210" outlineLevel="2" x14ac:dyDescent="0.25">
      <c r="A647" s="15" t="s">
        <v>385</v>
      </c>
      <c r="B647" s="16" t="s">
        <v>309</v>
      </c>
      <c r="C647" s="16" t="s">
        <v>139</v>
      </c>
      <c r="D647" s="16" t="s">
        <v>140</v>
      </c>
      <c r="E647" s="16" t="s">
        <v>452</v>
      </c>
      <c r="F647" s="16" t="s">
        <v>37</v>
      </c>
      <c r="G647" s="16">
        <v>1310</v>
      </c>
      <c r="H647" s="16">
        <v>3420</v>
      </c>
      <c r="I647" s="17" t="s">
        <v>453</v>
      </c>
      <c r="J647" s="18">
        <v>50304573</v>
      </c>
      <c r="K647" s="19">
        <v>50304573</v>
      </c>
      <c r="L647" s="19">
        <v>0</v>
      </c>
      <c r="M647" s="19">
        <v>0</v>
      </c>
      <c r="N647" s="19">
        <v>221253174</v>
      </c>
      <c r="O647" s="19">
        <v>0</v>
      </c>
      <c r="P647" s="19">
        <v>271557747</v>
      </c>
      <c r="Q647" s="19">
        <v>0</v>
      </c>
      <c r="R647" s="19">
        <v>670020.36</v>
      </c>
      <c r="S647" s="19">
        <v>0</v>
      </c>
      <c r="T647" s="19">
        <v>49634552.640000001</v>
      </c>
      <c r="U647" s="19">
        <v>49634552.640000001</v>
      </c>
      <c r="V647" s="19">
        <v>0</v>
      </c>
      <c r="W647" s="19">
        <v>0</v>
      </c>
      <c r="X647" s="19">
        <v>0</v>
      </c>
      <c r="Y647" s="19">
        <v>221253174</v>
      </c>
      <c r="Z647" s="20">
        <f t="shared" si="63"/>
        <v>0.98668072662101713</v>
      </c>
      <c r="AA647" s="20">
        <f t="shared" si="64"/>
        <v>0.18277715582903256</v>
      </c>
      <c r="AB647" s="20">
        <f t="shared" si="65"/>
        <v>2.4673218400210104E-3</v>
      </c>
      <c r="AC647" s="21">
        <f t="shared" si="66"/>
        <v>0.18524447766905358</v>
      </c>
    </row>
    <row r="648" spans="1:29" ht="225" outlineLevel="2" x14ac:dyDescent="0.25">
      <c r="A648" s="15" t="s">
        <v>385</v>
      </c>
      <c r="B648" s="16" t="s">
        <v>309</v>
      </c>
      <c r="C648" s="16" t="s">
        <v>139</v>
      </c>
      <c r="D648" s="16" t="s">
        <v>140</v>
      </c>
      <c r="E648" s="16" t="s">
        <v>150</v>
      </c>
      <c r="F648" s="16" t="s">
        <v>37</v>
      </c>
      <c r="G648" s="16">
        <v>1310</v>
      </c>
      <c r="H648" s="16">
        <v>3420</v>
      </c>
      <c r="I648" s="17" t="s">
        <v>454</v>
      </c>
      <c r="J648" s="18">
        <v>12715454</v>
      </c>
      <c r="K648" s="19">
        <v>12715454</v>
      </c>
      <c r="L648" s="19">
        <v>0</v>
      </c>
      <c r="M648" s="19">
        <v>0</v>
      </c>
      <c r="N648" s="19">
        <v>364970</v>
      </c>
      <c r="O648" s="19">
        <v>0</v>
      </c>
      <c r="P648" s="19">
        <v>13080424</v>
      </c>
      <c r="Q648" s="19">
        <v>0</v>
      </c>
      <c r="R648" s="19">
        <v>12715454</v>
      </c>
      <c r="S648" s="19">
        <v>0</v>
      </c>
      <c r="T648" s="19">
        <v>0</v>
      </c>
      <c r="U648" s="19">
        <v>0</v>
      </c>
      <c r="V648" s="19">
        <v>0</v>
      </c>
      <c r="W648" s="19">
        <v>0</v>
      </c>
      <c r="X648" s="19">
        <v>0</v>
      </c>
      <c r="Y648" s="19">
        <v>364970</v>
      </c>
      <c r="Z648" s="20">
        <f t="shared" si="63"/>
        <v>0</v>
      </c>
      <c r="AA648" s="20">
        <f t="shared" si="64"/>
        <v>0</v>
      </c>
      <c r="AB648" s="20">
        <f t="shared" si="65"/>
        <v>0.97209799926974849</v>
      </c>
      <c r="AC648" s="21">
        <f t="shared" si="66"/>
        <v>0.97209799926974849</v>
      </c>
    </row>
    <row r="649" spans="1:29" ht="120" outlineLevel="2" x14ac:dyDescent="0.25">
      <c r="A649" s="15" t="s">
        <v>385</v>
      </c>
      <c r="B649" s="16" t="s">
        <v>309</v>
      </c>
      <c r="C649" s="16" t="s">
        <v>139</v>
      </c>
      <c r="D649" s="16" t="s">
        <v>140</v>
      </c>
      <c r="E649" s="16" t="s">
        <v>422</v>
      </c>
      <c r="F649" s="16" t="s">
        <v>37</v>
      </c>
      <c r="G649" s="16">
        <v>1310</v>
      </c>
      <c r="H649" s="16">
        <v>3420</v>
      </c>
      <c r="I649" s="17" t="s">
        <v>455</v>
      </c>
      <c r="J649" s="18">
        <v>12576143</v>
      </c>
      <c r="K649" s="19">
        <v>12576143</v>
      </c>
      <c r="L649" s="19">
        <v>0</v>
      </c>
      <c r="M649" s="19">
        <v>0</v>
      </c>
      <c r="N649" s="19">
        <v>0</v>
      </c>
      <c r="O649" s="19">
        <v>0</v>
      </c>
      <c r="P649" s="19">
        <v>12576143</v>
      </c>
      <c r="Q649" s="19">
        <v>0</v>
      </c>
      <c r="R649" s="19">
        <v>9432108</v>
      </c>
      <c r="S649" s="19">
        <v>0</v>
      </c>
      <c r="T649" s="19">
        <v>0</v>
      </c>
      <c r="U649" s="19">
        <v>0</v>
      </c>
      <c r="V649" s="19">
        <v>0</v>
      </c>
      <c r="W649" s="19">
        <v>3144035</v>
      </c>
      <c r="X649" s="19">
        <v>0</v>
      </c>
      <c r="Y649" s="19">
        <v>3144035</v>
      </c>
      <c r="Z649" s="20">
        <f t="shared" si="63"/>
        <v>0</v>
      </c>
      <c r="AA649" s="20">
        <f t="shared" si="64"/>
        <v>0</v>
      </c>
      <c r="AB649" s="20">
        <f t="shared" si="65"/>
        <v>0.75000005963672645</v>
      </c>
      <c r="AC649" s="21">
        <f t="shared" si="66"/>
        <v>0.75000005963672645</v>
      </c>
    </row>
    <row r="650" spans="1:29" ht="300" outlineLevel="2" x14ac:dyDescent="0.25">
      <c r="A650" s="15" t="s">
        <v>385</v>
      </c>
      <c r="B650" s="16" t="s">
        <v>309</v>
      </c>
      <c r="C650" s="16" t="s">
        <v>139</v>
      </c>
      <c r="D650" s="16" t="s">
        <v>140</v>
      </c>
      <c r="E650" s="16" t="s">
        <v>156</v>
      </c>
      <c r="F650" s="16">
        <v>542</v>
      </c>
      <c r="G650" s="16">
        <v>1310</v>
      </c>
      <c r="H650" s="16">
        <v>3420</v>
      </c>
      <c r="I650" s="17" t="s">
        <v>456</v>
      </c>
      <c r="J650" s="18">
        <v>0</v>
      </c>
      <c r="K650" s="19">
        <v>4339135105</v>
      </c>
      <c r="L650" s="19">
        <v>0</v>
      </c>
      <c r="M650" s="19">
        <v>0</v>
      </c>
      <c r="N650" s="19">
        <v>0</v>
      </c>
      <c r="O650" s="19">
        <v>0</v>
      </c>
      <c r="P650" s="19">
        <v>4339135105</v>
      </c>
      <c r="Q650" s="19">
        <v>0</v>
      </c>
      <c r="R650" s="19">
        <v>0</v>
      </c>
      <c r="S650" s="19">
        <v>0</v>
      </c>
      <c r="T650" s="19">
        <v>4339135105</v>
      </c>
      <c r="U650" s="19">
        <v>4339135105</v>
      </c>
      <c r="V650" s="19">
        <v>0</v>
      </c>
      <c r="W650" s="19">
        <v>0</v>
      </c>
      <c r="X650" s="19">
        <v>0</v>
      </c>
      <c r="Y650" s="19">
        <v>0</v>
      </c>
      <c r="Z650" s="20">
        <f t="shared" si="63"/>
        <v>1</v>
      </c>
      <c r="AA650" s="20">
        <f t="shared" si="64"/>
        <v>1</v>
      </c>
      <c r="AB650" s="20">
        <f t="shared" si="65"/>
        <v>0</v>
      </c>
      <c r="AC650" s="21">
        <f t="shared" si="66"/>
        <v>1</v>
      </c>
    </row>
    <row r="651" spans="1:29" ht="45" outlineLevel="2" x14ac:dyDescent="0.25">
      <c r="A651" s="15" t="s">
        <v>385</v>
      </c>
      <c r="B651" s="16" t="s">
        <v>309</v>
      </c>
      <c r="C651" s="16" t="s">
        <v>139</v>
      </c>
      <c r="D651" s="16" t="s">
        <v>174</v>
      </c>
      <c r="E651" s="16"/>
      <c r="F651" s="16" t="s">
        <v>37</v>
      </c>
      <c r="G651" s="16">
        <v>1320</v>
      </c>
      <c r="H651" s="16">
        <v>3420</v>
      </c>
      <c r="I651" s="17" t="s">
        <v>175</v>
      </c>
      <c r="J651" s="18">
        <v>1563208843</v>
      </c>
      <c r="K651" s="19">
        <v>1863208843</v>
      </c>
      <c r="L651" s="19">
        <v>0</v>
      </c>
      <c r="M651" s="19">
        <v>0</v>
      </c>
      <c r="N651" s="19">
        <v>0</v>
      </c>
      <c r="O651" s="19">
        <v>250000000</v>
      </c>
      <c r="P651" s="19">
        <v>2113208843</v>
      </c>
      <c r="Q651" s="19">
        <v>0</v>
      </c>
      <c r="R651" s="19">
        <v>0</v>
      </c>
      <c r="S651" s="19">
        <v>0</v>
      </c>
      <c r="T651" s="19">
        <v>1145247011.6199999</v>
      </c>
      <c r="U651" s="19">
        <v>1145247011.6199999</v>
      </c>
      <c r="V651" s="19">
        <v>717961831.38</v>
      </c>
      <c r="W651" s="19">
        <v>717961831.38</v>
      </c>
      <c r="X651" s="19">
        <v>0</v>
      </c>
      <c r="Y651" s="19">
        <v>967961831.38000011</v>
      </c>
      <c r="Z651" s="20">
        <f t="shared" si="63"/>
        <v>0.61466379140623251</v>
      </c>
      <c r="AA651" s="20">
        <f t="shared" si="64"/>
        <v>0.5419469142454274</v>
      </c>
      <c r="AB651" s="20">
        <f t="shared" si="65"/>
        <v>0</v>
      </c>
      <c r="AC651" s="21">
        <f t="shared" si="66"/>
        <v>0.5419469142454274</v>
      </c>
    </row>
    <row r="652" spans="1:29" ht="105" outlineLevel="2" x14ac:dyDescent="0.25">
      <c r="A652" s="15" t="s">
        <v>385</v>
      </c>
      <c r="B652" s="16" t="s">
        <v>309</v>
      </c>
      <c r="C652" s="16" t="s">
        <v>139</v>
      </c>
      <c r="D652" s="16" t="s">
        <v>298</v>
      </c>
      <c r="E652" s="16" t="s">
        <v>144</v>
      </c>
      <c r="F652" s="16" t="s">
        <v>37</v>
      </c>
      <c r="G652" s="16">
        <v>1320</v>
      </c>
      <c r="H652" s="16">
        <v>3420</v>
      </c>
      <c r="I652" s="17" t="s">
        <v>457</v>
      </c>
      <c r="J652" s="18">
        <v>6720620</v>
      </c>
      <c r="K652" s="19">
        <v>6720620</v>
      </c>
      <c r="L652" s="19">
        <v>0</v>
      </c>
      <c r="M652" s="19">
        <v>0</v>
      </c>
      <c r="N652" s="19">
        <v>0</v>
      </c>
      <c r="O652" s="19">
        <v>0</v>
      </c>
      <c r="P652" s="19">
        <v>6720620</v>
      </c>
      <c r="Q652" s="19">
        <v>0</v>
      </c>
      <c r="R652" s="19">
        <v>560052</v>
      </c>
      <c r="S652" s="19">
        <v>0</v>
      </c>
      <c r="T652" s="19">
        <v>4480416</v>
      </c>
      <c r="U652" s="19">
        <v>4480416</v>
      </c>
      <c r="V652" s="19">
        <v>0</v>
      </c>
      <c r="W652" s="19">
        <v>1680152</v>
      </c>
      <c r="X652" s="19">
        <v>0</v>
      </c>
      <c r="Y652" s="19">
        <v>1680152</v>
      </c>
      <c r="Z652" s="20">
        <f t="shared" si="63"/>
        <v>0.66666706345545501</v>
      </c>
      <c r="AA652" s="20">
        <f t="shared" si="64"/>
        <v>0.66666706345545501</v>
      </c>
      <c r="AB652" s="20">
        <f t="shared" si="65"/>
        <v>8.3333382931931876E-2</v>
      </c>
      <c r="AC652" s="21">
        <f t="shared" si="66"/>
        <v>0.75000044638738683</v>
      </c>
    </row>
    <row r="653" spans="1:29" ht="150" outlineLevel="2" x14ac:dyDescent="0.25">
      <c r="A653" s="15" t="s">
        <v>385</v>
      </c>
      <c r="B653" s="16" t="s">
        <v>309</v>
      </c>
      <c r="C653" s="16" t="s">
        <v>139</v>
      </c>
      <c r="D653" s="16" t="s">
        <v>271</v>
      </c>
      <c r="E653" s="16" t="s">
        <v>56</v>
      </c>
      <c r="F653" s="16" t="s">
        <v>37</v>
      </c>
      <c r="G653" s="16">
        <v>1320</v>
      </c>
      <c r="H653" s="16">
        <v>3420</v>
      </c>
      <c r="I653" s="17" t="s">
        <v>458</v>
      </c>
      <c r="J653" s="18">
        <v>19116155</v>
      </c>
      <c r="K653" s="19">
        <v>19116155</v>
      </c>
      <c r="L653" s="19">
        <v>0</v>
      </c>
      <c r="M653" s="19">
        <v>0</v>
      </c>
      <c r="N653" s="19">
        <v>0</v>
      </c>
      <c r="O653" s="19">
        <v>0</v>
      </c>
      <c r="P653" s="19">
        <v>19116155</v>
      </c>
      <c r="Q653" s="19">
        <v>0</v>
      </c>
      <c r="R653" s="19">
        <v>1593013</v>
      </c>
      <c r="S653" s="19">
        <v>0</v>
      </c>
      <c r="T653" s="19">
        <v>12744104</v>
      </c>
      <c r="U653" s="19">
        <v>12744104</v>
      </c>
      <c r="V653" s="19">
        <v>0</v>
      </c>
      <c r="W653" s="19">
        <v>4779038</v>
      </c>
      <c r="X653" s="19">
        <v>0</v>
      </c>
      <c r="Y653" s="19">
        <v>4779038</v>
      </c>
      <c r="Z653" s="20">
        <f t="shared" si="63"/>
        <v>0.66666670154118335</v>
      </c>
      <c r="AA653" s="20">
        <f t="shared" si="64"/>
        <v>0.66666670154118335</v>
      </c>
      <c r="AB653" s="20">
        <f t="shared" si="65"/>
        <v>8.3333337692647919E-2</v>
      </c>
      <c r="AC653" s="21">
        <f t="shared" si="66"/>
        <v>0.75000003923383129</v>
      </c>
    </row>
    <row r="654" spans="1:29" ht="90" outlineLevel="2" x14ac:dyDescent="0.25">
      <c r="A654" s="15" t="s">
        <v>385</v>
      </c>
      <c r="B654" s="16" t="s">
        <v>309</v>
      </c>
      <c r="C654" s="16" t="s">
        <v>139</v>
      </c>
      <c r="D654" s="16" t="s">
        <v>271</v>
      </c>
      <c r="E654" s="16" t="s">
        <v>142</v>
      </c>
      <c r="F654" s="16" t="s">
        <v>37</v>
      </c>
      <c r="G654" s="16">
        <v>1320</v>
      </c>
      <c r="H654" s="16">
        <v>3420</v>
      </c>
      <c r="I654" s="17" t="s">
        <v>459</v>
      </c>
      <c r="J654" s="18">
        <v>89509206</v>
      </c>
      <c r="K654" s="19">
        <v>89509206</v>
      </c>
      <c r="L654" s="19">
        <v>0</v>
      </c>
      <c r="M654" s="19">
        <v>0</v>
      </c>
      <c r="N654" s="19">
        <v>0</v>
      </c>
      <c r="O654" s="19">
        <v>0</v>
      </c>
      <c r="P654" s="19">
        <v>89509206</v>
      </c>
      <c r="Q654" s="19">
        <v>0</v>
      </c>
      <c r="R654" s="19">
        <v>6393515</v>
      </c>
      <c r="S654" s="19">
        <v>0</v>
      </c>
      <c r="T654" s="19">
        <v>57541635</v>
      </c>
      <c r="U654" s="19">
        <v>57541635</v>
      </c>
      <c r="V654" s="19">
        <v>0</v>
      </c>
      <c r="W654" s="19">
        <v>25574056</v>
      </c>
      <c r="X654" s="19">
        <v>0</v>
      </c>
      <c r="Y654" s="19">
        <v>25574056</v>
      </c>
      <c r="Z654" s="20">
        <f t="shared" si="63"/>
        <v>0.64285717158523337</v>
      </c>
      <c r="AA654" s="20">
        <f t="shared" si="64"/>
        <v>0.64285717158523337</v>
      </c>
      <c r="AB654" s="20">
        <f t="shared" si="65"/>
        <v>7.1428574620581484E-2</v>
      </c>
      <c r="AC654" s="21">
        <f t="shared" si="66"/>
        <v>0.71428574620581486</v>
      </c>
    </row>
    <row r="655" spans="1:29" ht="90" outlineLevel="2" x14ac:dyDescent="0.25">
      <c r="A655" s="15" t="s">
        <v>385</v>
      </c>
      <c r="B655" s="16" t="s">
        <v>309</v>
      </c>
      <c r="C655" s="16" t="s">
        <v>139</v>
      </c>
      <c r="D655" s="16" t="s">
        <v>176</v>
      </c>
      <c r="E655" s="16" t="s">
        <v>56</v>
      </c>
      <c r="F655" s="16" t="s">
        <v>37</v>
      </c>
      <c r="G655" s="16">
        <v>1320</v>
      </c>
      <c r="H655" s="16">
        <v>3420</v>
      </c>
      <c r="I655" s="17" t="s">
        <v>460</v>
      </c>
      <c r="J655" s="18">
        <v>777726077</v>
      </c>
      <c r="K655" s="19">
        <v>777726077</v>
      </c>
      <c r="L655" s="19">
        <v>0</v>
      </c>
      <c r="M655" s="19">
        <v>0</v>
      </c>
      <c r="N655" s="19">
        <v>0</v>
      </c>
      <c r="O655" s="19">
        <v>0</v>
      </c>
      <c r="P655" s="19">
        <v>777726077</v>
      </c>
      <c r="Q655" s="19">
        <v>0</v>
      </c>
      <c r="R655" s="19">
        <v>59825083.710000001</v>
      </c>
      <c r="S655" s="19">
        <v>0</v>
      </c>
      <c r="T655" s="19">
        <v>478600663.29000002</v>
      </c>
      <c r="U655" s="19">
        <v>478600663.29000002</v>
      </c>
      <c r="V655" s="19">
        <v>0</v>
      </c>
      <c r="W655" s="19">
        <v>239300330</v>
      </c>
      <c r="X655" s="19">
        <v>0</v>
      </c>
      <c r="Y655" s="19">
        <v>239300329.99999994</v>
      </c>
      <c r="Z655" s="20">
        <f t="shared" si="63"/>
        <v>0.61538461605422035</v>
      </c>
      <c r="AA655" s="20">
        <f t="shared" si="64"/>
        <v>0.61538461605422035</v>
      </c>
      <c r="AB655" s="20">
        <f t="shared" si="65"/>
        <v>7.6923078033810099E-2</v>
      </c>
      <c r="AC655" s="21">
        <f t="shared" si="66"/>
        <v>0.69230769408803039</v>
      </c>
    </row>
    <row r="656" spans="1:29" ht="90" outlineLevel="2" x14ac:dyDescent="0.25">
      <c r="A656" s="15" t="s">
        <v>385</v>
      </c>
      <c r="B656" s="16" t="s">
        <v>309</v>
      </c>
      <c r="C656" s="16" t="s">
        <v>139</v>
      </c>
      <c r="D656" s="16" t="s">
        <v>176</v>
      </c>
      <c r="E656" s="16" t="s">
        <v>142</v>
      </c>
      <c r="F656" s="16" t="s">
        <v>37</v>
      </c>
      <c r="G656" s="16">
        <v>1320</v>
      </c>
      <c r="H656" s="16">
        <v>3420</v>
      </c>
      <c r="I656" s="17" t="s">
        <v>461</v>
      </c>
      <c r="J656" s="18">
        <v>1681949909</v>
      </c>
      <c r="K656" s="19">
        <v>1681949909</v>
      </c>
      <c r="L656" s="19">
        <v>0</v>
      </c>
      <c r="M656" s="19">
        <v>0</v>
      </c>
      <c r="N656" s="19">
        <v>0</v>
      </c>
      <c r="O656" s="19">
        <v>0</v>
      </c>
      <c r="P656" s="19">
        <v>1681949909</v>
      </c>
      <c r="Q656" s="19">
        <v>0</v>
      </c>
      <c r="R656" s="19">
        <v>120139279</v>
      </c>
      <c r="S656" s="19">
        <v>0</v>
      </c>
      <c r="T656" s="19">
        <v>1081253511</v>
      </c>
      <c r="U656" s="19">
        <v>1081253511</v>
      </c>
      <c r="V656" s="19">
        <v>0</v>
      </c>
      <c r="W656" s="19">
        <v>480557119</v>
      </c>
      <c r="X656" s="19">
        <v>0</v>
      </c>
      <c r="Y656" s="19">
        <v>480557119</v>
      </c>
      <c r="Z656" s="20">
        <f t="shared" si="63"/>
        <v>0.64285714171051456</v>
      </c>
      <c r="AA656" s="20">
        <f t="shared" si="64"/>
        <v>0.64285714171051456</v>
      </c>
      <c r="AB656" s="20">
        <f t="shared" si="65"/>
        <v>7.1428571301168281E-2</v>
      </c>
      <c r="AC656" s="21">
        <f t="shared" si="66"/>
        <v>0.71428571301168287</v>
      </c>
    </row>
    <row r="657" spans="1:29" ht="60" outlineLevel="2" x14ac:dyDescent="0.25">
      <c r="A657" s="15" t="s">
        <v>385</v>
      </c>
      <c r="B657" s="16" t="s">
        <v>309</v>
      </c>
      <c r="C657" s="16" t="s">
        <v>139</v>
      </c>
      <c r="D657" s="16" t="s">
        <v>176</v>
      </c>
      <c r="E657" s="16" t="s">
        <v>144</v>
      </c>
      <c r="F657" s="16" t="s">
        <v>37</v>
      </c>
      <c r="G657" s="16">
        <v>1320</v>
      </c>
      <c r="H657" s="16">
        <v>3420</v>
      </c>
      <c r="I657" s="17" t="s">
        <v>462</v>
      </c>
      <c r="J657" s="18">
        <v>88976124</v>
      </c>
      <c r="K657" s="19">
        <v>88976124</v>
      </c>
      <c r="L657" s="19">
        <v>0</v>
      </c>
      <c r="M657" s="19">
        <v>0</v>
      </c>
      <c r="N657" s="19">
        <v>0</v>
      </c>
      <c r="O657" s="19">
        <v>0</v>
      </c>
      <c r="P657" s="19">
        <v>88976124</v>
      </c>
      <c r="Q657" s="19">
        <v>0</v>
      </c>
      <c r="R657" s="19">
        <v>16268007.960000001</v>
      </c>
      <c r="S657" s="19">
        <v>0</v>
      </c>
      <c r="T657" s="19">
        <v>50464085.039999999</v>
      </c>
      <c r="U657" s="19">
        <v>50464085.039999999</v>
      </c>
      <c r="V657" s="19">
        <v>0</v>
      </c>
      <c r="W657" s="19">
        <v>22244031</v>
      </c>
      <c r="X657" s="19">
        <v>0</v>
      </c>
      <c r="Y657" s="19">
        <v>22244030.999999993</v>
      </c>
      <c r="Z657" s="20">
        <f t="shared" si="63"/>
        <v>0.56716434444818031</v>
      </c>
      <c r="AA657" s="20">
        <f t="shared" si="64"/>
        <v>0.56716434444818031</v>
      </c>
      <c r="AB657" s="20">
        <f t="shared" si="65"/>
        <v>0.18283565555181974</v>
      </c>
      <c r="AC657" s="21">
        <f t="shared" si="66"/>
        <v>0.75</v>
      </c>
    </row>
    <row r="658" spans="1:29" ht="75" outlineLevel="2" x14ac:dyDescent="0.25">
      <c r="A658" s="15" t="s">
        <v>385</v>
      </c>
      <c r="B658" s="16" t="s">
        <v>309</v>
      </c>
      <c r="C658" s="16" t="s">
        <v>139</v>
      </c>
      <c r="D658" s="16" t="s">
        <v>176</v>
      </c>
      <c r="E658" s="16" t="s">
        <v>335</v>
      </c>
      <c r="F658" s="16" t="s">
        <v>37</v>
      </c>
      <c r="G658" s="16">
        <v>1320</v>
      </c>
      <c r="H658" s="16">
        <v>3420</v>
      </c>
      <c r="I658" s="17" t="s">
        <v>463</v>
      </c>
      <c r="J658" s="18">
        <v>1954178</v>
      </c>
      <c r="K658" s="19">
        <v>1954178</v>
      </c>
      <c r="L658" s="19">
        <v>0</v>
      </c>
      <c r="M658" s="19">
        <v>0</v>
      </c>
      <c r="N658" s="19">
        <v>0</v>
      </c>
      <c r="O658" s="19">
        <v>0</v>
      </c>
      <c r="P658" s="19">
        <v>1954178</v>
      </c>
      <c r="Q658" s="19">
        <v>0</v>
      </c>
      <c r="R658" s="19">
        <v>357291.92</v>
      </c>
      <c r="S658" s="19">
        <v>0</v>
      </c>
      <c r="T658" s="19">
        <v>1108340.08</v>
      </c>
      <c r="U658" s="19">
        <v>1108340.08</v>
      </c>
      <c r="V658" s="19">
        <v>0</v>
      </c>
      <c r="W658" s="19">
        <v>488546</v>
      </c>
      <c r="X658" s="19">
        <v>0</v>
      </c>
      <c r="Y658" s="19">
        <v>488546</v>
      </c>
      <c r="Z658" s="20">
        <f t="shared" ref="Z658:Z664" si="67">T658/K658</f>
        <v>0.56716434224517931</v>
      </c>
      <c r="AA658" s="20">
        <f t="shared" ref="AA658:AA664" si="68">T658/P658</f>
        <v>0.56716434224517931</v>
      </c>
      <c r="AB658" s="20">
        <f t="shared" ref="AB658:AB664" si="69">(Q658+R658+S658)/P658</f>
        <v>0.18283489016865404</v>
      </c>
      <c r="AC658" s="21">
        <f t="shared" ref="AC658:AC664" si="70">AA658+AB658</f>
        <v>0.74999923241383337</v>
      </c>
    </row>
    <row r="659" spans="1:29" ht="60" outlineLevel="2" x14ac:dyDescent="0.25">
      <c r="A659" s="15" t="s">
        <v>385</v>
      </c>
      <c r="B659" s="16" t="s">
        <v>309</v>
      </c>
      <c r="C659" s="16" t="s">
        <v>139</v>
      </c>
      <c r="D659" s="16" t="s">
        <v>403</v>
      </c>
      <c r="E659" s="16"/>
      <c r="F659" s="16" t="s">
        <v>37</v>
      </c>
      <c r="G659" s="16">
        <v>1320</v>
      </c>
      <c r="H659" s="16">
        <v>3420</v>
      </c>
      <c r="I659" s="17" t="s">
        <v>446</v>
      </c>
      <c r="J659" s="18">
        <v>2500000</v>
      </c>
      <c r="K659" s="19">
        <v>2500000</v>
      </c>
      <c r="L659" s="19">
        <v>0</v>
      </c>
      <c r="M659" s="19">
        <v>0</v>
      </c>
      <c r="N659" s="19">
        <v>0</v>
      </c>
      <c r="O659" s="19">
        <v>-500000</v>
      </c>
      <c r="P659" s="19">
        <v>2000000</v>
      </c>
      <c r="Q659" s="19">
        <v>0</v>
      </c>
      <c r="R659" s="19">
        <v>1967834.59</v>
      </c>
      <c r="S659" s="19">
        <v>0</v>
      </c>
      <c r="T659" s="19">
        <v>32165.41</v>
      </c>
      <c r="U659" s="19">
        <v>32165.41</v>
      </c>
      <c r="V659" s="19">
        <v>0</v>
      </c>
      <c r="W659" s="19">
        <v>500000</v>
      </c>
      <c r="X659" s="19">
        <v>0</v>
      </c>
      <c r="Y659" s="19">
        <v>-8.3673512563109398E-11</v>
      </c>
      <c r="Z659" s="20">
        <f t="shared" si="67"/>
        <v>1.2866163999999999E-2</v>
      </c>
      <c r="AA659" s="20">
        <f t="shared" si="68"/>
        <v>1.6082704999999999E-2</v>
      </c>
      <c r="AB659" s="20">
        <f t="shared" si="69"/>
        <v>0.98391729500000003</v>
      </c>
      <c r="AC659" s="21">
        <f t="shared" si="70"/>
        <v>1</v>
      </c>
    </row>
    <row r="660" spans="1:29" ht="120" outlineLevel="2" x14ac:dyDescent="0.25">
      <c r="A660" s="15" t="s">
        <v>385</v>
      </c>
      <c r="B660" s="16" t="s">
        <v>472</v>
      </c>
      <c r="C660" s="16" t="s">
        <v>139</v>
      </c>
      <c r="D660" s="16" t="s">
        <v>140</v>
      </c>
      <c r="E660" s="16" t="s">
        <v>56</v>
      </c>
      <c r="F660" s="16" t="s">
        <v>37</v>
      </c>
      <c r="G660" s="16">
        <v>1310</v>
      </c>
      <c r="H660" s="16">
        <v>3480</v>
      </c>
      <c r="I660" s="17" t="s">
        <v>141</v>
      </c>
      <c r="J660" s="18">
        <v>115182758</v>
      </c>
      <c r="K660" s="19">
        <v>115182758</v>
      </c>
      <c r="L660" s="19">
        <v>0</v>
      </c>
      <c r="M660" s="19">
        <v>-14996</v>
      </c>
      <c r="N660" s="19">
        <v>0</v>
      </c>
      <c r="O660" s="19">
        <v>0</v>
      </c>
      <c r="P660" s="19">
        <v>115167762</v>
      </c>
      <c r="Q660" s="19">
        <v>0</v>
      </c>
      <c r="R660" s="19">
        <v>58670718.719999999</v>
      </c>
      <c r="S660" s="19">
        <v>0</v>
      </c>
      <c r="T660" s="19">
        <v>56497043.280000001</v>
      </c>
      <c r="U660" s="19">
        <v>56497043.280000001</v>
      </c>
      <c r="V660" s="19">
        <v>0</v>
      </c>
      <c r="W660" s="19">
        <v>14996</v>
      </c>
      <c r="X660" s="19">
        <v>0</v>
      </c>
      <c r="Y660" s="19">
        <v>0</v>
      </c>
      <c r="Z660" s="20">
        <f t="shared" si="67"/>
        <v>0.49049913599047523</v>
      </c>
      <c r="AA660" s="20">
        <f t="shared" si="68"/>
        <v>0.49056300390729135</v>
      </c>
      <c r="AB660" s="20">
        <f t="shared" si="69"/>
        <v>0.50943699609270865</v>
      </c>
      <c r="AC660" s="21">
        <f t="shared" si="70"/>
        <v>1</v>
      </c>
    </row>
    <row r="661" spans="1:29" ht="225" outlineLevel="2" x14ac:dyDescent="0.25">
      <c r="A661" s="15" t="s">
        <v>385</v>
      </c>
      <c r="B661" s="16" t="s">
        <v>472</v>
      </c>
      <c r="C661" s="16" t="s">
        <v>139</v>
      </c>
      <c r="D661" s="16" t="s">
        <v>140</v>
      </c>
      <c r="E661" s="16" t="s">
        <v>479</v>
      </c>
      <c r="F661" s="16" t="s">
        <v>37</v>
      </c>
      <c r="G661" s="16">
        <v>1310</v>
      </c>
      <c r="H661" s="16">
        <v>3480</v>
      </c>
      <c r="I661" s="17" t="s">
        <v>480</v>
      </c>
      <c r="J661" s="18">
        <v>263994208</v>
      </c>
      <c r="K661" s="19">
        <v>263994208</v>
      </c>
      <c r="L661" s="19">
        <v>0</v>
      </c>
      <c r="M661" s="19">
        <v>0</v>
      </c>
      <c r="N661" s="19">
        <v>0</v>
      </c>
      <c r="O661" s="19">
        <v>0</v>
      </c>
      <c r="P661" s="19">
        <v>263994208</v>
      </c>
      <c r="Q661" s="19">
        <v>0</v>
      </c>
      <c r="R661" s="19">
        <v>65882080</v>
      </c>
      <c r="S661" s="19">
        <v>0</v>
      </c>
      <c r="T661" s="19">
        <v>132113573</v>
      </c>
      <c r="U661" s="19">
        <v>132113573</v>
      </c>
      <c r="V661" s="19">
        <v>0</v>
      </c>
      <c r="W661" s="19">
        <v>65998555</v>
      </c>
      <c r="X661" s="19">
        <v>0</v>
      </c>
      <c r="Y661" s="19">
        <v>65998555</v>
      </c>
      <c r="Z661" s="20">
        <f t="shared" si="67"/>
        <v>0.50044118013377026</v>
      </c>
      <c r="AA661" s="20">
        <f t="shared" si="68"/>
        <v>0.50044118013377026</v>
      </c>
      <c r="AB661" s="20">
        <f t="shared" si="69"/>
        <v>0.2495588085023441</v>
      </c>
      <c r="AC661" s="21">
        <f t="shared" si="70"/>
        <v>0.74999998863611439</v>
      </c>
    </row>
    <row r="662" spans="1:29" ht="120" outlineLevel="2" x14ac:dyDescent="0.25">
      <c r="A662" s="15" t="s">
        <v>385</v>
      </c>
      <c r="B662" s="16" t="s">
        <v>472</v>
      </c>
      <c r="C662" s="16" t="s">
        <v>139</v>
      </c>
      <c r="D662" s="16" t="s">
        <v>140</v>
      </c>
      <c r="E662" s="16" t="s">
        <v>142</v>
      </c>
      <c r="F662" s="16" t="s">
        <v>37</v>
      </c>
      <c r="G662" s="16">
        <v>1310</v>
      </c>
      <c r="H662" s="16">
        <v>3480</v>
      </c>
      <c r="I662" s="17" t="s">
        <v>143</v>
      </c>
      <c r="J662" s="18">
        <v>304206665</v>
      </c>
      <c r="K662" s="19">
        <v>304206665</v>
      </c>
      <c r="L662" s="19">
        <v>0</v>
      </c>
      <c r="M662" s="19">
        <v>-45653</v>
      </c>
      <c r="N662" s="19">
        <v>0</v>
      </c>
      <c r="O662" s="19">
        <v>0</v>
      </c>
      <c r="P662" s="19">
        <v>304161012</v>
      </c>
      <c r="Q662" s="19">
        <v>0</v>
      </c>
      <c r="R662" s="19">
        <v>114818187.52</v>
      </c>
      <c r="S662" s="19">
        <v>0</v>
      </c>
      <c r="T662" s="19">
        <v>189342824.47999999</v>
      </c>
      <c r="U662" s="19">
        <v>189342824.47999999</v>
      </c>
      <c r="V662" s="19">
        <v>0</v>
      </c>
      <c r="W662" s="19">
        <v>45653</v>
      </c>
      <c r="X662" s="19">
        <v>0</v>
      </c>
      <c r="Y662" s="19">
        <v>2.9802322387695313E-8</v>
      </c>
      <c r="Z662" s="20">
        <f t="shared" si="67"/>
        <v>0.62241510875509576</v>
      </c>
      <c r="AA662" s="20">
        <f t="shared" si="68"/>
        <v>0.62250853005446993</v>
      </c>
      <c r="AB662" s="20">
        <f t="shared" si="69"/>
        <v>0.37749146994553001</v>
      </c>
      <c r="AC662" s="21">
        <f t="shared" si="70"/>
        <v>1</v>
      </c>
    </row>
    <row r="663" spans="1:29" ht="180" outlineLevel="2" x14ac:dyDescent="0.25">
      <c r="A663" s="15" t="s">
        <v>385</v>
      </c>
      <c r="B663" s="16" t="s">
        <v>472</v>
      </c>
      <c r="C663" s="16" t="s">
        <v>139</v>
      </c>
      <c r="D663" s="16" t="s">
        <v>140</v>
      </c>
      <c r="E663" s="16" t="s">
        <v>288</v>
      </c>
      <c r="F663" s="16" t="s">
        <v>37</v>
      </c>
      <c r="G663" s="16">
        <v>1310</v>
      </c>
      <c r="H663" s="16">
        <v>3480</v>
      </c>
      <c r="I663" s="17" t="s">
        <v>481</v>
      </c>
      <c r="J663" s="18">
        <v>4763337554</v>
      </c>
      <c r="K663" s="19">
        <v>6685435108</v>
      </c>
      <c r="L663" s="19">
        <v>0</v>
      </c>
      <c r="M663" s="19">
        <v>0</v>
      </c>
      <c r="N663" s="19">
        <v>0</v>
      </c>
      <c r="O663" s="19">
        <v>0</v>
      </c>
      <c r="P663" s="19">
        <v>6685435108</v>
      </c>
      <c r="Q663" s="19">
        <v>0</v>
      </c>
      <c r="R663" s="19">
        <v>439094776.00999999</v>
      </c>
      <c r="S663" s="19">
        <v>0</v>
      </c>
      <c r="T663" s="19">
        <v>4264701057.9899998</v>
      </c>
      <c r="U663" s="19">
        <v>4264701057.9899998</v>
      </c>
      <c r="V663" s="19">
        <v>0</v>
      </c>
      <c r="W663" s="19">
        <v>1981639274</v>
      </c>
      <c r="X663" s="19">
        <v>0</v>
      </c>
      <c r="Y663" s="19">
        <v>1981639274</v>
      </c>
      <c r="Z663" s="20">
        <f t="shared" si="67"/>
        <v>0.63790927427995303</v>
      </c>
      <c r="AA663" s="20">
        <f t="shared" si="68"/>
        <v>0.63790927427995303</v>
      </c>
      <c r="AB663" s="20">
        <f t="shared" si="69"/>
        <v>6.5679311655357411E-2</v>
      </c>
      <c r="AC663" s="21">
        <f t="shared" si="70"/>
        <v>0.70358858593531048</v>
      </c>
    </row>
    <row r="664" spans="1:29" ht="75" outlineLevel="2" x14ac:dyDescent="0.25">
      <c r="A664" s="15" t="s">
        <v>385</v>
      </c>
      <c r="B664" s="16" t="s">
        <v>472</v>
      </c>
      <c r="C664" s="16" t="s">
        <v>139</v>
      </c>
      <c r="D664" s="16" t="s">
        <v>140</v>
      </c>
      <c r="E664" s="16" t="s">
        <v>144</v>
      </c>
      <c r="F664" s="16" t="s">
        <v>37</v>
      </c>
      <c r="G664" s="16">
        <v>1310</v>
      </c>
      <c r="H664" s="16">
        <v>3480</v>
      </c>
      <c r="I664" s="17" t="s">
        <v>393</v>
      </c>
      <c r="J664" s="18">
        <v>1764386608</v>
      </c>
      <c r="K664" s="19">
        <v>1764386608</v>
      </c>
      <c r="L664" s="19">
        <v>0</v>
      </c>
      <c r="M664" s="19">
        <v>-266063</v>
      </c>
      <c r="N664" s="19">
        <v>0</v>
      </c>
      <c r="O664" s="19">
        <v>0</v>
      </c>
      <c r="P664" s="19">
        <v>1764120545</v>
      </c>
      <c r="Q664" s="19">
        <v>0</v>
      </c>
      <c r="R664" s="19">
        <v>733751192.42999995</v>
      </c>
      <c r="S664" s="19">
        <v>0</v>
      </c>
      <c r="T664" s="19">
        <v>1030369352.5700001</v>
      </c>
      <c r="U664" s="19">
        <v>1030369352.5700001</v>
      </c>
      <c r="V664" s="19">
        <v>0</v>
      </c>
      <c r="W664" s="19">
        <v>266063</v>
      </c>
      <c r="X664" s="19">
        <v>0</v>
      </c>
      <c r="Y664" s="19">
        <v>0</v>
      </c>
      <c r="Z664" s="20">
        <f t="shared" si="67"/>
        <v>0.58398162165715106</v>
      </c>
      <c r="AA664" s="20">
        <f t="shared" si="68"/>
        <v>0.58406969721561741</v>
      </c>
      <c r="AB664" s="20">
        <f t="shared" si="69"/>
        <v>0.41593030278438253</v>
      </c>
      <c r="AC664" s="21">
        <f t="shared" si="70"/>
        <v>1</v>
      </c>
    </row>
    <row r="665" spans="1:29" ht="120" outlineLevel="2" x14ac:dyDescent="0.25">
      <c r="A665" s="15" t="s">
        <v>385</v>
      </c>
      <c r="B665" s="16" t="s">
        <v>472</v>
      </c>
      <c r="C665" s="16" t="s">
        <v>139</v>
      </c>
      <c r="D665" s="16" t="s">
        <v>140</v>
      </c>
      <c r="E665" s="16" t="s">
        <v>335</v>
      </c>
      <c r="F665" s="16" t="s">
        <v>37</v>
      </c>
      <c r="G665" s="16">
        <v>1310</v>
      </c>
      <c r="H665" s="16">
        <v>3480</v>
      </c>
      <c r="I665" s="17" t="s">
        <v>482</v>
      </c>
      <c r="J665" s="18">
        <v>44315050</v>
      </c>
      <c r="K665" s="19">
        <v>0</v>
      </c>
      <c r="L665" s="19">
        <v>0</v>
      </c>
      <c r="M665" s="19">
        <v>0</v>
      </c>
      <c r="N665" s="19">
        <v>0</v>
      </c>
      <c r="O665" s="19">
        <v>0</v>
      </c>
      <c r="P665" s="19">
        <v>0</v>
      </c>
      <c r="Q665" s="19">
        <v>0</v>
      </c>
      <c r="R665" s="19">
        <v>0</v>
      </c>
      <c r="S665" s="19">
        <v>0</v>
      </c>
      <c r="T665" s="19">
        <v>0</v>
      </c>
      <c r="U665" s="19">
        <v>0</v>
      </c>
      <c r="V665" s="19">
        <v>0</v>
      </c>
      <c r="W665" s="19">
        <v>0</v>
      </c>
      <c r="X665" s="19">
        <v>0</v>
      </c>
      <c r="Y665" s="19">
        <v>0</v>
      </c>
      <c r="Z665" s="20">
        <v>0</v>
      </c>
      <c r="AA665" s="20">
        <v>0</v>
      </c>
      <c r="AB665" s="20">
        <v>0</v>
      </c>
      <c r="AC665" s="21">
        <v>0</v>
      </c>
    </row>
    <row r="666" spans="1:29" ht="75" outlineLevel="2" x14ac:dyDescent="0.25">
      <c r="A666" s="15" t="s">
        <v>385</v>
      </c>
      <c r="B666" s="16" t="s">
        <v>472</v>
      </c>
      <c r="C666" s="16" t="s">
        <v>139</v>
      </c>
      <c r="D666" s="16" t="s">
        <v>140</v>
      </c>
      <c r="E666" s="16" t="s">
        <v>292</v>
      </c>
      <c r="F666" s="16" t="s">
        <v>37</v>
      </c>
      <c r="G666" s="16">
        <v>1310</v>
      </c>
      <c r="H666" s="16">
        <v>3480</v>
      </c>
      <c r="I666" s="17" t="s">
        <v>483</v>
      </c>
      <c r="J666" s="18">
        <v>17278606</v>
      </c>
      <c r="K666" s="19">
        <v>17278606</v>
      </c>
      <c r="L666" s="19">
        <v>0</v>
      </c>
      <c r="M666" s="19">
        <v>0</v>
      </c>
      <c r="N666" s="19">
        <v>0</v>
      </c>
      <c r="O666" s="19">
        <v>0</v>
      </c>
      <c r="P666" s="19">
        <v>17278606</v>
      </c>
      <c r="Q666" s="19">
        <v>0</v>
      </c>
      <c r="R666" s="19">
        <v>0</v>
      </c>
      <c r="S666" s="19">
        <v>0</v>
      </c>
      <c r="T666" s="19">
        <v>0</v>
      </c>
      <c r="U666" s="19">
        <v>0</v>
      </c>
      <c r="V666" s="19">
        <v>0</v>
      </c>
      <c r="W666" s="19">
        <v>17278606</v>
      </c>
      <c r="X666" s="19">
        <v>0</v>
      </c>
      <c r="Y666" s="19">
        <v>17278606</v>
      </c>
      <c r="Z666" s="20">
        <f t="shared" ref="Z666:Z674" si="71">T666/K666</f>
        <v>0</v>
      </c>
      <c r="AA666" s="20">
        <f t="shared" ref="AA666:AA674" si="72">T666/P666</f>
        <v>0</v>
      </c>
      <c r="AB666" s="20">
        <f t="shared" ref="AB666:AB674" si="73">(Q666+R666+S666)/P666</f>
        <v>0</v>
      </c>
      <c r="AC666" s="21">
        <f t="shared" ref="AC666:AC674" si="74">AA666+AB666</f>
        <v>0</v>
      </c>
    </row>
    <row r="667" spans="1:29" ht="195" outlineLevel="2" x14ac:dyDescent="0.25">
      <c r="A667" s="15" t="s">
        <v>385</v>
      </c>
      <c r="B667" s="16" t="s">
        <v>472</v>
      </c>
      <c r="C667" s="16" t="s">
        <v>139</v>
      </c>
      <c r="D667" s="16" t="s">
        <v>140</v>
      </c>
      <c r="E667" s="16" t="s">
        <v>394</v>
      </c>
      <c r="F667" s="16" t="s">
        <v>37</v>
      </c>
      <c r="G667" s="16">
        <v>1310</v>
      </c>
      <c r="H667" s="16">
        <v>3480</v>
      </c>
      <c r="I667" s="17" t="s">
        <v>484</v>
      </c>
      <c r="J667" s="18">
        <v>16768190</v>
      </c>
      <c r="K667" s="19">
        <v>16768190</v>
      </c>
      <c r="L667" s="19">
        <v>0</v>
      </c>
      <c r="M667" s="19">
        <v>0</v>
      </c>
      <c r="N667" s="19">
        <v>0</v>
      </c>
      <c r="O667" s="19">
        <v>0</v>
      </c>
      <c r="P667" s="19">
        <v>16768190</v>
      </c>
      <c r="Q667" s="19">
        <v>0</v>
      </c>
      <c r="R667" s="19">
        <v>0</v>
      </c>
      <c r="S667" s="19">
        <v>0</v>
      </c>
      <c r="T667" s="19">
        <v>16768190</v>
      </c>
      <c r="U667" s="19">
        <v>16768190</v>
      </c>
      <c r="V667" s="19">
        <v>0</v>
      </c>
      <c r="W667" s="19">
        <v>0</v>
      </c>
      <c r="X667" s="19">
        <v>0</v>
      </c>
      <c r="Y667" s="19">
        <v>0</v>
      </c>
      <c r="Z667" s="20">
        <f t="shared" si="71"/>
        <v>1</v>
      </c>
      <c r="AA667" s="20">
        <f t="shared" si="72"/>
        <v>1</v>
      </c>
      <c r="AB667" s="20">
        <f t="shared" si="73"/>
        <v>0</v>
      </c>
      <c r="AC667" s="21">
        <f t="shared" si="74"/>
        <v>1</v>
      </c>
    </row>
    <row r="668" spans="1:29" ht="90" outlineLevel="2" x14ac:dyDescent="0.25">
      <c r="A668" s="15" t="s">
        <v>385</v>
      </c>
      <c r="B668" s="16" t="s">
        <v>472</v>
      </c>
      <c r="C668" s="16" t="s">
        <v>139</v>
      </c>
      <c r="D668" s="16" t="s">
        <v>140</v>
      </c>
      <c r="E668" s="16" t="s">
        <v>396</v>
      </c>
      <c r="F668" s="16" t="s">
        <v>37</v>
      </c>
      <c r="G668" s="16">
        <v>1310</v>
      </c>
      <c r="H668" s="16">
        <v>3480</v>
      </c>
      <c r="I668" s="17" t="s">
        <v>485</v>
      </c>
      <c r="J668" s="18">
        <v>8396528</v>
      </c>
      <c r="K668" s="19">
        <v>8396528</v>
      </c>
      <c r="L668" s="19">
        <v>0</v>
      </c>
      <c r="M668" s="19">
        <v>0</v>
      </c>
      <c r="N668" s="19">
        <v>0</v>
      </c>
      <c r="O668" s="19">
        <v>0</v>
      </c>
      <c r="P668" s="19">
        <v>8396528</v>
      </c>
      <c r="Q668" s="19">
        <v>0</v>
      </c>
      <c r="R668" s="19">
        <v>6297399</v>
      </c>
      <c r="S668" s="19">
        <v>0</v>
      </c>
      <c r="T668" s="19">
        <v>0</v>
      </c>
      <c r="U668" s="19">
        <v>0</v>
      </c>
      <c r="V668" s="19">
        <v>0</v>
      </c>
      <c r="W668" s="19">
        <v>2099129</v>
      </c>
      <c r="X668" s="19">
        <v>0</v>
      </c>
      <c r="Y668" s="19">
        <v>2099129</v>
      </c>
      <c r="Z668" s="20">
        <f t="shared" si="71"/>
        <v>0</v>
      </c>
      <c r="AA668" s="20">
        <f t="shared" si="72"/>
        <v>0</v>
      </c>
      <c r="AB668" s="20">
        <f t="shared" si="73"/>
        <v>0.75000035729053727</v>
      </c>
      <c r="AC668" s="21">
        <f t="shared" si="74"/>
        <v>0.75000035729053727</v>
      </c>
    </row>
    <row r="669" spans="1:29" ht="90" outlineLevel="2" x14ac:dyDescent="0.25">
      <c r="A669" s="15" t="s">
        <v>385</v>
      </c>
      <c r="B669" s="16" t="s">
        <v>472</v>
      </c>
      <c r="C669" s="16" t="s">
        <v>139</v>
      </c>
      <c r="D669" s="16" t="s">
        <v>140</v>
      </c>
      <c r="E669" s="16" t="s">
        <v>414</v>
      </c>
      <c r="F669" s="16" t="s">
        <v>37</v>
      </c>
      <c r="G669" s="16">
        <v>1310</v>
      </c>
      <c r="H669" s="16">
        <v>3480</v>
      </c>
      <c r="I669" s="17" t="s">
        <v>486</v>
      </c>
      <c r="J669" s="18">
        <v>25421749</v>
      </c>
      <c r="K669" s="19">
        <v>25421749</v>
      </c>
      <c r="L669" s="19">
        <v>0</v>
      </c>
      <c r="M669" s="19">
        <v>0</v>
      </c>
      <c r="N669" s="19">
        <v>0</v>
      </c>
      <c r="O669" s="19">
        <v>0</v>
      </c>
      <c r="P669" s="19">
        <v>25421749</v>
      </c>
      <c r="Q669" s="19">
        <v>0</v>
      </c>
      <c r="R669" s="19">
        <v>4648001.3899999997</v>
      </c>
      <c r="S669" s="19">
        <v>0</v>
      </c>
      <c r="T669" s="19">
        <v>14418309.609999999</v>
      </c>
      <c r="U669" s="19">
        <v>14418309.609999999</v>
      </c>
      <c r="V669" s="19">
        <v>0</v>
      </c>
      <c r="W669" s="19">
        <v>6355438</v>
      </c>
      <c r="X669" s="19">
        <v>0</v>
      </c>
      <c r="Y669" s="19">
        <v>6355438</v>
      </c>
      <c r="Z669" s="20">
        <f t="shared" si="71"/>
        <v>0.56716434459328502</v>
      </c>
      <c r="AA669" s="20">
        <f t="shared" si="72"/>
        <v>0.56716434459328502</v>
      </c>
      <c r="AB669" s="20">
        <f t="shared" si="73"/>
        <v>0.18283562590441749</v>
      </c>
      <c r="AC669" s="21">
        <f t="shared" si="74"/>
        <v>0.74999997049770251</v>
      </c>
    </row>
    <row r="670" spans="1:29" ht="105" outlineLevel="2" x14ac:dyDescent="0.25">
      <c r="A670" s="15" t="s">
        <v>385</v>
      </c>
      <c r="B670" s="16" t="s">
        <v>472</v>
      </c>
      <c r="C670" s="16" t="s">
        <v>139</v>
      </c>
      <c r="D670" s="16" t="s">
        <v>140</v>
      </c>
      <c r="E670" s="16" t="s">
        <v>150</v>
      </c>
      <c r="F670" s="16" t="s">
        <v>37</v>
      </c>
      <c r="G670" s="16">
        <v>1310</v>
      </c>
      <c r="H670" s="16">
        <v>3480</v>
      </c>
      <c r="I670" s="17" t="s">
        <v>487</v>
      </c>
      <c r="J670" s="18">
        <v>558336</v>
      </c>
      <c r="K670" s="19">
        <v>558336</v>
      </c>
      <c r="L670" s="19">
        <v>0</v>
      </c>
      <c r="M670" s="19">
        <v>0</v>
      </c>
      <c r="N670" s="19">
        <v>0</v>
      </c>
      <c r="O670" s="19">
        <v>0</v>
      </c>
      <c r="P670" s="19">
        <v>558336</v>
      </c>
      <c r="Q670" s="19">
        <v>0</v>
      </c>
      <c r="R670" s="19">
        <v>102083.73</v>
      </c>
      <c r="S670" s="19">
        <v>0</v>
      </c>
      <c r="T670" s="19">
        <v>316668.27</v>
      </c>
      <c r="U670" s="19">
        <v>316668.27</v>
      </c>
      <c r="V670" s="19">
        <v>0</v>
      </c>
      <c r="W670" s="19">
        <v>139584</v>
      </c>
      <c r="X670" s="19">
        <v>0</v>
      </c>
      <c r="Y670" s="19">
        <v>139584</v>
      </c>
      <c r="Z670" s="20">
        <f t="shared" si="71"/>
        <v>0.56716434190165066</v>
      </c>
      <c r="AA670" s="20">
        <f t="shared" si="72"/>
        <v>0.56716434190165066</v>
      </c>
      <c r="AB670" s="20">
        <f t="shared" si="73"/>
        <v>0.18283565809834937</v>
      </c>
      <c r="AC670" s="21">
        <f t="shared" si="74"/>
        <v>0.75</v>
      </c>
    </row>
    <row r="671" spans="1:29" ht="105" outlineLevel="2" x14ac:dyDescent="0.25">
      <c r="A671" s="15" t="s">
        <v>385</v>
      </c>
      <c r="B671" s="16" t="s">
        <v>472</v>
      </c>
      <c r="C671" s="16" t="s">
        <v>139</v>
      </c>
      <c r="D671" s="16" t="s">
        <v>140</v>
      </c>
      <c r="E671" s="16" t="s">
        <v>154</v>
      </c>
      <c r="F671" s="16" t="s">
        <v>37</v>
      </c>
      <c r="G671" s="16">
        <v>1310</v>
      </c>
      <c r="H671" s="16">
        <v>3480</v>
      </c>
      <c r="I671" s="17" t="s">
        <v>488</v>
      </c>
      <c r="J671" s="18">
        <v>4192048</v>
      </c>
      <c r="K671" s="19">
        <v>4192048</v>
      </c>
      <c r="L671" s="19">
        <v>0</v>
      </c>
      <c r="M671" s="19">
        <v>0</v>
      </c>
      <c r="N671" s="19">
        <v>0</v>
      </c>
      <c r="O671" s="19">
        <v>0</v>
      </c>
      <c r="P671" s="19">
        <v>4192048</v>
      </c>
      <c r="Q671" s="19">
        <v>0</v>
      </c>
      <c r="R671" s="19">
        <v>3144033</v>
      </c>
      <c r="S671" s="19">
        <v>0</v>
      </c>
      <c r="T671" s="19">
        <v>0</v>
      </c>
      <c r="U671" s="19">
        <v>0</v>
      </c>
      <c r="V671" s="19">
        <v>0</v>
      </c>
      <c r="W671" s="19">
        <v>1048015</v>
      </c>
      <c r="X671" s="19">
        <v>0</v>
      </c>
      <c r="Y671" s="19">
        <v>1048015</v>
      </c>
      <c r="Z671" s="20">
        <f t="shared" si="71"/>
        <v>0</v>
      </c>
      <c r="AA671" s="20">
        <f t="shared" si="72"/>
        <v>0</v>
      </c>
      <c r="AB671" s="20">
        <f t="shared" si="73"/>
        <v>0.74999928435933938</v>
      </c>
      <c r="AC671" s="21">
        <f t="shared" si="74"/>
        <v>0.74999928435933938</v>
      </c>
    </row>
    <row r="672" spans="1:29" ht="300" outlineLevel="2" x14ac:dyDescent="0.25">
      <c r="A672" s="15" t="s">
        <v>385</v>
      </c>
      <c r="B672" s="16" t="s">
        <v>472</v>
      </c>
      <c r="C672" s="16" t="s">
        <v>139</v>
      </c>
      <c r="D672" s="16" t="s">
        <v>140</v>
      </c>
      <c r="E672" s="16" t="s">
        <v>422</v>
      </c>
      <c r="F672" s="16">
        <v>523</v>
      </c>
      <c r="G672" s="16">
        <v>1310</v>
      </c>
      <c r="H672" s="16">
        <v>3420</v>
      </c>
      <c r="I672" s="17" t="s">
        <v>473</v>
      </c>
      <c r="J672" s="18">
        <v>0</v>
      </c>
      <c r="K672" s="19">
        <v>4345370150</v>
      </c>
      <c r="L672" s="19">
        <v>0</v>
      </c>
      <c r="M672" s="19">
        <v>0</v>
      </c>
      <c r="N672" s="19">
        <v>0</v>
      </c>
      <c r="O672" s="19">
        <v>0</v>
      </c>
      <c r="P672" s="19">
        <v>4345370150</v>
      </c>
      <c r="Q672" s="19">
        <v>0</v>
      </c>
      <c r="R672" s="19">
        <v>0</v>
      </c>
      <c r="S672" s="19">
        <v>0</v>
      </c>
      <c r="T672" s="19">
        <v>4345370150</v>
      </c>
      <c r="U672" s="19">
        <v>4345370150</v>
      </c>
      <c r="V672" s="19">
        <v>0</v>
      </c>
      <c r="W672" s="19">
        <v>0</v>
      </c>
      <c r="X672" s="19">
        <v>0</v>
      </c>
      <c r="Y672" s="19">
        <v>0</v>
      </c>
      <c r="Z672" s="20">
        <f t="shared" si="71"/>
        <v>1</v>
      </c>
      <c r="AA672" s="20">
        <f t="shared" si="72"/>
        <v>1</v>
      </c>
      <c r="AB672" s="20">
        <f t="shared" si="73"/>
        <v>0</v>
      </c>
      <c r="AC672" s="21">
        <f t="shared" si="74"/>
        <v>1</v>
      </c>
    </row>
    <row r="673" spans="1:29" ht="120" outlineLevel="2" x14ac:dyDescent="0.25">
      <c r="A673" s="15" t="s">
        <v>385</v>
      </c>
      <c r="B673" s="16" t="s">
        <v>472</v>
      </c>
      <c r="C673" s="16" t="s">
        <v>139</v>
      </c>
      <c r="D673" s="16" t="s">
        <v>140</v>
      </c>
      <c r="E673" s="16" t="s">
        <v>156</v>
      </c>
      <c r="F673" s="16" t="s">
        <v>37</v>
      </c>
      <c r="G673" s="16">
        <v>1310</v>
      </c>
      <c r="H673" s="16">
        <v>3480</v>
      </c>
      <c r="I673" s="17" t="s">
        <v>489</v>
      </c>
      <c r="J673" s="18">
        <v>0</v>
      </c>
      <c r="K673" s="19">
        <v>44315050</v>
      </c>
      <c r="L673" s="19">
        <v>0</v>
      </c>
      <c r="M673" s="19">
        <v>0</v>
      </c>
      <c r="N673" s="19">
        <v>0</v>
      </c>
      <c r="O673" s="19">
        <v>0</v>
      </c>
      <c r="P673" s="19">
        <v>44315050</v>
      </c>
      <c r="Q673" s="19">
        <v>0</v>
      </c>
      <c r="R673" s="19">
        <v>0</v>
      </c>
      <c r="S673" s="19">
        <v>0</v>
      </c>
      <c r="T673" s="19">
        <v>0</v>
      </c>
      <c r="U673" s="19">
        <v>0</v>
      </c>
      <c r="V673" s="19">
        <v>0</v>
      </c>
      <c r="W673" s="19">
        <v>44315050</v>
      </c>
      <c r="X673" s="19">
        <v>0</v>
      </c>
      <c r="Y673" s="19">
        <v>44315050</v>
      </c>
      <c r="Z673" s="20">
        <f t="shared" si="71"/>
        <v>0</v>
      </c>
      <c r="AA673" s="20">
        <f t="shared" si="72"/>
        <v>0</v>
      </c>
      <c r="AB673" s="20">
        <f t="shared" si="73"/>
        <v>0</v>
      </c>
      <c r="AC673" s="21">
        <f t="shared" si="74"/>
        <v>0</v>
      </c>
    </row>
    <row r="674" spans="1:29" ht="45" outlineLevel="2" x14ac:dyDescent="0.25">
      <c r="A674" s="15" t="s">
        <v>385</v>
      </c>
      <c r="B674" s="16" t="s">
        <v>472</v>
      </c>
      <c r="C674" s="16" t="s">
        <v>139</v>
      </c>
      <c r="D674" s="16" t="s">
        <v>174</v>
      </c>
      <c r="E674" s="16"/>
      <c r="F674" s="16" t="s">
        <v>37</v>
      </c>
      <c r="G674" s="16">
        <v>1320</v>
      </c>
      <c r="H674" s="16">
        <v>3480</v>
      </c>
      <c r="I674" s="17" t="s">
        <v>175</v>
      </c>
      <c r="J674" s="18">
        <v>1363575150</v>
      </c>
      <c r="K674" s="19">
        <v>1513575150</v>
      </c>
      <c r="L674" s="19">
        <v>0</v>
      </c>
      <c r="M674" s="19">
        <v>0</v>
      </c>
      <c r="N674" s="19">
        <v>0</v>
      </c>
      <c r="O674" s="19">
        <v>0</v>
      </c>
      <c r="P674" s="19">
        <v>1513575150</v>
      </c>
      <c r="Q674" s="19">
        <v>0</v>
      </c>
      <c r="R674" s="19">
        <v>0</v>
      </c>
      <c r="S674" s="19">
        <v>0</v>
      </c>
      <c r="T674" s="19">
        <v>791874653.41999996</v>
      </c>
      <c r="U674" s="19">
        <v>791874653.41999996</v>
      </c>
      <c r="V674" s="19">
        <v>721700496.58000004</v>
      </c>
      <c r="W674" s="19">
        <v>721700496.58000004</v>
      </c>
      <c r="X674" s="19">
        <v>0</v>
      </c>
      <c r="Y674" s="19">
        <v>721700496.58000004</v>
      </c>
      <c r="Z674" s="20">
        <f t="shared" si="71"/>
        <v>0.52318158990652031</v>
      </c>
      <c r="AA674" s="20">
        <f t="shared" si="72"/>
        <v>0.52318158990652031</v>
      </c>
      <c r="AB674" s="20">
        <f t="shared" si="73"/>
        <v>0</v>
      </c>
      <c r="AC674" s="21">
        <f t="shared" si="74"/>
        <v>0.52318158990652031</v>
      </c>
    </row>
    <row r="675" spans="1:29" ht="195" outlineLevel="2" x14ac:dyDescent="0.25">
      <c r="A675" s="15" t="s">
        <v>385</v>
      </c>
      <c r="B675" s="16" t="s">
        <v>472</v>
      </c>
      <c r="C675" s="16" t="s">
        <v>139</v>
      </c>
      <c r="D675" s="16" t="s">
        <v>298</v>
      </c>
      <c r="E675" s="16" t="s">
        <v>479</v>
      </c>
      <c r="F675" s="16" t="s">
        <v>37</v>
      </c>
      <c r="G675" s="16">
        <v>1320</v>
      </c>
      <c r="H675" s="16">
        <v>3310</v>
      </c>
      <c r="I675" s="17" t="s">
        <v>490</v>
      </c>
      <c r="J675" s="18">
        <v>74100000</v>
      </c>
      <c r="K675" s="19">
        <v>0</v>
      </c>
      <c r="L675" s="19">
        <v>0</v>
      </c>
      <c r="M675" s="19">
        <v>0</v>
      </c>
      <c r="N675" s="19">
        <v>0</v>
      </c>
      <c r="O675" s="19">
        <v>0</v>
      </c>
      <c r="P675" s="19">
        <v>0</v>
      </c>
      <c r="Q675" s="19">
        <v>0</v>
      </c>
      <c r="R675" s="19">
        <v>0</v>
      </c>
      <c r="S675" s="19">
        <v>0</v>
      </c>
      <c r="T675" s="19">
        <v>0</v>
      </c>
      <c r="U675" s="19">
        <v>0</v>
      </c>
      <c r="V675" s="19">
        <v>0</v>
      </c>
      <c r="W675" s="19">
        <v>0</v>
      </c>
      <c r="X675" s="19">
        <v>0</v>
      </c>
      <c r="Y675" s="19">
        <v>0</v>
      </c>
      <c r="Z675" s="20">
        <v>0</v>
      </c>
      <c r="AA675" s="20">
        <v>0</v>
      </c>
      <c r="AB675" s="20">
        <v>0</v>
      </c>
      <c r="AC675" s="21">
        <v>0</v>
      </c>
    </row>
    <row r="676" spans="1:29" ht="180" outlineLevel="2" x14ac:dyDescent="0.25">
      <c r="A676" s="15" t="s">
        <v>385</v>
      </c>
      <c r="B676" s="16" t="s">
        <v>472</v>
      </c>
      <c r="C676" s="16" t="s">
        <v>139</v>
      </c>
      <c r="D676" s="16" t="s">
        <v>298</v>
      </c>
      <c r="E676" s="16" t="s">
        <v>142</v>
      </c>
      <c r="F676" s="16" t="s">
        <v>37</v>
      </c>
      <c r="G676" s="16">
        <v>1320</v>
      </c>
      <c r="H676" s="16">
        <v>3310</v>
      </c>
      <c r="I676" s="17" t="s">
        <v>491</v>
      </c>
      <c r="J676" s="18">
        <v>173000000</v>
      </c>
      <c r="K676" s="19">
        <v>173000000</v>
      </c>
      <c r="L676" s="19">
        <v>0</v>
      </c>
      <c r="M676" s="19">
        <v>0</v>
      </c>
      <c r="N676" s="19">
        <v>0</v>
      </c>
      <c r="O676" s="19">
        <v>0</v>
      </c>
      <c r="P676" s="19">
        <v>173000000</v>
      </c>
      <c r="Q676" s="19">
        <v>0</v>
      </c>
      <c r="R676" s="19">
        <v>41637952.5</v>
      </c>
      <c r="S676" s="19">
        <v>0</v>
      </c>
      <c r="T676" s="19">
        <v>88112050.5</v>
      </c>
      <c r="U676" s="19">
        <v>88112050.5</v>
      </c>
      <c r="V676" s="19">
        <v>0</v>
      </c>
      <c r="W676" s="19">
        <v>43249997</v>
      </c>
      <c r="X676" s="19">
        <v>0</v>
      </c>
      <c r="Y676" s="19">
        <v>43249997</v>
      </c>
      <c r="Z676" s="20">
        <f t="shared" ref="Z676:Z708" si="75">T676/K676</f>
        <v>0.50931821098265895</v>
      </c>
      <c r="AA676" s="20">
        <f t="shared" ref="AA676:AA708" si="76">T676/P676</f>
        <v>0.50931821098265895</v>
      </c>
      <c r="AB676" s="20">
        <f t="shared" ref="AB676:AB708" si="77">(Q676+R676+S676)/P676</f>
        <v>0.24068180635838149</v>
      </c>
      <c r="AC676" s="21">
        <f t="shared" ref="AC676:AC708" si="78">AA676+AB676</f>
        <v>0.75000001734104038</v>
      </c>
    </row>
    <row r="677" spans="1:29" ht="195" outlineLevel="2" x14ac:dyDescent="0.25">
      <c r="A677" s="15" t="s">
        <v>385</v>
      </c>
      <c r="B677" s="16" t="s">
        <v>472</v>
      </c>
      <c r="C677" s="16" t="s">
        <v>139</v>
      </c>
      <c r="D677" s="16" t="s">
        <v>176</v>
      </c>
      <c r="E677" s="16" t="s">
        <v>142</v>
      </c>
      <c r="F677" s="16" t="s">
        <v>37</v>
      </c>
      <c r="G677" s="16">
        <v>1320</v>
      </c>
      <c r="H677" s="16">
        <v>3480</v>
      </c>
      <c r="I677" s="17" t="s">
        <v>492</v>
      </c>
      <c r="J677" s="18">
        <v>0</v>
      </c>
      <c r="K677" s="19">
        <v>74100000</v>
      </c>
      <c r="L677" s="19">
        <v>0</v>
      </c>
      <c r="M677" s="19">
        <v>0</v>
      </c>
      <c r="N677" s="19">
        <v>0</v>
      </c>
      <c r="O677" s="19">
        <v>0</v>
      </c>
      <c r="P677" s="19">
        <v>74100000</v>
      </c>
      <c r="Q677" s="19">
        <v>0</v>
      </c>
      <c r="R677" s="19">
        <v>55575000</v>
      </c>
      <c r="S677" s="19">
        <v>0</v>
      </c>
      <c r="T677" s="19">
        <v>0</v>
      </c>
      <c r="U677" s="19">
        <v>0</v>
      </c>
      <c r="V677" s="19">
        <v>0</v>
      </c>
      <c r="W677" s="19">
        <v>18525000</v>
      </c>
      <c r="X677" s="19">
        <v>0</v>
      </c>
      <c r="Y677" s="19">
        <v>18525000</v>
      </c>
      <c r="Z677" s="20">
        <f t="shared" si="75"/>
        <v>0</v>
      </c>
      <c r="AA677" s="20">
        <f t="shared" si="76"/>
        <v>0</v>
      </c>
      <c r="AB677" s="20">
        <f t="shared" si="77"/>
        <v>0.75</v>
      </c>
      <c r="AC677" s="21">
        <f t="shared" si="78"/>
        <v>0.75</v>
      </c>
    </row>
    <row r="678" spans="1:29" ht="60" outlineLevel="2" x14ac:dyDescent="0.25">
      <c r="A678" s="15" t="s">
        <v>385</v>
      </c>
      <c r="B678" s="16" t="s">
        <v>472</v>
      </c>
      <c r="C678" s="16" t="s">
        <v>139</v>
      </c>
      <c r="D678" s="16" t="s">
        <v>403</v>
      </c>
      <c r="E678" s="16"/>
      <c r="F678" s="16" t="s">
        <v>37</v>
      </c>
      <c r="G678" s="16">
        <v>1320</v>
      </c>
      <c r="H678" s="16">
        <v>3480</v>
      </c>
      <c r="I678" s="17" t="s">
        <v>446</v>
      </c>
      <c r="J678" s="18">
        <v>4000000</v>
      </c>
      <c r="K678" s="19">
        <v>4000000</v>
      </c>
      <c r="L678" s="19">
        <v>0</v>
      </c>
      <c r="M678" s="19">
        <v>0</v>
      </c>
      <c r="N678" s="19">
        <v>0</v>
      </c>
      <c r="O678" s="19">
        <v>-1000000</v>
      </c>
      <c r="P678" s="19">
        <v>3000000</v>
      </c>
      <c r="Q678" s="19">
        <v>0</v>
      </c>
      <c r="R678" s="19">
        <v>3000000</v>
      </c>
      <c r="S678" s="19">
        <v>0</v>
      </c>
      <c r="T678" s="19">
        <v>0</v>
      </c>
      <c r="U678" s="19">
        <v>0</v>
      </c>
      <c r="V678" s="19">
        <v>0</v>
      </c>
      <c r="W678" s="19">
        <v>1000000</v>
      </c>
      <c r="X678" s="19">
        <v>0</v>
      </c>
      <c r="Y678" s="19">
        <v>0</v>
      </c>
      <c r="Z678" s="20">
        <f t="shared" si="75"/>
        <v>0</v>
      </c>
      <c r="AA678" s="20">
        <f t="shared" si="76"/>
        <v>0</v>
      </c>
      <c r="AB678" s="20">
        <f t="shared" si="77"/>
        <v>1</v>
      </c>
      <c r="AC678" s="21">
        <f t="shared" si="78"/>
        <v>1</v>
      </c>
    </row>
    <row r="679" spans="1:29" ht="120" outlineLevel="2" x14ac:dyDescent="0.25">
      <c r="A679" s="15" t="s">
        <v>385</v>
      </c>
      <c r="B679" s="16" t="s">
        <v>495</v>
      </c>
      <c r="C679" s="16" t="s">
        <v>139</v>
      </c>
      <c r="D679" s="16" t="s">
        <v>140</v>
      </c>
      <c r="E679" s="16" t="s">
        <v>56</v>
      </c>
      <c r="F679" s="16" t="s">
        <v>37</v>
      </c>
      <c r="G679" s="16">
        <v>1310</v>
      </c>
      <c r="H679" s="16">
        <v>3480</v>
      </c>
      <c r="I679" s="17" t="s">
        <v>141</v>
      </c>
      <c r="J679" s="18">
        <v>70050907</v>
      </c>
      <c r="K679" s="19">
        <v>70050907</v>
      </c>
      <c r="L679" s="19">
        <v>0</v>
      </c>
      <c r="M679" s="19">
        <v>-20498</v>
      </c>
      <c r="N679" s="19">
        <v>0</v>
      </c>
      <c r="O679" s="19">
        <v>0</v>
      </c>
      <c r="P679" s="19">
        <v>70030409</v>
      </c>
      <c r="Q679" s="19">
        <v>0</v>
      </c>
      <c r="R679" s="19">
        <v>42032335.369999997</v>
      </c>
      <c r="S679" s="19">
        <v>0</v>
      </c>
      <c r="T679" s="19">
        <v>27998073.629999999</v>
      </c>
      <c r="U679" s="19">
        <v>27998073.629999999</v>
      </c>
      <c r="V679" s="19">
        <v>0</v>
      </c>
      <c r="W679" s="19">
        <v>20498</v>
      </c>
      <c r="X679" s="19">
        <v>0</v>
      </c>
      <c r="Y679" s="19">
        <v>3.7252902984619141E-9</v>
      </c>
      <c r="Z679" s="20">
        <f t="shared" si="75"/>
        <v>0.39968181468371278</v>
      </c>
      <c r="AA679" s="20">
        <f t="shared" si="76"/>
        <v>0.39979880211752011</v>
      </c>
      <c r="AB679" s="20">
        <f t="shared" si="77"/>
        <v>0.60020119788247983</v>
      </c>
      <c r="AC679" s="21">
        <f t="shared" si="78"/>
        <v>1</v>
      </c>
    </row>
    <row r="680" spans="1:29" ht="120" outlineLevel="2" x14ac:dyDescent="0.25">
      <c r="A680" s="15" t="s">
        <v>385</v>
      </c>
      <c r="B680" s="16" t="s">
        <v>495</v>
      </c>
      <c r="C680" s="16" t="s">
        <v>139</v>
      </c>
      <c r="D680" s="16" t="s">
        <v>140</v>
      </c>
      <c r="E680" s="16" t="s">
        <v>142</v>
      </c>
      <c r="F680" s="16" t="s">
        <v>37</v>
      </c>
      <c r="G680" s="16">
        <v>1310</v>
      </c>
      <c r="H680" s="16">
        <v>3480</v>
      </c>
      <c r="I680" s="17" t="s">
        <v>143</v>
      </c>
      <c r="J680" s="18">
        <v>194655191</v>
      </c>
      <c r="K680" s="19">
        <v>194655191</v>
      </c>
      <c r="L680" s="19">
        <v>0</v>
      </c>
      <c r="M680" s="19">
        <v>-67607</v>
      </c>
      <c r="N680" s="19">
        <v>0</v>
      </c>
      <c r="O680" s="19">
        <v>0</v>
      </c>
      <c r="P680" s="19">
        <v>194587584</v>
      </c>
      <c r="Q680" s="19">
        <v>0</v>
      </c>
      <c r="R680" s="19">
        <v>76317637.120000005</v>
      </c>
      <c r="S680" s="19">
        <v>0</v>
      </c>
      <c r="T680" s="19">
        <v>118269946.88</v>
      </c>
      <c r="U680" s="19">
        <v>118269946.88</v>
      </c>
      <c r="V680" s="19">
        <v>0</v>
      </c>
      <c r="W680" s="19">
        <v>67607</v>
      </c>
      <c r="X680" s="19">
        <v>0</v>
      </c>
      <c r="Y680" s="19">
        <v>0</v>
      </c>
      <c r="Z680" s="20">
        <f t="shared" si="75"/>
        <v>0.60758691444298552</v>
      </c>
      <c r="AA680" s="20">
        <f t="shared" si="76"/>
        <v>0.60779801284752055</v>
      </c>
      <c r="AB680" s="20">
        <f t="shared" si="77"/>
        <v>0.39220198715247939</v>
      </c>
      <c r="AC680" s="21">
        <f t="shared" si="78"/>
        <v>1</v>
      </c>
    </row>
    <row r="681" spans="1:29" ht="195" outlineLevel="2" x14ac:dyDescent="0.25">
      <c r="A681" s="15" t="s">
        <v>385</v>
      </c>
      <c r="B681" s="16" t="s">
        <v>495</v>
      </c>
      <c r="C681" s="16" t="s">
        <v>139</v>
      </c>
      <c r="D681" s="16" t="s">
        <v>140</v>
      </c>
      <c r="E681" s="16" t="s">
        <v>288</v>
      </c>
      <c r="F681" s="16" t="s">
        <v>37</v>
      </c>
      <c r="G681" s="16">
        <v>1310</v>
      </c>
      <c r="H681" s="16">
        <v>3480</v>
      </c>
      <c r="I681" s="17" t="s">
        <v>498</v>
      </c>
      <c r="J681" s="18">
        <v>5192256738</v>
      </c>
      <c r="K681" s="19">
        <v>4390200966</v>
      </c>
      <c r="L681" s="19">
        <v>0</v>
      </c>
      <c r="M681" s="19">
        <v>0</v>
      </c>
      <c r="N681" s="19">
        <v>0</v>
      </c>
      <c r="O681" s="19">
        <v>0</v>
      </c>
      <c r="P681" s="19">
        <v>4390200966</v>
      </c>
      <c r="Q681" s="19">
        <v>0</v>
      </c>
      <c r="R681" s="19">
        <v>502988504.64999998</v>
      </c>
      <c r="S681" s="19">
        <v>0</v>
      </c>
      <c r="T681" s="19">
        <v>2721865745.3499999</v>
      </c>
      <c r="U681" s="19">
        <v>2721865745.3499999</v>
      </c>
      <c r="V681" s="19">
        <v>577336679</v>
      </c>
      <c r="W681" s="19">
        <v>1165346716</v>
      </c>
      <c r="X681" s="19">
        <v>0</v>
      </c>
      <c r="Y681" s="19">
        <v>1165346716</v>
      </c>
      <c r="Z681" s="20">
        <f t="shared" si="75"/>
        <v>0.61998659433350412</v>
      </c>
      <c r="AA681" s="20">
        <f t="shared" si="76"/>
        <v>0.61998659433350412</v>
      </c>
      <c r="AB681" s="20">
        <f t="shared" si="77"/>
        <v>0.11457072433480942</v>
      </c>
      <c r="AC681" s="21">
        <f t="shared" si="78"/>
        <v>0.73455731866831353</v>
      </c>
    </row>
    <row r="682" spans="1:29" ht="75" outlineLevel="2" x14ac:dyDescent="0.25">
      <c r="A682" s="15" t="s">
        <v>385</v>
      </c>
      <c r="B682" s="16" t="s">
        <v>495</v>
      </c>
      <c r="C682" s="16" t="s">
        <v>139</v>
      </c>
      <c r="D682" s="16" t="s">
        <v>140</v>
      </c>
      <c r="E682" s="16" t="s">
        <v>144</v>
      </c>
      <c r="F682" s="16" t="s">
        <v>37</v>
      </c>
      <c r="G682" s="16">
        <v>1310</v>
      </c>
      <c r="H682" s="16">
        <v>3480</v>
      </c>
      <c r="I682" s="17" t="s">
        <v>145</v>
      </c>
      <c r="J682" s="18">
        <v>1134031810</v>
      </c>
      <c r="K682" s="19">
        <v>1134031810</v>
      </c>
      <c r="L682" s="19">
        <v>0</v>
      </c>
      <c r="M682" s="19">
        <v>-400465</v>
      </c>
      <c r="N682" s="19">
        <v>0</v>
      </c>
      <c r="O682" s="19">
        <v>0</v>
      </c>
      <c r="P682" s="19">
        <v>1133631345</v>
      </c>
      <c r="Q682" s="19">
        <v>0</v>
      </c>
      <c r="R682" s="19">
        <v>483503343.54000002</v>
      </c>
      <c r="S682" s="19">
        <v>0</v>
      </c>
      <c r="T682" s="19">
        <v>650128001.46000004</v>
      </c>
      <c r="U682" s="19">
        <v>650128001.46000004</v>
      </c>
      <c r="V682" s="19">
        <v>0</v>
      </c>
      <c r="W682" s="19">
        <v>400465</v>
      </c>
      <c r="X682" s="19">
        <v>0</v>
      </c>
      <c r="Y682" s="19">
        <v>0</v>
      </c>
      <c r="Z682" s="20">
        <f t="shared" si="75"/>
        <v>0.57328903451129831</v>
      </c>
      <c r="AA682" s="20">
        <f t="shared" si="76"/>
        <v>0.57349155378197492</v>
      </c>
      <c r="AB682" s="20">
        <f t="shared" si="77"/>
        <v>0.42650844621802514</v>
      </c>
      <c r="AC682" s="21">
        <f t="shared" si="78"/>
        <v>1</v>
      </c>
    </row>
    <row r="683" spans="1:29" ht="210" outlineLevel="2" x14ac:dyDescent="0.25">
      <c r="A683" s="15" t="s">
        <v>385</v>
      </c>
      <c r="B683" s="16" t="s">
        <v>495</v>
      </c>
      <c r="C683" s="16" t="s">
        <v>139</v>
      </c>
      <c r="D683" s="16" t="s">
        <v>140</v>
      </c>
      <c r="E683" s="16" t="s">
        <v>290</v>
      </c>
      <c r="F683" s="16" t="s">
        <v>37</v>
      </c>
      <c r="G683" s="16">
        <v>1310</v>
      </c>
      <c r="H683" s="16">
        <v>3480</v>
      </c>
      <c r="I683" s="17" t="s">
        <v>499</v>
      </c>
      <c r="J683" s="18">
        <v>16768190</v>
      </c>
      <c r="K683" s="19">
        <v>16768190</v>
      </c>
      <c r="L683" s="19">
        <v>0</v>
      </c>
      <c r="M683" s="19">
        <v>0</v>
      </c>
      <c r="N683" s="19">
        <v>0</v>
      </c>
      <c r="O683" s="19">
        <v>0</v>
      </c>
      <c r="P683" s="19">
        <v>16768190</v>
      </c>
      <c r="Q683" s="19">
        <v>0</v>
      </c>
      <c r="R683" s="19">
        <v>0</v>
      </c>
      <c r="S683" s="19">
        <v>0</v>
      </c>
      <c r="T683" s="19">
        <v>16768190</v>
      </c>
      <c r="U683" s="19">
        <v>16768190</v>
      </c>
      <c r="V683" s="19">
        <v>0</v>
      </c>
      <c r="W683" s="19">
        <v>0</v>
      </c>
      <c r="X683" s="19">
        <v>0</v>
      </c>
      <c r="Y683" s="19">
        <v>0</v>
      </c>
      <c r="Z683" s="20">
        <f t="shared" si="75"/>
        <v>1</v>
      </c>
      <c r="AA683" s="20">
        <f t="shared" si="76"/>
        <v>1</v>
      </c>
      <c r="AB683" s="20">
        <f t="shared" si="77"/>
        <v>0</v>
      </c>
      <c r="AC683" s="21">
        <f t="shared" si="78"/>
        <v>1</v>
      </c>
    </row>
    <row r="684" spans="1:29" ht="90" outlineLevel="2" x14ac:dyDescent="0.25">
      <c r="A684" s="15" t="s">
        <v>385</v>
      </c>
      <c r="B684" s="16" t="s">
        <v>495</v>
      </c>
      <c r="C684" s="16" t="s">
        <v>139</v>
      </c>
      <c r="D684" s="16" t="s">
        <v>140</v>
      </c>
      <c r="E684" s="16" t="s">
        <v>292</v>
      </c>
      <c r="F684" s="16" t="s">
        <v>37</v>
      </c>
      <c r="G684" s="16">
        <v>1310</v>
      </c>
      <c r="H684" s="16">
        <v>3480</v>
      </c>
      <c r="I684" s="17" t="s">
        <v>500</v>
      </c>
      <c r="J684" s="18">
        <v>25421749</v>
      </c>
      <c r="K684" s="19">
        <v>25421749</v>
      </c>
      <c r="L684" s="19">
        <v>0</v>
      </c>
      <c r="M684" s="19">
        <v>0</v>
      </c>
      <c r="N684" s="19">
        <v>0</v>
      </c>
      <c r="O684" s="19">
        <v>0</v>
      </c>
      <c r="P684" s="19">
        <v>25421749</v>
      </c>
      <c r="Q684" s="19">
        <v>0</v>
      </c>
      <c r="R684" s="19">
        <v>4648001.3899999997</v>
      </c>
      <c r="S684" s="19">
        <v>0</v>
      </c>
      <c r="T684" s="19">
        <v>14418309.609999999</v>
      </c>
      <c r="U684" s="19">
        <v>14418309.609999999</v>
      </c>
      <c r="V684" s="19">
        <v>0</v>
      </c>
      <c r="W684" s="19">
        <v>6355438</v>
      </c>
      <c r="X684" s="19">
        <v>0</v>
      </c>
      <c r="Y684" s="19">
        <v>6355438</v>
      </c>
      <c r="Z684" s="20">
        <f t="shared" si="75"/>
        <v>0.56716434459328502</v>
      </c>
      <c r="AA684" s="20">
        <f t="shared" si="76"/>
        <v>0.56716434459328502</v>
      </c>
      <c r="AB684" s="20">
        <f t="shared" si="77"/>
        <v>0.18283562590441749</v>
      </c>
      <c r="AC684" s="21">
        <f t="shared" si="78"/>
        <v>0.74999997049770251</v>
      </c>
    </row>
    <row r="685" spans="1:29" ht="90" outlineLevel="2" x14ac:dyDescent="0.25">
      <c r="A685" s="15" t="s">
        <v>385</v>
      </c>
      <c r="B685" s="16" t="s">
        <v>495</v>
      </c>
      <c r="C685" s="16" t="s">
        <v>139</v>
      </c>
      <c r="D685" s="16" t="s">
        <v>140</v>
      </c>
      <c r="E685" s="16" t="s">
        <v>146</v>
      </c>
      <c r="F685" s="16" t="s">
        <v>37</v>
      </c>
      <c r="G685" s="16">
        <v>1310</v>
      </c>
      <c r="H685" s="16">
        <v>3480</v>
      </c>
      <c r="I685" s="17" t="s">
        <v>501</v>
      </c>
      <c r="J685" s="18">
        <v>558336</v>
      </c>
      <c r="K685" s="19">
        <v>558336</v>
      </c>
      <c r="L685" s="19">
        <v>0</v>
      </c>
      <c r="M685" s="19">
        <v>0</v>
      </c>
      <c r="N685" s="19">
        <v>0</v>
      </c>
      <c r="O685" s="19">
        <v>0</v>
      </c>
      <c r="P685" s="19">
        <v>558336</v>
      </c>
      <c r="Q685" s="19">
        <v>0</v>
      </c>
      <c r="R685" s="19">
        <v>102083.73</v>
      </c>
      <c r="S685" s="19">
        <v>0</v>
      </c>
      <c r="T685" s="19">
        <v>316668.27</v>
      </c>
      <c r="U685" s="19">
        <v>316668.27</v>
      </c>
      <c r="V685" s="19">
        <v>0</v>
      </c>
      <c r="W685" s="19">
        <v>139584</v>
      </c>
      <c r="X685" s="19">
        <v>0</v>
      </c>
      <c r="Y685" s="19">
        <v>139584</v>
      </c>
      <c r="Z685" s="20">
        <f t="shared" si="75"/>
        <v>0.56716434190165066</v>
      </c>
      <c r="AA685" s="20">
        <f t="shared" si="76"/>
        <v>0.56716434190165066</v>
      </c>
      <c r="AB685" s="20">
        <f t="shared" si="77"/>
        <v>0.18283565809834937</v>
      </c>
      <c r="AC685" s="21">
        <f t="shared" si="78"/>
        <v>0.75</v>
      </c>
    </row>
    <row r="686" spans="1:29" ht="300" outlineLevel="2" x14ac:dyDescent="0.25">
      <c r="A686" s="15" t="s">
        <v>385</v>
      </c>
      <c r="B686" s="16" t="s">
        <v>495</v>
      </c>
      <c r="C686" s="16" t="s">
        <v>139</v>
      </c>
      <c r="D686" s="16" t="s">
        <v>140</v>
      </c>
      <c r="E686" s="16" t="s">
        <v>152</v>
      </c>
      <c r="F686" s="16">
        <v>457</v>
      </c>
      <c r="G686" s="16">
        <v>1310</v>
      </c>
      <c r="H686" s="16">
        <v>3420</v>
      </c>
      <c r="I686" s="17" t="s">
        <v>496</v>
      </c>
      <c r="J686" s="18">
        <v>0</v>
      </c>
      <c r="K686" s="19">
        <v>4419372440</v>
      </c>
      <c r="L686" s="19">
        <v>0</v>
      </c>
      <c r="M686" s="19">
        <v>0</v>
      </c>
      <c r="N686" s="19">
        <v>0</v>
      </c>
      <c r="O686" s="19">
        <v>0</v>
      </c>
      <c r="P686" s="19">
        <v>4419372440</v>
      </c>
      <c r="Q686" s="19">
        <v>0</v>
      </c>
      <c r="R686" s="19">
        <v>0</v>
      </c>
      <c r="S686" s="19">
        <v>0</v>
      </c>
      <c r="T686" s="19">
        <v>4419372440</v>
      </c>
      <c r="U686" s="19">
        <v>4419372440</v>
      </c>
      <c r="V686" s="19">
        <v>0</v>
      </c>
      <c r="W686" s="19">
        <v>0</v>
      </c>
      <c r="X686" s="19">
        <v>0</v>
      </c>
      <c r="Y686" s="19">
        <v>0</v>
      </c>
      <c r="Z686" s="20">
        <f t="shared" si="75"/>
        <v>1</v>
      </c>
      <c r="AA686" s="20">
        <f t="shared" si="76"/>
        <v>1</v>
      </c>
      <c r="AB686" s="20">
        <f t="shared" si="77"/>
        <v>0</v>
      </c>
      <c r="AC686" s="21">
        <f t="shared" si="78"/>
        <v>1</v>
      </c>
    </row>
    <row r="687" spans="1:29" ht="120" outlineLevel="2" x14ac:dyDescent="0.25">
      <c r="A687" s="15" t="s">
        <v>385</v>
      </c>
      <c r="B687" s="16" t="s">
        <v>495</v>
      </c>
      <c r="C687" s="16" t="s">
        <v>139</v>
      </c>
      <c r="D687" s="16" t="s">
        <v>140</v>
      </c>
      <c r="E687" s="16" t="s">
        <v>154</v>
      </c>
      <c r="F687" s="16" t="s">
        <v>37</v>
      </c>
      <c r="G687" s="16">
        <v>1310</v>
      </c>
      <c r="H687" s="16">
        <v>3480</v>
      </c>
      <c r="I687" s="17" t="s">
        <v>502</v>
      </c>
      <c r="J687" s="18">
        <v>4192048</v>
      </c>
      <c r="K687" s="19">
        <v>4192048</v>
      </c>
      <c r="L687" s="19">
        <v>0</v>
      </c>
      <c r="M687" s="19">
        <v>0</v>
      </c>
      <c r="N687" s="19">
        <v>0</v>
      </c>
      <c r="O687" s="19">
        <v>0</v>
      </c>
      <c r="P687" s="19">
        <v>4192048</v>
      </c>
      <c r="Q687" s="19">
        <v>0</v>
      </c>
      <c r="R687" s="19">
        <v>3144033</v>
      </c>
      <c r="S687" s="19">
        <v>0</v>
      </c>
      <c r="T687" s="19">
        <v>0</v>
      </c>
      <c r="U687" s="19">
        <v>0</v>
      </c>
      <c r="V687" s="19">
        <v>0</v>
      </c>
      <c r="W687" s="19">
        <v>1048015</v>
      </c>
      <c r="X687" s="19">
        <v>0</v>
      </c>
      <c r="Y687" s="19">
        <v>1048015</v>
      </c>
      <c r="Z687" s="20">
        <f t="shared" si="75"/>
        <v>0</v>
      </c>
      <c r="AA687" s="20">
        <f t="shared" si="76"/>
        <v>0</v>
      </c>
      <c r="AB687" s="20">
        <f t="shared" si="77"/>
        <v>0.74999928435933938</v>
      </c>
      <c r="AC687" s="21">
        <f t="shared" si="78"/>
        <v>0.74999928435933938</v>
      </c>
    </row>
    <row r="688" spans="1:29" ht="45" outlineLevel="2" x14ac:dyDescent="0.25">
      <c r="A688" s="15" t="s">
        <v>385</v>
      </c>
      <c r="B688" s="16" t="s">
        <v>495</v>
      </c>
      <c r="C688" s="16" t="s">
        <v>139</v>
      </c>
      <c r="D688" s="16" t="s">
        <v>174</v>
      </c>
      <c r="E688" s="16"/>
      <c r="F688" s="16" t="s">
        <v>37</v>
      </c>
      <c r="G688" s="16">
        <v>1320</v>
      </c>
      <c r="H688" s="16">
        <v>3480</v>
      </c>
      <c r="I688" s="17" t="s">
        <v>175</v>
      </c>
      <c r="J688" s="18">
        <v>668180105</v>
      </c>
      <c r="K688" s="19">
        <v>968180105</v>
      </c>
      <c r="L688" s="19">
        <v>0</v>
      </c>
      <c r="M688" s="19">
        <v>0</v>
      </c>
      <c r="N688" s="19">
        <v>0</v>
      </c>
      <c r="O688" s="19">
        <v>50000000</v>
      </c>
      <c r="P688" s="19">
        <v>1018180105</v>
      </c>
      <c r="Q688" s="19">
        <v>0</v>
      </c>
      <c r="R688" s="19">
        <v>0</v>
      </c>
      <c r="S688" s="19">
        <v>0</v>
      </c>
      <c r="T688" s="19">
        <v>557647399.75999999</v>
      </c>
      <c r="U688" s="19">
        <v>557647399.75999999</v>
      </c>
      <c r="V688" s="19">
        <v>410532705.24000001</v>
      </c>
      <c r="W688" s="19">
        <v>410532705.24000001</v>
      </c>
      <c r="X688" s="19">
        <v>0</v>
      </c>
      <c r="Y688" s="19">
        <v>460532705.24000001</v>
      </c>
      <c r="Z688" s="20">
        <f t="shared" si="75"/>
        <v>0.57597485930574865</v>
      </c>
      <c r="AA688" s="20">
        <f t="shared" si="76"/>
        <v>0.54769033201645601</v>
      </c>
      <c r="AB688" s="20">
        <f t="shared" si="77"/>
        <v>0</v>
      </c>
      <c r="AC688" s="21">
        <f t="shared" si="78"/>
        <v>0.54769033201645601</v>
      </c>
    </row>
    <row r="689" spans="1:29" ht="210" outlineLevel="2" x14ac:dyDescent="0.25">
      <c r="A689" s="15" t="s">
        <v>385</v>
      </c>
      <c r="B689" s="16" t="s">
        <v>495</v>
      </c>
      <c r="C689" s="16" t="s">
        <v>139</v>
      </c>
      <c r="D689" s="16" t="s">
        <v>271</v>
      </c>
      <c r="E689" s="16" t="s">
        <v>56</v>
      </c>
      <c r="F689" s="16" t="s">
        <v>37</v>
      </c>
      <c r="G689" s="16">
        <v>1320</v>
      </c>
      <c r="H689" s="16">
        <v>3480</v>
      </c>
      <c r="I689" s="17" t="s">
        <v>503</v>
      </c>
      <c r="J689" s="18">
        <v>14486025</v>
      </c>
      <c r="K689" s="19">
        <v>14486025</v>
      </c>
      <c r="L689" s="19">
        <v>0</v>
      </c>
      <c r="M689" s="19">
        <v>0</v>
      </c>
      <c r="N689" s="19">
        <v>0</v>
      </c>
      <c r="O689" s="19">
        <v>0</v>
      </c>
      <c r="P689" s="19">
        <v>14486025</v>
      </c>
      <c r="Q689" s="19">
        <v>0</v>
      </c>
      <c r="R689" s="19">
        <v>1207169</v>
      </c>
      <c r="S689" s="19">
        <v>0</v>
      </c>
      <c r="T689" s="19">
        <v>9657352</v>
      </c>
      <c r="U689" s="19">
        <v>9657352</v>
      </c>
      <c r="V689" s="19">
        <v>0</v>
      </c>
      <c r="W689" s="19">
        <v>3621504</v>
      </c>
      <c r="X689" s="19">
        <v>0</v>
      </c>
      <c r="Y689" s="19">
        <v>3621504</v>
      </c>
      <c r="Z689" s="20">
        <f t="shared" si="75"/>
        <v>0.66666680473076634</v>
      </c>
      <c r="AA689" s="20">
        <f t="shared" si="76"/>
        <v>0.66666680473076634</v>
      </c>
      <c r="AB689" s="20">
        <f t="shared" si="77"/>
        <v>8.3333350591345792E-2</v>
      </c>
      <c r="AC689" s="21">
        <f t="shared" si="78"/>
        <v>0.75000015532211217</v>
      </c>
    </row>
    <row r="690" spans="1:29" ht="60" outlineLevel="2" x14ac:dyDescent="0.25">
      <c r="A690" s="15" t="s">
        <v>385</v>
      </c>
      <c r="B690" s="16" t="s">
        <v>495</v>
      </c>
      <c r="C690" s="16" t="s">
        <v>139</v>
      </c>
      <c r="D690" s="16" t="s">
        <v>403</v>
      </c>
      <c r="E690" s="16"/>
      <c r="F690" s="16" t="s">
        <v>37</v>
      </c>
      <c r="G690" s="16">
        <v>1320</v>
      </c>
      <c r="H690" s="16">
        <v>3480</v>
      </c>
      <c r="I690" s="17" t="s">
        <v>446</v>
      </c>
      <c r="J690" s="18">
        <v>2500000</v>
      </c>
      <c r="K690" s="19">
        <v>2500000</v>
      </c>
      <c r="L690" s="19">
        <v>0</v>
      </c>
      <c r="M690" s="19">
        <v>0</v>
      </c>
      <c r="N690" s="19">
        <v>0</v>
      </c>
      <c r="O690" s="19">
        <v>-500000</v>
      </c>
      <c r="P690" s="19">
        <v>2000000</v>
      </c>
      <c r="Q690" s="19">
        <v>0</v>
      </c>
      <c r="R690" s="19">
        <v>2000000</v>
      </c>
      <c r="S690" s="19">
        <v>0</v>
      </c>
      <c r="T690" s="19">
        <v>0</v>
      </c>
      <c r="U690" s="19">
        <v>0</v>
      </c>
      <c r="V690" s="19">
        <v>0</v>
      </c>
      <c r="W690" s="19">
        <v>500000</v>
      </c>
      <c r="X690" s="19">
        <v>0</v>
      </c>
      <c r="Y690" s="19">
        <v>0</v>
      </c>
      <c r="Z690" s="20">
        <f t="shared" si="75"/>
        <v>0</v>
      </c>
      <c r="AA690" s="20">
        <f t="shared" si="76"/>
        <v>0</v>
      </c>
      <c r="AB690" s="20">
        <f t="shared" si="77"/>
        <v>1</v>
      </c>
      <c r="AC690" s="21">
        <f t="shared" si="78"/>
        <v>1</v>
      </c>
    </row>
    <row r="691" spans="1:29" outlineLevel="1" x14ac:dyDescent="0.25">
      <c r="A691" s="22"/>
      <c r="B691" s="23"/>
      <c r="C691" s="23" t="s">
        <v>195</v>
      </c>
      <c r="D691" s="23"/>
      <c r="E691" s="23"/>
      <c r="F691" s="23"/>
      <c r="G691" s="23"/>
      <c r="H691" s="23"/>
      <c r="I691" s="24"/>
      <c r="J691" s="25">
        <f t="shared" ref="J691:Y691" si="79">SUBTOTAL(9,J496:J690)</f>
        <v>905801925587</v>
      </c>
      <c r="K691" s="26">
        <f t="shared" si="79"/>
        <v>933315620353</v>
      </c>
      <c r="L691" s="26">
        <f t="shared" si="79"/>
        <v>0</v>
      </c>
      <c r="M691" s="26">
        <f t="shared" si="79"/>
        <v>-8977802</v>
      </c>
      <c r="N691" s="26">
        <f t="shared" si="79"/>
        <v>8862028867</v>
      </c>
      <c r="O691" s="26">
        <f t="shared" si="79"/>
        <v>895000000</v>
      </c>
      <c r="P691" s="26">
        <f t="shared" si="79"/>
        <v>943063671418</v>
      </c>
      <c r="Q691" s="26">
        <f t="shared" si="79"/>
        <v>0</v>
      </c>
      <c r="R691" s="26">
        <f t="shared" si="79"/>
        <v>64727106100.519981</v>
      </c>
      <c r="S691" s="26">
        <f t="shared" si="79"/>
        <v>0</v>
      </c>
      <c r="T691" s="26">
        <f t="shared" si="79"/>
        <v>649652553412.53992</v>
      </c>
      <c r="U691" s="26">
        <f t="shared" si="79"/>
        <v>648856843111.42004</v>
      </c>
      <c r="V691" s="26">
        <f t="shared" si="79"/>
        <v>32198061631.230007</v>
      </c>
      <c r="W691" s="26">
        <f t="shared" si="79"/>
        <v>218935960839.93997</v>
      </c>
      <c r="X691" s="26">
        <f t="shared" si="79"/>
        <v>4224413232</v>
      </c>
      <c r="Y691" s="26">
        <f t="shared" si="79"/>
        <v>224459598672.93997</v>
      </c>
      <c r="Z691" s="27">
        <f t="shared" si="75"/>
        <v>0.6960695173695125</v>
      </c>
      <c r="AA691" s="27">
        <f t="shared" si="76"/>
        <v>0.6888745406083937</v>
      </c>
      <c r="AB691" s="27">
        <f t="shared" si="77"/>
        <v>6.8634926847723501E-2</v>
      </c>
      <c r="AC691" s="28">
        <f t="shared" si="78"/>
        <v>0.75750946745611725</v>
      </c>
    </row>
    <row r="692" spans="1:29" ht="150" outlineLevel="2" x14ac:dyDescent="0.25">
      <c r="A692" s="15" t="s">
        <v>33</v>
      </c>
      <c r="B692" s="16" t="s">
        <v>34</v>
      </c>
      <c r="C692" s="16" t="s">
        <v>196</v>
      </c>
      <c r="D692" s="16" t="s">
        <v>197</v>
      </c>
      <c r="E692" s="16" t="s">
        <v>150</v>
      </c>
      <c r="F692" s="16">
        <v>280</v>
      </c>
      <c r="G692" s="16">
        <v>2310</v>
      </c>
      <c r="H692" s="16">
        <v>3440</v>
      </c>
      <c r="I692" s="17" t="s">
        <v>151</v>
      </c>
      <c r="J692" s="18">
        <v>15000000000</v>
      </c>
      <c r="K692" s="19">
        <v>15000000000</v>
      </c>
      <c r="L692" s="19">
        <v>0</v>
      </c>
      <c r="M692" s="19">
        <v>0</v>
      </c>
      <c r="N692" s="19">
        <v>0</v>
      </c>
      <c r="O692" s="19">
        <v>0</v>
      </c>
      <c r="P692" s="19">
        <v>15000000000</v>
      </c>
      <c r="Q692" s="19">
        <v>0</v>
      </c>
      <c r="R692" s="19">
        <v>1153846155</v>
      </c>
      <c r="S692" s="19">
        <v>0</v>
      </c>
      <c r="T692" s="19">
        <v>10384615384</v>
      </c>
      <c r="U692" s="19">
        <v>10384615384</v>
      </c>
      <c r="V692" s="19">
        <v>0</v>
      </c>
      <c r="W692" s="19">
        <v>3461538461</v>
      </c>
      <c r="X692" s="19">
        <v>0</v>
      </c>
      <c r="Y692" s="19">
        <v>3461538461</v>
      </c>
      <c r="Z692" s="20">
        <f t="shared" si="75"/>
        <v>0.69230769226666666</v>
      </c>
      <c r="AA692" s="20">
        <f t="shared" si="76"/>
        <v>0.69230769226666666</v>
      </c>
      <c r="AB692" s="20">
        <f t="shared" si="77"/>
        <v>7.6923077000000006E-2</v>
      </c>
      <c r="AC692" s="21">
        <f t="shared" si="78"/>
        <v>0.76923076926666667</v>
      </c>
    </row>
    <row r="693" spans="1:29" ht="120" outlineLevel="2" x14ac:dyDescent="0.25">
      <c r="A693" s="15" t="s">
        <v>317</v>
      </c>
      <c r="B693" s="16" t="s">
        <v>34</v>
      </c>
      <c r="C693" s="16" t="s">
        <v>196</v>
      </c>
      <c r="D693" s="16" t="s">
        <v>197</v>
      </c>
      <c r="E693" s="16" t="s">
        <v>303</v>
      </c>
      <c r="F693" s="16">
        <v>280</v>
      </c>
      <c r="G693" s="16">
        <v>2310</v>
      </c>
      <c r="H693" s="16">
        <v>3480</v>
      </c>
      <c r="I693" s="17" t="s">
        <v>324</v>
      </c>
      <c r="J693" s="18">
        <v>4881473912</v>
      </c>
      <c r="K693" s="19">
        <v>4881473912</v>
      </c>
      <c r="L693" s="19">
        <v>0</v>
      </c>
      <c r="M693" s="19">
        <v>0</v>
      </c>
      <c r="N693" s="19">
        <v>10710779258</v>
      </c>
      <c r="O693" s="19">
        <v>1479783423</v>
      </c>
      <c r="P693" s="19">
        <v>17072036593</v>
      </c>
      <c r="Q693" s="19">
        <v>0</v>
      </c>
      <c r="R693" s="19">
        <v>448860515.37</v>
      </c>
      <c r="S693" s="19">
        <v>0</v>
      </c>
      <c r="T693" s="19">
        <v>3212244912.6300001</v>
      </c>
      <c r="U693" s="19">
        <v>3212244912.6300001</v>
      </c>
      <c r="V693" s="19">
        <v>0</v>
      </c>
      <c r="W693" s="19">
        <v>1220368484</v>
      </c>
      <c r="X693" s="19">
        <v>0</v>
      </c>
      <c r="Y693" s="19">
        <v>13410931165</v>
      </c>
      <c r="Z693" s="20">
        <f t="shared" si="75"/>
        <v>0.6580481572857374</v>
      </c>
      <c r="AA693" s="20">
        <f t="shared" si="76"/>
        <v>0.1881582724551509</v>
      </c>
      <c r="AB693" s="20">
        <f t="shared" si="77"/>
        <v>2.6292148152613791E-2</v>
      </c>
      <c r="AC693" s="21">
        <f t="shared" si="78"/>
        <v>0.2144504206077647</v>
      </c>
    </row>
    <row r="694" spans="1:29" ht="405" outlineLevel="2" x14ac:dyDescent="0.25">
      <c r="A694" s="15" t="s">
        <v>326</v>
      </c>
      <c r="B694" s="16" t="s">
        <v>34</v>
      </c>
      <c r="C694" s="16" t="s">
        <v>196</v>
      </c>
      <c r="D694" s="16" t="s">
        <v>337</v>
      </c>
      <c r="E694" s="16" t="s">
        <v>56</v>
      </c>
      <c r="F694" s="16">
        <v>280</v>
      </c>
      <c r="G694" s="16">
        <v>2320</v>
      </c>
      <c r="H694" s="16">
        <v>3480</v>
      </c>
      <c r="I694" s="17" t="s">
        <v>338</v>
      </c>
      <c r="J694" s="18">
        <v>2691803689</v>
      </c>
      <c r="K694" s="19">
        <v>2691803689</v>
      </c>
      <c r="L694" s="19">
        <v>0</v>
      </c>
      <c r="M694" s="19">
        <v>0</v>
      </c>
      <c r="N694" s="19">
        <v>-1832327585</v>
      </c>
      <c r="O694" s="19">
        <v>0</v>
      </c>
      <c r="P694" s="19">
        <v>859476104</v>
      </c>
      <c r="Q694" s="19">
        <v>0</v>
      </c>
      <c r="R694" s="19">
        <v>0</v>
      </c>
      <c r="S694" s="19">
        <v>0</v>
      </c>
      <c r="T694" s="19">
        <v>0</v>
      </c>
      <c r="U694" s="19">
        <v>0</v>
      </c>
      <c r="V694" s="19">
        <v>0</v>
      </c>
      <c r="W694" s="19">
        <v>2691803689</v>
      </c>
      <c r="X694" s="19">
        <v>0</v>
      </c>
      <c r="Y694" s="19">
        <v>859476104</v>
      </c>
      <c r="Z694" s="20">
        <f t="shared" si="75"/>
        <v>0</v>
      </c>
      <c r="AA694" s="20">
        <f t="shared" si="76"/>
        <v>0</v>
      </c>
      <c r="AB694" s="20">
        <f t="shared" si="77"/>
        <v>0</v>
      </c>
      <c r="AC694" s="21">
        <f t="shared" si="78"/>
        <v>0</v>
      </c>
    </row>
    <row r="695" spans="1:29" ht="409.5" outlineLevel="2" x14ac:dyDescent="0.25">
      <c r="A695" s="15" t="s">
        <v>326</v>
      </c>
      <c r="B695" s="16" t="s">
        <v>34</v>
      </c>
      <c r="C695" s="16" t="s">
        <v>196</v>
      </c>
      <c r="D695" s="16" t="s">
        <v>337</v>
      </c>
      <c r="E695" s="16" t="s">
        <v>142</v>
      </c>
      <c r="F695" s="16">
        <v>280</v>
      </c>
      <c r="G695" s="16">
        <v>2320</v>
      </c>
      <c r="H695" s="16">
        <v>3480</v>
      </c>
      <c r="I695" s="17" t="s">
        <v>339</v>
      </c>
      <c r="J695" s="18">
        <v>8221772146</v>
      </c>
      <c r="K695" s="19">
        <v>8221772146</v>
      </c>
      <c r="L695" s="19">
        <v>0</v>
      </c>
      <c r="M695" s="19">
        <v>0</v>
      </c>
      <c r="N695" s="19">
        <v>-8000000000</v>
      </c>
      <c r="O695" s="19">
        <v>0</v>
      </c>
      <c r="P695" s="19">
        <v>221772146</v>
      </c>
      <c r="Q695" s="19">
        <v>0</v>
      </c>
      <c r="R695" s="19">
        <v>0</v>
      </c>
      <c r="S695" s="19">
        <v>0</v>
      </c>
      <c r="T695" s="19">
        <v>0</v>
      </c>
      <c r="U695" s="19">
        <v>0</v>
      </c>
      <c r="V695" s="19">
        <v>0</v>
      </c>
      <c r="W695" s="19">
        <v>8221772146</v>
      </c>
      <c r="X695" s="19">
        <v>0</v>
      </c>
      <c r="Y695" s="19">
        <v>221772146</v>
      </c>
      <c r="Z695" s="20">
        <f t="shared" si="75"/>
        <v>0</v>
      </c>
      <c r="AA695" s="20">
        <f t="shared" si="76"/>
        <v>0</v>
      </c>
      <c r="AB695" s="20">
        <f t="shared" si="77"/>
        <v>0</v>
      </c>
      <c r="AC695" s="21">
        <f t="shared" si="78"/>
        <v>0</v>
      </c>
    </row>
    <row r="696" spans="1:29" ht="105" outlineLevel="2" x14ac:dyDescent="0.25">
      <c r="A696" s="15" t="s">
        <v>353</v>
      </c>
      <c r="B696" s="16" t="s">
        <v>34</v>
      </c>
      <c r="C696" s="16" t="s">
        <v>196</v>
      </c>
      <c r="D696" s="16" t="s">
        <v>197</v>
      </c>
      <c r="E696" s="16" t="s">
        <v>146</v>
      </c>
      <c r="F696" s="16">
        <v>280</v>
      </c>
      <c r="G696" s="16">
        <v>2310</v>
      </c>
      <c r="H696" s="16">
        <v>3460</v>
      </c>
      <c r="I696" s="17" t="s">
        <v>381</v>
      </c>
      <c r="J696" s="18">
        <v>600000000</v>
      </c>
      <c r="K696" s="19">
        <v>600000000</v>
      </c>
      <c r="L696" s="19">
        <v>0</v>
      </c>
      <c r="M696" s="19">
        <v>0</v>
      </c>
      <c r="N696" s="19">
        <v>227000000</v>
      </c>
      <c r="O696" s="19">
        <v>61625000</v>
      </c>
      <c r="P696" s="19">
        <v>888625000</v>
      </c>
      <c r="Q696" s="19">
        <v>0</v>
      </c>
      <c r="R696" s="19">
        <v>48429644.420000002</v>
      </c>
      <c r="S696" s="19">
        <v>0</v>
      </c>
      <c r="T696" s="19">
        <v>551570355.58000004</v>
      </c>
      <c r="U696" s="19">
        <v>551570355.58000004</v>
      </c>
      <c r="V696" s="19">
        <v>0</v>
      </c>
      <c r="W696" s="19">
        <v>0</v>
      </c>
      <c r="X696" s="19">
        <v>0</v>
      </c>
      <c r="Y696" s="19">
        <v>288625000</v>
      </c>
      <c r="Z696" s="20">
        <f t="shared" si="75"/>
        <v>0.91928392596666675</v>
      </c>
      <c r="AA696" s="20">
        <f t="shared" si="76"/>
        <v>0.62070092061330717</v>
      </c>
      <c r="AB696" s="20">
        <f t="shared" si="77"/>
        <v>5.4499529520326349E-2</v>
      </c>
      <c r="AC696" s="21">
        <f t="shared" si="78"/>
        <v>0.6752004501336335</v>
      </c>
    </row>
    <row r="697" spans="1:29" ht="150" outlineLevel="2" x14ac:dyDescent="0.25">
      <c r="A697" s="15" t="s">
        <v>353</v>
      </c>
      <c r="B697" s="16" t="s">
        <v>34</v>
      </c>
      <c r="C697" s="16" t="s">
        <v>196</v>
      </c>
      <c r="D697" s="16" t="s">
        <v>197</v>
      </c>
      <c r="E697" s="16" t="s">
        <v>382</v>
      </c>
      <c r="F697" s="16">
        <v>280</v>
      </c>
      <c r="G697" s="16">
        <v>2310</v>
      </c>
      <c r="H697" s="16">
        <v>3460</v>
      </c>
      <c r="I697" s="17" t="s">
        <v>383</v>
      </c>
      <c r="J697" s="18">
        <v>75000000</v>
      </c>
      <c r="K697" s="19">
        <v>75000000</v>
      </c>
      <c r="L697" s="19">
        <v>0</v>
      </c>
      <c r="M697" s="19">
        <v>0</v>
      </c>
      <c r="N697" s="19">
        <v>0</v>
      </c>
      <c r="O697" s="19">
        <v>-61625000</v>
      </c>
      <c r="P697" s="19">
        <v>13375000</v>
      </c>
      <c r="Q697" s="19">
        <v>0</v>
      </c>
      <c r="R697" s="19">
        <v>0</v>
      </c>
      <c r="S697" s="19">
        <v>0</v>
      </c>
      <c r="T697" s="19">
        <v>13375000</v>
      </c>
      <c r="U697" s="19">
        <v>13375000</v>
      </c>
      <c r="V697" s="19">
        <v>0</v>
      </c>
      <c r="W697" s="19">
        <v>61625000</v>
      </c>
      <c r="X697" s="19">
        <v>0</v>
      </c>
      <c r="Y697" s="19">
        <v>0</v>
      </c>
      <c r="Z697" s="20">
        <f t="shared" si="75"/>
        <v>0.17833333333333334</v>
      </c>
      <c r="AA697" s="20">
        <f t="shared" si="76"/>
        <v>1</v>
      </c>
      <c r="AB697" s="20">
        <f t="shared" si="77"/>
        <v>0</v>
      </c>
      <c r="AC697" s="21">
        <f t="shared" si="78"/>
        <v>1</v>
      </c>
    </row>
    <row r="698" spans="1:29" ht="75" outlineLevel="2" x14ac:dyDescent="0.25">
      <c r="A698" s="15" t="s">
        <v>385</v>
      </c>
      <c r="B698" s="16" t="s">
        <v>278</v>
      </c>
      <c r="C698" s="16" t="s">
        <v>196</v>
      </c>
      <c r="D698" s="16" t="s">
        <v>197</v>
      </c>
      <c r="E698" s="16" t="s">
        <v>56</v>
      </c>
      <c r="F698" s="16">
        <v>280</v>
      </c>
      <c r="G698" s="16">
        <v>2310</v>
      </c>
      <c r="H698" s="16">
        <v>3410</v>
      </c>
      <c r="I698" s="17" t="s">
        <v>405</v>
      </c>
      <c r="J698" s="18">
        <v>50843499</v>
      </c>
      <c r="K698" s="19">
        <v>50843499</v>
      </c>
      <c r="L698" s="19">
        <v>0</v>
      </c>
      <c r="M698" s="19">
        <v>0</v>
      </c>
      <c r="N698" s="19">
        <v>0</v>
      </c>
      <c r="O698" s="19">
        <v>0</v>
      </c>
      <c r="P698" s="19">
        <v>50843499</v>
      </c>
      <c r="Q698" s="19">
        <v>0</v>
      </c>
      <c r="R698" s="19">
        <v>9420114.7400000002</v>
      </c>
      <c r="S698" s="19">
        <v>0</v>
      </c>
      <c r="T698" s="19">
        <v>28712507.260000002</v>
      </c>
      <c r="U698" s="19">
        <v>28712507.260000002</v>
      </c>
      <c r="V698" s="19">
        <v>0</v>
      </c>
      <c r="W698" s="19">
        <v>12710877</v>
      </c>
      <c r="X698" s="19">
        <v>0</v>
      </c>
      <c r="Y698" s="19">
        <v>12710876.999999996</v>
      </c>
      <c r="Z698" s="20">
        <f t="shared" si="75"/>
        <v>0.5647232748477834</v>
      </c>
      <c r="AA698" s="20">
        <f t="shared" si="76"/>
        <v>0.5647232748477834</v>
      </c>
      <c r="AB698" s="20">
        <f t="shared" si="77"/>
        <v>0.18527668089877136</v>
      </c>
      <c r="AC698" s="21">
        <f t="shared" si="78"/>
        <v>0.74999995574655476</v>
      </c>
    </row>
    <row r="699" spans="1:29" ht="75" outlineLevel="2" x14ac:dyDescent="0.25">
      <c r="A699" s="15" t="s">
        <v>385</v>
      </c>
      <c r="B699" s="16" t="s">
        <v>278</v>
      </c>
      <c r="C699" s="16" t="s">
        <v>196</v>
      </c>
      <c r="D699" s="16" t="s">
        <v>197</v>
      </c>
      <c r="E699" s="16" t="s">
        <v>142</v>
      </c>
      <c r="F699" s="16">
        <v>280</v>
      </c>
      <c r="G699" s="16">
        <v>2310</v>
      </c>
      <c r="H699" s="16">
        <v>3410</v>
      </c>
      <c r="I699" s="17" t="s">
        <v>406</v>
      </c>
      <c r="J699" s="18">
        <v>1116673</v>
      </c>
      <c r="K699" s="19">
        <v>1116673</v>
      </c>
      <c r="L699" s="19">
        <v>0</v>
      </c>
      <c r="M699" s="19">
        <v>0</v>
      </c>
      <c r="N699" s="19">
        <v>0</v>
      </c>
      <c r="O699" s="19">
        <v>0</v>
      </c>
      <c r="P699" s="19">
        <v>1116673</v>
      </c>
      <c r="Q699" s="19">
        <v>0</v>
      </c>
      <c r="R699" s="19">
        <v>206892.77</v>
      </c>
      <c r="S699" s="19">
        <v>0</v>
      </c>
      <c r="T699" s="19">
        <v>630611.23</v>
      </c>
      <c r="U699" s="19">
        <v>630611.23</v>
      </c>
      <c r="V699" s="19">
        <v>0</v>
      </c>
      <c r="W699" s="19">
        <v>279169</v>
      </c>
      <c r="X699" s="19">
        <v>0</v>
      </c>
      <c r="Y699" s="19">
        <v>279169</v>
      </c>
      <c r="Z699" s="20">
        <f t="shared" si="75"/>
        <v>0.56472327171875736</v>
      </c>
      <c r="AA699" s="20">
        <f t="shared" si="76"/>
        <v>0.56472327171875736</v>
      </c>
      <c r="AB699" s="20">
        <f t="shared" si="77"/>
        <v>0.18527605664326083</v>
      </c>
      <c r="AC699" s="21">
        <f t="shared" si="78"/>
        <v>0.74999932836201821</v>
      </c>
    </row>
    <row r="700" spans="1:29" ht="150" outlineLevel="2" x14ac:dyDescent="0.25">
      <c r="A700" s="15" t="s">
        <v>385</v>
      </c>
      <c r="B700" s="16" t="s">
        <v>309</v>
      </c>
      <c r="C700" s="16" t="s">
        <v>196</v>
      </c>
      <c r="D700" s="16" t="s">
        <v>197</v>
      </c>
      <c r="E700" s="16" t="s">
        <v>146</v>
      </c>
      <c r="F700" s="16" t="s">
        <v>613</v>
      </c>
      <c r="G700" s="16">
        <v>2310</v>
      </c>
      <c r="H700" s="16">
        <v>3420</v>
      </c>
      <c r="I700" s="17" t="s">
        <v>464</v>
      </c>
      <c r="J700" s="18">
        <v>5827798681</v>
      </c>
      <c r="K700" s="19">
        <v>5827798681</v>
      </c>
      <c r="L700" s="19">
        <v>0</v>
      </c>
      <c r="M700" s="19">
        <v>0</v>
      </c>
      <c r="N700" s="19">
        <v>0</v>
      </c>
      <c r="O700" s="19">
        <v>439841644</v>
      </c>
      <c r="P700" s="19">
        <v>6267640325</v>
      </c>
      <c r="Q700" s="19">
        <v>0</v>
      </c>
      <c r="R700" s="19">
        <v>1456949671</v>
      </c>
      <c r="S700" s="19">
        <v>0</v>
      </c>
      <c r="T700" s="19">
        <v>2913899339</v>
      </c>
      <c r="U700" s="19">
        <v>2913899339</v>
      </c>
      <c r="V700" s="19">
        <v>0</v>
      </c>
      <c r="W700" s="19">
        <v>1456949671</v>
      </c>
      <c r="X700" s="19">
        <v>0</v>
      </c>
      <c r="Y700" s="19">
        <v>1896791315</v>
      </c>
      <c r="Z700" s="20">
        <f t="shared" si="75"/>
        <v>0.49999999974261294</v>
      </c>
      <c r="AA700" s="20">
        <f t="shared" si="76"/>
        <v>0.46491170327327297</v>
      </c>
      <c r="AB700" s="20">
        <f t="shared" si="77"/>
        <v>0.23245585187596099</v>
      </c>
      <c r="AC700" s="21">
        <f t="shared" si="78"/>
        <v>0.69736755514923399</v>
      </c>
    </row>
    <row r="701" spans="1:29" ht="150" outlineLevel="2" x14ac:dyDescent="0.25">
      <c r="A701" s="15" t="s">
        <v>385</v>
      </c>
      <c r="B701" s="16" t="s">
        <v>309</v>
      </c>
      <c r="C701" s="16" t="s">
        <v>196</v>
      </c>
      <c r="D701" s="16" t="s">
        <v>197</v>
      </c>
      <c r="E701" s="16" t="s">
        <v>146</v>
      </c>
      <c r="F701" s="16">
        <v>280</v>
      </c>
      <c r="G701" s="16">
        <v>2310</v>
      </c>
      <c r="H701" s="16">
        <v>3420</v>
      </c>
      <c r="I701" s="17" t="s">
        <v>465</v>
      </c>
      <c r="J701" s="18">
        <v>174588211</v>
      </c>
      <c r="K701" s="19">
        <v>174588211</v>
      </c>
      <c r="L701" s="19">
        <v>0</v>
      </c>
      <c r="M701" s="19">
        <v>0</v>
      </c>
      <c r="N701" s="19">
        <v>0</v>
      </c>
      <c r="O701" s="19">
        <v>0</v>
      </c>
      <c r="P701" s="19">
        <v>174588211</v>
      </c>
      <c r="Q701" s="19">
        <v>0</v>
      </c>
      <c r="R701" s="19">
        <v>0</v>
      </c>
      <c r="S701" s="19">
        <v>0</v>
      </c>
      <c r="T701" s="19">
        <v>0</v>
      </c>
      <c r="U701" s="19">
        <v>0</v>
      </c>
      <c r="V701" s="19">
        <v>174588211</v>
      </c>
      <c r="W701" s="19">
        <v>174588211</v>
      </c>
      <c r="X701" s="19">
        <v>0</v>
      </c>
      <c r="Y701" s="19">
        <v>174588211</v>
      </c>
      <c r="Z701" s="20">
        <f t="shared" si="75"/>
        <v>0</v>
      </c>
      <c r="AA701" s="20">
        <f t="shared" si="76"/>
        <v>0</v>
      </c>
      <c r="AB701" s="20">
        <f t="shared" si="77"/>
        <v>0</v>
      </c>
      <c r="AC701" s="21">
        <f t="shared" si="78"/>
        <v>0</v>
      </c>
    </row>
    <row r="702" spans="1:29" ht="90" outlineLevel="2" x14ac:dyDescent="0.25">
      <c r="A702" s="15" t="s">
        <v>385</v>
      </c>
      <c r="B702" s="16" t="s">
        <v>309</v>
      </c>
      <c r="C702" s="16" t="s">
        <v>196</v>
      </c>
      <c r="D702" s="16" t="s">
        <v>466</v>
      </c>
      <c r="E702" s="16" t="s">
        <v>467</v>
      </c>
      <c r="F702" s="16" t="s">
        <v>613</v>
      </c>
      <c r="G702" s="16">
        <v>2320</v>
      </c>
      <c r="H702" s="16">
        <v>3420</v>
      </c>
      <c r="I702" s="17" t="s">
        <v>468</v>
      </c>
      <c r="J702" s="18">
        <v>338168691</v>
      </c>
      <c r="K702" s="19">
        <v>338168691</v>
      </c>
      <c r="L702" s="19">
        <v>0</v>
      </c>
      <c r="M702" s="19">
        <v>0</v>
      </c>
      <c r="N702" s="19">
        <v>0</v>
      </c>
      <c r="O702" s="19">
        <v>-279616260</v>
      </c>
      <c r="P702" s="19">
        <v>58552431</v>
      </c>
      <c r="Q702" s="19">
        <v>0</v>
      </c>
      <c r="R702" s="19">
        <v>58552430.5</v>
      </c>
      <c r="S702" s="19">
        <v>0</v>
      </c>
      <c r="T702" s="19">
        <v>0</v>
      </c>
      <c r="U702" s="19">
        <v>0</v>
      </c>
      <c r="V702" s="19">
        <v>0</v>
      </c>
      <c r="W702" s="19">
        <v>279616260.5</v>
      </c>
      <c r="X702" s="19">
        <v>0</v>
      </c>
      <c r="Y702" s="19">
        <v>0.5</v>
      </c>
      <c r="Z702" s="20">
        <f t="shared" si="75"/>
        <v>0</v>
      </c>
      <c r="AA702" s="20">
        <f t="shared" si="76"/>
        <v>0</v>
      </c>
      <c r="AB702" s="20">
        <f t="shared" si="77"/>
        <v>0.99999999146064489</v>
      </c>
      <c r="AC702" s="21">
        <f t="shared" si="78"/>
        <v>0.99999999146064489</v>
      </c>
    </row>
    <row r="703" spans="1:29" ht="90" outlineLevel="2" x14ac:dyDescent="0.25">
      <c r="A703" s="15" t="s">
        <v>385</v>
      </c>
      <c r="B703" s="16" t="s">
        <v>309</v>
      </c>
      <c r="C703" s="16" t="s">
        <v>196</v>
      </c>
      <c r="D703" s="16" t="s">
        <v>337</v>
      </c>
      <c r="E703" s="16" t="s">
        <v>467</v>
      </c>
      <c r="F703" s="16" t="s">
        <v>613</v>
      </c>
      <c r="G703" s="16">
        <v>2320</v>
      </c>
      <c r="H703" s="16">
        <v>3420</v>
      </c>
      <c r="I703" s="17" t="s">
        <v>469</v>
      </c>
      <c r="J703" s="18">
        <v>44403880</v>
      </c>
      <c r="K703" s="19">
        <v>44403880</v>
      </c>
      <c r="L703" s="19">
        <v>0</v>
      </c>
      <c r="M703" s="19">
        <v>0</v>
      </c>
      <c r="N703" s="19">
        <v>0</v>
      </c>
      <c r="O703" s="19">
        <v>4895791</v>
      </c>
      <c r="P703" s="19">
        <v>49299671</v>
      </c>
      <c r="Q703" s="19">
        <v>0</v>
      </c>
      <c r="R703" s="19">
        <v>33302910</v>
      </c>
      <c r="S703" s="19">
        <v>0</v>
      </c>
      <c r="T703" s="19">
        <v>0</v>
      </c>
      <c r="U703" s="19">
        <v>0</v>
      </c>
      <c r="V703" s="19">
        <v>0</v>
      </c>
      <c r="W703" s="19">
        <v>11100970</v>
      </c>
      <c r="X703" s="19">
        <v>0</v>
      </c>
      <c r="Y703" s="19">
        <v>15996761</v>
      </c>
      <c r="Z703" s="20">
        <f t="shared" si="75"/>
        <v>0</v>
      </c>
      <c r="AA703" s="20">
        <f t="shared" si="76"/>
        <v>0</v>
      </c>
      <c r="AB703" s="20">
        <f t="shared" si="77"/>
        <v>0.67551992385506998</v>
      </c>
      <c r="AC703" s="21">
        <f t="shared" si="78"/>
        <v>0.67551992385506998</v>
      </c>
    </row>
    <row r="704" spans="1:29" ht="90" outlineLevel="2" x14ac:dyDescent="0.25">
      <c r="A704" s="15" t="s">
        <v>385</v>
      </c>
      <c r="B704" s="16" t="s">
        <v>309</v>
      </c>
      <c r="C704" s="16" t="s">
        <v>196</v>
      </c>
      <c r="D704" s="16" t="s">
        <v>470</v>
      </c>
      <c r="E704" s="16" t="s">
        <v>467</v>
      </c>
      <c r="F704" s="16" t="s">
        <v>613</v>
      </c>
      <c r="G704" s="16">
        <v>2320</v>
      </c>
      <c r="H704" s="16">
        <v>3420</v>
      </c>
      <c r="I704" s="17" t="s">
        <v>471</v>
      </c>
      <c r="J704" s="18">
        <v>28523202</v>
      </c>
      <c r="K704" s="19">
        <v>28523202</v>
      </c>
      <c r="L704" s="19">
        <v>0</v>
      </c>
      <c r="M704" s="19">
        <v>0</v>
      </c>
      <c r="N704" s="19">
        <v>0</v>
      </c>
      <c r="O704" s="19">
        <v>2847637</v>
      </c>
      <c r="P704" s="19">
        <v>31370839</v>
      </c>
      <c r="Q704" s="19">
        <v>0</v>
      </c>
      <c r="R704" s="19">
        <v>21392401.5</v>
      </c>
      <c r="S704" s="19">
        <v>0</v>
      </c>
      <c r="T704" s="19">
        <v>0</v>
      </c>
      <c r="U704" s="19">
        <v>0</v>
      </c>
      <c r="V704" s="19">
        <v>0</v>
      </c>
      <c r="W704" s="19">
        <v>7130800.5</v>
      </c>
      <c r="X704" s="19">
        <v>0</v>
      </c>
      <c r="Y704" s="19">
        <v>9978437.5</v>
      </c>
      <c r="Z704" s="20">
        <f t="shared" si="75"/>
        <v>0</v>
      </c>
      <c r="AA704" s="20">
        <f t="shared" si="76"/>
        <v>0</v>
      </c>
      <c r="AB704" s="20">
        <f t="shared" si="77"/>
        <v>0.6819199671389089</v>
      </c>
      <c r="AC704" s="21">
        <f t="shared" si="78"/>
        <v>0.6819199671389089</v>
      </c>
    </row>
    <row r="705" spans="1:29" ht="210" outlineLevel="2" x14ac:dyDescent="0.25">
      <c r="A705" s="15" t="s">
        <v>385</v>
      </c>
      <c r="B705" s="16" t="s">
        <v>472</v>
      </c>
      <c r="C705" s="16" t="s">
        <v>196</v>
      </c>
      <c r="D705" s="16" t="s">
        <v>197</v>
      </c>
      <c r="E705" s="16" t="s">
        <v>146</v>
      </c>
      <c r="F705" s="16" t="s">
        <v>613</v>
      </c>
      <c r="G705" s="16">
        <v>2310</v>
      </c>
      <c r="H705" s="16">
        <v>3480</v>
      </c>
      <c r="I705" s="17" t="s">
        <v>493</v>
      </c>
      <c r="J705" s="18">
        <v>1073937051</v>
      </c>
      <c r="K705" s="19">
        <v>1073937051</v>
      </c>
      <c r="L705" s="19">
        <v>0</v>
      </c>
      <c r="M705" s="19">
        <v>0</v>
      </c>
      <c r="N705" s="19">
        <v>0</v>
      </c>
      <c r="O705" s="19">
        <v>-165461276</v>
      </c>
      <c r="P705" s="19">
        <v>908475775</v>
      </c>
      <c r="Q705" s="19">
        <v>0</v>
      </c>
      <c r="R705" s="19">
        <v>517533376.5</v>
      </c>
      <c r="S705" s="19">
        <v>0</v>
      </c>
      <c r="T705" s="19">
        <v>287919412</v>
      </c>
      <c r="U705" s="19">
        <v>287919412</v>
      </c>
      <c r="V705" s="19">
        <v>0</v>
      </c>
      <c r="W705" s="19">
        <v>268484262.5</v>
      </c>
      <c r="X705" s="19">
        <v>0</v>
      </c>
      <c r="Y705" s="19">
        <v>103022986.5</v>
      </c>
      <c r="Z705" s="20">
        <f t="shared" si="75"/>
        <v>0.26809710283475452</v>
      </c>
      <c r="AA705" s="20">
        <f t="shared" si="76"/>
        <v>0.31692580025042494</v>
      </c>
      <c r="AB705" s="20">
        <f t="shared" si="77"/>
        <v>0.56967218140736886</v>
      </c>
      <c r="AC705" s="21">
        <f t="shared" si="78"/>
        <v>0.8865979816577938</v>
      </c>
    </row>
    <row r="706" spans="1:29" ht="90" outlineLevel="2" x14ac:dyDescent="0.25">
      <c r="A706" s="15" t="s">
        <v>385</v>
      </c>
      <c r="B706" s="16" t="s">
        <v>495</v>
      </c>
      <c r="C706" s="16" t="s">
        <v>196</v>
      </c>
      <c r="D706" s="16" t="s">
        <v>337</v>
      </c>
      <c r="E706" s="16" t="s">
        <v>467</v>
      </c>
      <c r="F706" s="16" t="s">
        <v>613</v>
      </c>
      <c r="G706" s="16">
        <v>2320</v>
      </c>
      <c r="H706" s="16">
        <v>3480</v>
      </c>
      <c r="I706" s="17" t="s">
        <v>469</v>
      </c>
      <c r="J706" s="18">
        <v>50333163</v>
      </c>
      <c r="K706" s="19">
        <v>50333163</v>
      </c>
      <c r="L706" s="19">
        <v>0</v>
      </c>
      <c r="M706" s="19">
        <v>0</v>
      </c>
      <c r="N706" s="19">
        <v>0</v>
      </c>
      <c r="O706" s="19">
        <v>-2507536</v>
      </c>
      <c r="P706" s="19">
        <v>47825627</v>
      </c>
      <c r="Q706" s="19">
        <v>0</v>
      </c>
      <c r="R706" s="19">
        <v>37749872.5</v>
      </c>
      <c r="S706" s="19">
        <v>0</v>
      </c>
      <c r="T706" s="19">
        <v>0</v>
      </c>
      <c r="U706" s="19">
        <v>0</v>
      </c>
      <c r="V706" s="19">
        <v>0</v>
      </c>
      <c r="W706" s="19">
        <v>12583290.5</v>
      </c>
      <c r="X706" s="19">
        <v>0</v>
      </c>
      <c r="Y706" s="19">
        <v>10075754.5</v>
      </c>
      <c r="Z706" s="20">
        <f t="shared" si="75"/>
        <v>0</v>
      </c>
      <c r="AA706" s="20">
        <f t="shared" si="76"/>
        <v>0</v>
      </c>
      <c r="AB706" s="20">
        <f t="shared" si="77"/>
        <v>0.78932310704468134</v>
      </c>
      <c r="AC706" s="21">
        <f t="shared" si="78"/>
        <v>0.78932310704468134</v>
      </c>
    </row>
    <row r="707" spans="1:29" outlineLevel="1" x14ac:dyDescent="0.25">
      <c r="A707" s="22"/>
      <c r="B707" s="23"/>
      <c r="C707" s="23" t="s">
        <v>198</v>
      </c>
      <c r="D707" s="23"/>
      <c r="E707" s="23"/>
      <c r="F707" s="23"/>
      <c r="G707" s="23"/>
      <c r="H707" s="23"/>
      <c r="I707" s="24"/>
      <c r="J707" s="25">
        <f t="shared" ref="J707:Y707" si="80">SUBTOTAL(9,J692:J706)</f>
        <v>39059762798</v>
      </c>
      <c r="K707" s="26">
        <f t="shared" si="80"/>
        <v>39059762798</v>
      </c>
      <c r="L707" s="26">
        <f t="shared" si="80"/>
        <v>0</v>
      </c>
      <c r="M707" s="26">
        <f t="shared" si="80"/>
        <v>0</v>
      </c>
      <c r="N707" s="26">
        <f t="shared" si="80"/>
        <v>1105451673</v>
      </c>
      <c r="O707" s="26">
        <f t="shared" si="80"/>
        <v>1479783423</v>
      </c>
      <c r="P707" s="26">
        <f t="shared" si="80"/>
        <v>41644997894</v>
      </c>
      <c r="Q707" s="26">
        <f t="shared" si="80"/>
        <v>0</v>
      </c>
      <c r="R707" s="26">
        <f t="shared" si="80"/>
        <v>3786243984.3000002</v>
      </c>
      <c r="S707" s="26">
        <f t="shared" si="80"/>
        <v>0</v>
      </c>
      <c r="T707" s="26">
        <f t="shared" si="80"/>
        <v>17392967521.700001</v>
      </c>
      <c r="U707" s="26">
        <f t="shared" si="80"/>
        <v>17392967521.700001</v>
      </c>
      <c r="V707" s="26">
        <f t="shared" si="80"/>
        <v>174588211</v>
      </c>
      <c r="W707" s="26">
        <f t="shared" si="80"/>
        <v>17880551292</v>
      </c>
      <c r="X707" s="26">
        <f t="shared" si="80"/>
        <v>0</v>
      </c>
      <c r="Y707" s="26">
        <f t="shared" si="80"/>
        <v>20465786388</v>
      </c>
      <c r="Z707" s="27">
        <f t="shared" si="75"/>
        <v>0.44529117116375788</v>
      </c>
      <c r="AA707" s="27">
        <f t="shared" si="76"/>
        <v>0.41764841880820197</v>
      </c>
      <c r="AB707" s="27">
        <f t="shared" si="77"/>
        <v>9.0917137129823286E-2</v>
      </c>
      <c r="AC707" s="28">
        <f t="shared" si="78"/>
        <v>0.50856555593802522</v>
      </c>
    </row>
    <row r="708" spans="1:29" ht="15.75" thickBot="1" x14ac:dyDescent="0.3">
      <c r="A708" s="29"/>
      <c r="B708" s="30"/>
      <c r="C708" s="30" t="s">
        <v>506</v>
      </c>
      <c r="D708" s="30"/>
      <c r="E708" s="30"/>
      <c r="F708" s="30"/>
      <c r="G708" s="30"/>
      <c r="H708" s="30"/>
      <c r="I708" s="31"/>
      <c r="J708" s="32">
        <f t="shared" ref="J708:Y708" si="81">SUBTOTAL(9,J10:J706)</f>
        <v>2528217413232</v>
      </c>
      <c r="K708" s="33">
        <f t="shared" si="81"/>
        <v>2612303449647.1797</v>
      </c>
      <c r="L708" s="33">
        <f t="shared" si="81"/>
        <v>0</v>
      </c>
      <c r="M708" s="33">
        <f t="shared" si="81"/>
        <v>-665187878</v>
      </c>
      <c r="N708" s="33">
        <f t="shared" si="81"/>
        <v>7682106774</v>
      </c>
      <c r="O708" s="33">
        <f t="shared" si="81"/>
        <v>0</v>
      </c>
      <c r="P708" s="33">
        <f t="shared" si="81"/>
        <v>2619320368543.1797</v>
      </c>
      <c r="Q708" s="33">
        <f t="shared" si="81"/>
        <v>1116315613</v>
      </c>
      <c r="R708" s="33">
        <f t="shared" si="81"/>
        <v>171895076659.29001</v>
      </c>
      <c r="S708" s="33">
        <f t="shared" si="81"/>
        <v>360341792.56</v>
      </c>
      <c r="T708" s="33">
        <f t="shared" si="81"/>
        <v>1685031642825.5786</v>
      </c>
      <c r="U708" s="33">
        <f t="shared" si="81"/>
        <v>1683724536722.749</v>
      </c>
      <c r="V708" s="33">
        <f t="shared" si="81"/>
        <v>519966748159.39014</v>
      </c>
      <c r="W708" s="33">
        <f t="shared" si="81"/>
        <v>753900072756.75012</v>
      </c>
      <c r="X708" s="33">
        <f t="shared" si="81"/>
        <v>4224413232</v>
      </c>
      <c r="Y708" s="33">
        <f t="shared" si="81"/>
        <v>756692578420.75024</v>
      </c>
      <c r="Z708" s="34">
        <f t="shared" si="75"/>
        <v>0.64503671771101501</v>
      </c>
      <c r="AA708" s="34">
        <f t="shared" si="76"/>
        <v>0.64330872353837487</v>
      </c>
      <c r="AB708" s="34">
        <f t="shared" si="77"/>
        <v>6.618958724826636E-2</v>
      </c>
      <c r="AC708" s="35">
        <f t="shared" si="78"/>
        <v>0.70949831078664127</v>
      </c>
    </row>
    <row r="709" spans="1:29" x14ac:dyDescent="0.25">
      <c r="A709" s="36"/>
      <c r="B709" s="36"/>
      <c r="C709" s="36"/>
      <c r="D709" s="36"/>
      <c r="E709" s="36"/>
      <c r="F709" s="36"/>
      <c r="G709" s="36"/>
      <c r="H709" s="36"/>
      <c r="I709" s="37"/>
      <c r="J709" s="38"/>
      <c r="K709" s="39"/>
      <c r="L709" s="39"/>
      <c r="M709" s="39"/>
      <c r="N709" s="39"/>
      <c r="O709" s="39"/>
      <c r="P709" s="39"/>
      <c r="Q709" s="39"/>
      <c r="R709" s="39"/>
      <c r="S709" s="39"/>
      <c r="T709" s="39"/>
      <c r="U709" s="39"/>
      <c r="V709" s="39"/>
      <c r="W709" s="39"/>
      <c r="X709" s="39"/>
      <c r="Y709" s="39"/>
      <c r="Z709" s="40"/>
      <c r="AA709" s="40"/>
      <c r="AB709" s="40"/>
      <c r="AC709" s="40"/>
    </row>
    <row r="710" spans="1:29" x14ac:dyDescent="0.25">
      <c r="A710" s="36"/>
      <c r="B710" s="36"/>
      <c r="C710" s="36"/>
      <c r="D710" s="36"/>
      <c r="E710" s="36"/>
      <c r="F710" s="36"/>
      <c r="G710" s="36"/>
      <c r="H710" s="36"/>
      <c r="I710" s="37"/>
      <c r="J710" s="38"/>
      <c r="K710" s="39"/>
      <c r="L710" s="39"/>
      <c r="M710" s="39"/>
      <c r="N710" s="39"/>
      <c r="O710" s="39"/>
      <c r="P710" s="39"/>
      <c r="Q710" s="39"/>
      <c r="R710" s="39"/>
      <c r="S710" s="39"/>
      <c r="T710" s="39"/>
      <c r="U710" s="39"/>
      <c r="V710" s="39"/>
      <c r="W710" s="39"/>
      <c r="X710" s="39"/>
      <c r="Y710" s="39"/>
      <c r="Z710" s="40"/>
      <c r="AA710" s="40"/>
      <c r="AB710" s="40"/>
      <c r="AC710" s="40"/>
    </row>
    <row r="711" spans="1:29" x14ac:dyDescent="0.25">
      <c r="A711" s="36"/>
      <c r="B711" s="36"/>
      <c r="C711" s="36"/>
      <c r="D711" s="36"/>
      <c r="E711" s="36"/>
      <c r="F711" s="36"/>
      <c r="G711" s="36"/>
      <c r="H711" s="36"/>
      <c r="I711" s="37"/>
      <c r="J711" s="38"/>
      <c r="K711" s="39"/>
      <c r="L711" s="39"/>
      <c r="M711" s="39"/>
      <c r="N711" s="39"/>
      <c r="O711" s="39"/>
      <c r="P711" s="39"/>
      <c r="Q711" s="39"/>
      <c r="R711" s="39"/>
      <c r="S711" s="39"/>
      <c r="T711" s="39"/>
      <c r="U711" s="39"/>
      <c r="V711" s="39"/>
      <c r="W711" s="39"/>
      <c r="X711" s="39"/>
      <c r="Y711" s="39"/>
      <c r="Z711" s="40"/>
      <c r="AA711" s="40"/>
      <c r="AB711" s="40"/>
      <c r="AC711" s="40"/>
    </row>
    <row r="712" spans="1:29" x14ac:dyDescent="0.25">
      <c r="A712" s="36"/>
      <c r="B712" s="36"/>
      <c r="C712" s="36"/>
      <c r="D712" s="36"/>
      <c r="E712" s="36"/>
      <c r="F712" s="36"/>
      <c r="G712" s="36"/>
      <c r="H712" s="36"/>
      <c r="I712" s="37"/>
      <c r="J712" s="38"/>
      <c r="K712" s="39"/>
      <c r="L712" s="39"/>
      <c r="M712" s="39"/>
      <c r="N712" s="39"/>
      <c r="O712" s="39"/>
      <c r="P712" s="39"/>
      <c r="Q712" s="39"/>
      <c r="R712" s="39"/>
      <c r="S712" s="39"/>
      <c r="T712" s="39"/>
      <c r="U712" s="39"/>
      <c r="V712" s="39"/>
      <c r="W712" s="39"/>
      <c r="X712" s="39"/>
      <c r="Y712" s="39"/>
      <c r="Z712" s="40"/>
      <c r="AA712" s="40"/>
      <c r="AB712" s="40"/>
      <c r="AC712" s="40"/>
    </row>
    <row r="713" spans="1:29" x14ac:dyDescent="0.25">
      <c r="A713" s="36"/>
      <c r="B713" s="36"/>
      <c r="C713" s="36"/>
      <c r="D713" s="36"/>
      <c r="E713" s="36"/>
      <c r="F713" s="36"/>
      <c r="G713" s="36"/>
      <c r="H713" s="36"/>
      <c r="I713" s="37"/>
      <c r="J713" s="38"/>
      <c r="K713" s="39"/>
      <c r="L713" s="39"/>
      <c r="M713" s="39"/>
      <c r="N713" s="39"/>
      <c r="O713" s="39"/>
      <c r="P713" s="39"/>
      <c r="Q713" s="39"/>
      <c r="R713" s="39"/>
      <c r="S713" s="39"/>
      <c r="T713" s="39"/>
      <c r="U713" s="39"/>
      <c r="V713" s="39"/>
      <c r="W713" s="39"/>
      <c r="X713" s="39"/>
      <c r="Y713" s="39"/>
      <c r="Z713" s="40"/>
      <c r="AA713" s="40"/>
      <c r="AB713" s="40"/>
      <c r="AC713" s="40"/>
    </row>
    <row r="714" spans="1:29" x14ac:dyDescent="0.25">
      <c r="A714" s="36"/>
      <c r="B714" s="36"/>
      <c r="C714" s="36"/>
      <c r="D714" s="36"/>
      <c r="E714" s="36"/>
      <c r="F714" s="36"/>
      <c r="G714" s="36"/>
      <c r="H714" s="36"/>
      <c r="I714" s="37"/>
      <c r="J714" s="38"/>
      <c r="K714" s="39"/>
      <c r="L714" s="39"/>
      <c r="M714" s="39"/>
      <c r="N714" s="39"/>
      <c r="O714" s="39"/>
      <c r="P714" s="39"/>
      <c r="Q714" s="39"/>
      <c r="R714" s="39"/>
      <c r="S714" s="39"/>
      <c r="T714" s="39"/>
      <c r="U714" s="39"/>
      <c r="V714" s="39"/>
      <c r="W714" s="39"/>
      <c r="X714" s="39"/>
      <c r="Y714" s="39"/>
      <c r="Z714" s="40"/>
      <c r="AA714" s="40"/>
      <c r="AB714" s="40"/>
      <c r="AC714" s="40"/>
    </row>
    <row r="715" spans="1:29" x14ac:dyDescent="0.25">
      <c r="A715" s="36"/>
      <c r="B715" s="36"/>
      <c r="C715" s="36"/>
      <c r="D715" s="36"/>
      <c r="E715" s="36"/>
      <c r="F715" s="36"/>
      <c r="G715" s="36"/>
      <c r="H715" s="36"/>
      <c r="I715" s="37"/>
      <c r="J715" s="38"/>
      <c r="K715" s="39"/>
      <c r="L715" s="39"/>
      <c r="M715" s="39"/>
      <c r="N715" s="39"/>
      <c r="O715" s="39"/>
      <c r="P715" s="39"/>
      <c r="Q715" s="39"/>
      <c r="R715" s="39"/>
      <c r="S715" s="39"/>
      <c r="T715" s="39"/>
      <c r="U715" s="39"/>
      <c r="V715" s="39"/>
      <c r="W715" s="39"/>
      <c r="X715" s="39"/>
      <c r="Y715" s="39"/>
      <c r="Z715" s="40"/>
      <c r="AA715" s="40"/>
      <c r="AB715" s="40"/>
      <c r="AC715" s="40"/>
    </row>
    <row r="716" spans="1:29" x14ac:dyDescent="0.25">
      <c r="A716" s="36"/>
      <c r="B716" s="36"/>
      <c r="C716" s="36"/>
      <c r="D716" s="36"/>
      <c r="E716" s="36"/>
      <c r="F716" s="36"/>
      <c r="G716" s="36"/>
      <c r="H716" s="36"/>
      <c r="I716" s="37"/>
      <c r="J716" s="38"/>
      <c r="K716" s="39"/>
      <c r="L716" s="39"/>
      <c r="M716" s="39"/>
      <c r="N716" s="39"/>
      <c r="O716" s="39"/>
      <c r="P716" s="39"/>
      <c r="Q716" s="39"/>
      <c r="R716" s="39"/>
      <c r="S716" s="39"/>
      <c r="T716" s="39"/>
      <c r="U716" s="39"/>
      <c r="V716" s="39"/>
      <c r="W716" s="39"/>
      <c r="X716" s="39"/>
      <c r="Y716" s="39"/>
      <c r="Z716" s="40"/>
      <c r="AA716" s="40"/>
      <c r="AB716" s="40"/>
      <c r="AC716" s="40"/>
    </row>
    <row r="717" spans="1:29" x14ac:dyDescent="0.25">
      <c r="A717" s="36"/>
      <c r="B717" s="36"/>
      <c r="C717" s="36"/>
      <c r="D717" s="36"/>
      <c r="E717" s="36"/>
      <c r="F717" s="36"/>
      <c r="G717" s="36"/>
      <c r="H717" s="36"/>
      <c r="I717" s="37"/>
      <c r="J717" s="38"/>
      <c r="K717" s="39"/>
      <c r="L717" s="39"/>
      <c r="M717" s="39"/>
      <c r="N717" s="39"/>
      <c r="O717" s="39"/>
      <c r="P717" s="39"/>
      <c r="Q717" s="39"/>
      <c r="R717" s="39"/>
      <c r="S717" s="39"/>
      <c r="T717" s="39"/>
      <c r="U717" s="39"/>
      <c r="V717" s="39"/>
      <c r="W717" s="39"/>
      <c r="X717" s="39"/>
      <c r="Y717" s="39"/>
      <c r="Z717" s="40"/>
      <c r="AA717" s="40"/>
      <c r="AB717" s="40"/>
      <c r="AC717" s="40"/>
    </row>
    <row r="718" spans="1:29" x14ac:dyDescent="0.25">
      <c r="A718" s="36"/>
      <c r="B718" s="36"/>
      <c r="C718" s="36"/>
      <c r="D718" s="36"/>
      <c r="E718" s="36"/>
      <c r="F718" s="36"/>
      <c r="G718" s="36"/>
      <c r="H718" s="36"/>
      <c r="I718" s="37"/>
      <c r="J718" s="38"/>
      <c r="K718" s="39"/>
      <c r="L718" s="39"/>
      <c r="M718" s="39"/>
      <c r="N718" s="39"/>
      <c r="O718" s="39"/>
      <c r="P718" s="39"/>
      <c r="Q718" s="39"/>
      <c r="R718" s="39"/>
      <c r="S718" s="39"/>
      <c r="T718" s="39"/>
      <c r="U718" s="39"/>
      <c r="V718" s="39"/>
      <c r="W718" s="39"/>
      <c r="X718" s="39"/>
      <c r="Y718" s="39"/>
      <c r="Z718" s="40"/>
      <c r="AA718" s="40"/>
      <c r="AB718" s="40"/>
      <c r="AC718" s="40"/>
    </row>
    <row r="719" spans="1:29" x14ac:dyDescent="0.25">
      <c r="A719" s="36"/>
      <c r="B719" s="36"/>
      <c r="C719" s="36"/>
      <c r="D719" s="36"/>
      <c r="E719" s="36"/>
      <c r="F719" s="36"/>
      <c r="G719" s="36"/>
      <c r="H719" s="36"/>
      <c r="I719" s="37"/>
      <c r="J719" s="38"/>
      <c r="K719" s="39"/>
      <c r="L719" s="39"/>
      <c r="M719" s="39"/>
      <c r="N719" s="39"/>
      <c r="O719" s="39"/>
      <c r="P719" s="39"/>
      <c r="Q719" s="39"/>
      <c r="R719" s="39"/>
      <c r="S719" s="39"/>
      <c r="T719" s="39"/>
      <c r="U719" s="39"/>
      <c r="V719" s="39"/>
      <c r="W719" s="39"/>
      <c r="X719" s="39"/>
      <c r="Y719" s="39"/>
      <c r="Z719" s="40"/>
      <c r="AA719" s="40"/>
      <c r="AB719" s="40"/>
      <c r="AC719" s="40"/>
    </row>
    <row r="720" spans="1:29" x14ac:dyDescent="0.25">
      <c r="A720" s="36"/>
      <c r="B720" s="36"/>
      <c r="C720" s="36"/>
      <c r="D720" s="36"/>
      <c r="E720" s="36"/>
      <c r="F720" s="36"/>
      <c r="G720" s="36"/>
      <c r="H720" s="36"/>
      <c r="I720" s="37"/>
      <c r="J720" s="38"/>
      <c r="K720" s="39"/>
      <c r="L720" s="39"/>
      <c r="M720" s="39"/>
      <c r="N720" s="39"/>
      <c r="O720" s="39"/>
      <c r="P720" s="39"/>
      <c r="Q720" s="39"/>
      <c r="R720" s="39"/>
      <c r="S720" s="39"/>
      <c r="T720" s="39"/>
      <c r="U720" s="39"/>
      <c r="V720" s="39"/>
      <c r="W720" s="39"/>
      <c r="X720" s="39"/>
      <c r="Y720" s="39"/>
      <c r="Z720" s="40"/>
      <c r="AA720" s="40"/>
      <c r="AB720" s="40"/>
      <c r="AC720" s="40"/>
    </row>
    <row r="721" spans="1:29" x14ac:dyDescent="0.25">
      <c r="A721" s="36"/>
      <c r="B721" s="36"/>
      <c r="C721" s="36"/>
      <c r="D721" s="36"/>
      <c r="E721" s="36"/>
      <c r="F721" s="36"/>
      <c r="G721" s="36"/>
      <c r="H721" s="36"/>
      <c r="I721" s="37"/>
      <c r="J721" s="38"/>
      <c r="K721" s="39"/>
      <c r="L721" s="39"/>
      <c r="M721" s="39"/>
      <c r="N721" s="39"/>
      <c r="O721" s="39"/>
      <c r="P721" s="39"/>
      <c r="Q721" s="39"/>
      <c r="R721" s="39"/>
      <c r="S721" s="39"/>
      <c r="T721" s="39"/>
      <c r="U721" s="39"/>
      <c r="V721" s="39"/>
      <c r="W721" s="39"/>
      <c r="X721" s="39"/>
      <c r="Y721" s="39"/>
      <c r="Z721" s="40"/>
      <c r="AA721" s="40"/>
      <c r="AB721" s="40"/>
      <c r="AC721" s="40"/>
    </row>
    <row r="722" spans="1:29" x14ac:dyDescent="0.25">
      <c r="A722" s="36"/>
      <c r="B722" s="36"/>
      <c r="C722" s="36"/>
      <c r="D722" s="36"/>
      <c r="E722" s="36"/>
      <c r="F722" s="36"/>
      <c r="G722" s="36"/>
      <c r="H722" s="36"/>
      <c r="I722" s="37"/>
      <c r="J722" s="38"/>
      <c r="K722" s="39"/>
      <c r="L722" s="39"/>
      <c r="M722" s="39"/>
      <c r="N722" s="39"/>
      <c r="O722" s="39"/>
      <c r="P722" s="39"/>
      <c r="Q722" s="39"/>
      <c r="R722" s="39"/>
      <c r="S722" s="39"/>
      <c r="T722" s="39"/>
      <c r="U722" s="39"/>
      <c r="V722" s="39"/>
      <c r="W722" s="39"/>
      <c r="X722" s="39"/>
      <c r="Y722" s="39"/>
      <c r="Z722" s="40"/>
      <c r="AA722" s="40"/>
      <c r="AB722" s="40"/>
      <c r="AC722" s="40"/>
    </row>
    <row r="723" spans="1:29" x14ac:dyDescent="0.25">
      <c r="A723" s="36"/>
      <c r="B723" s="36"/>
      <c r="C723" s="36"/>
      <c r="D723" s="36"/>
      <c r="E723" s="36"/>
      <c r="F723" s="36"/>
      <c r="G723" s="36"/>
      <c r="H723" s="36"/>
      <c r="I723" s="37"/>
      <c r="J723" s="38"/>
      <c r="K723" s="39"/>
      <c r="L723" s="39"/>
      <c r="M723" s="39"/>
      <c r="N723" s="39"/>
      <c r="O723" s="39"/>
      <c r="P723" s="39"/>
      <c r="Q723" s="39"/>
      <c r="R723" s="39"/>
      <c r="S723" s="39"/>
      <c r="T723" s="39"/>
      <c r="U723" s="39"/>
      <c r="V723" s="39"/>
      <c r="W723" s="39"/>
      <c r="X723" s="39"/>
      <c r="Y723" s="39"/>
      <c r="Z723" s="40"/>
      <c r="AA723" s="40"/>
      <c r="AB723" s="40"/>
      <c r="AC723" s="40"/>
    </row>
    <row r="724" spans="1:29" x14ac:dyDescent="0.25">
      <c r="A724" s="36"/>
      <c r="B724" s="36"/>
      <c r="C724" s="36"/>
      <c r="D724" s="36"/>
      <c r="E724" s="36"/>
      <c r="F724" s="36"/>
      <c r="G724" s="36"/>
      <c r="H724" s="36"/>
      <c r="I724" s="37"/>
      <c r="J724" s="38"/>
      <c r="K724" s="39"/>
      <c r="L724" s="39"/>
      <c r="M724" s="39"/>
      <c r="N724" s="39"/>
      <c r="O724" s="39"/>
      <c r="P724" s="39"/>
      <c r="Q724" s="39"/>
      <c r="R724" s="39"/>
      <c r="S724" s="39"/>
      <c r="T724" s="39"/>
      <c r="U724" s="39"/>
      <c r="V724" s="39"/>
      <c r="W724" s="39"/>
      <c r="X724" s="39"/>
      <c r="Y724" s="39"/>
      <c r="Z724" s="40"/>
      <c r="AA724" s="40"/>
      <c r="AB724" s="40"/>
      <c r="AC724" s="40"/>
    </row>
    <row r="725" spans="1:29" x14ac:dyDescent="0.25">
      <c r="A725" s="36"/>
      <c r="B725" s="36"/>
      <c r="C725" s="36"/>
      <c r="D725" s="36"/>
      <c r="E725" s="36"/>
      <c r="F725" s="36"/>
      <c r="G725" s="36"/>
      <c r="H725" s="36"/>
      <c r="I725" s="37"/>
      <c r="J725" s="38"/>
      <c r="K725" s="39"/>
      <c r="L725" s="39"/>
      <c r="M725" s="39"/>
      <c r="N725" s="39"/>
      <c r="O725" s="39"/>
      <c r="P725" s="39"/>
      <c r="Q725" s="39"/>
      <c r="R725" s="39"/>
      <c r="S725" s="39"/>
      <c r="T725" s="39"/>
      <c r="U725" s="39"/>
      <c r="V725" s="39"/>
      <c r="W725" s="39"/>
      <c r="X725" s="39"/>
      <c r="Y725" s="39"/>
      <c r="Z725" s="40"/>
      <c r="AA725" s="40"/>
      <c r="AB725" s="40"/>
      <c r="AC725" s="40"/>
    </row>
    <row r="726" spans="1:29" x14ac:dyDescent="0.25">
      <c r="A726" s="36"/>
      <c r="B726" s="36"/>
      <c r="C726" s="36"/>
      <c r="D726" s="36"/>
      <c r="E726" s="36"/>
      <c r="F726" s="36"/>
      <c r="G726" s="36"/>
      <c r="H726" s="36"/>
      <c r="I726" s="37"/>
      <c r="J726" s="38"/>
      <c r="K726" s="39"/>
      <c r="L726" s="39"/>
      <c r="M726" s="39"/>
      <c r="N726" s="39"/>
      <c r="O726" s="39"/>
      <c r="P726" s="39"/>
      <c r="Q726" s="39"/>
      <c r="R726" s="39"/>
      <c r="S726" s="39"/>
      <c r="T726" s="39"/>
      <c r="U726" s="39"/>
      <c r="V726" s="39"/>
      <c r="W726" s="39"/>
      <c r="X726" s="39"/>
      <c r="Y726" s="39"/>
      <c r="Z726" s="40"/>
      <c r="AA726" s="40"/>
      <c r="AB726" s="40"/>
      <c r="AC726" s="40"/>
    </row>
    <row r="727" spans="1:29" x14ac:dyDescent="0.25">
      <c r="A727" s="36"/>
      <c r="B727" s="36"/>
      <c r="C727" s="36"/>
      <c r="D727" s="36"/>
      <c r="E727" s="36"/>
      <c r="F727" s="36"/>
      <c r="G727" s="36"/>
      <c r="H727" s="36"/>
      <c r="I727" s="37"/>
      <c r="J727" s="38"/>
      <c r="K727" s="39"/>
      <c r="L727" s="39"/>
      <c r="M727" s="39"/>
      <c r="N727" s="39"/>
      <c r="O727" s="39"/>
      <c r="P727" s="39"/>
      <c r="Q727" s="39"/>
      <c r="R727" s="39"/>
      <c r="S727" s="39"/>
      <c r="T727" s="39"/>
      <c r="U727" s="39"/>
      <c r="V727" s="39"/>
      <c r="W727" s="39"/>
      <c r="X727" s="39"/>
      <c r="Y727" s="39"/>
      <c r="Z727" s="40"/>
      <c r="AA727" s="40"/>
      <c r="AB727" s="40"/>
      <c r="AC727" s="40"/>
    </row>
    <row r="728" spans="1:29" x14ac:dyDescent="0.25">
      <c r="A728" s="36"/>
      <c r="B728" s="36"/>
      <c r="C728" s="36"/>
      <c r="D728" s="36"/>
      <c r="E728" s="36"/>
      <c r="F728" s="36"/>
      <c r="G728" s="36"/>
      <c r="H728" s="36"/>
      <c r="I728" s="37"/>
      <c r="J728" s="38"/>
      <c r="K728" s="39"/>
      <c r="L728" s="39"/>
      <c r="M728" s="39"/>
      <c r="N728" s="39"/>
      <c r="O728" s="39"/>
      <c r="P728" s="39"/>
      <c r="Q728" s="39"/>
      <c r="R728" s="39"/>
      <c r="S728" s="39"/>
      <c r="T728" s="39"/>
      <c r="U728" s="39"/>
      <c r="V728" s="39"/>
      <c r="W728" s="39"/>
      <c r="X728" s="39"/>
      <c r="Y728" s="39"/>
      <c r="Z728" s="40"/>
      <c r="AA728" s="40"/>
      <c r="AB728" s="40"/>
      <c r="AC728" s="40"/>
    </row>
    <row r="729" spans="1:29" x14ac:dyDescent="0.25">
      <c r="A729" s="36"/>
      <c r="B729" s="36"/>
      <c r="C729" s="36"/>
      <c r="D729" s="36"/>
      <c r="E729" s="36"/>
      <c r="F729" s="36"/>
      <c r="G729" s="36"/>
      <c r="H729" s="36"/>
      <c r="I729" s="37"/>
      <c r="J729" s="38"/>
      <c r="K729" s="39"/>
      <c r="L729" s="39"/>
      <c r="M729" s="39"/>
      <c r="N729" s="39"/>
      <c r="O729" s="39"/>
      <c r="P729" s="39"/>
      <c r="Q729" s="39"/>
      <c r="R729" s="39"/>
      <c r="S729" s="39"/>
      <c r="T729" s="39"/>
      <c r="U729" s="39"/>
      <c r="V729" s="39"/>
      <c r="W729" s="39"/>
      <c r="X729" s="39"/>
      <c r="Y729" s="39"/>
      <c r="Z729" s="40"/>
      <c r="AA729" s="40"/>
      <c r="AB729" s="40"/>
      <c r="AC729" s="40"/>
    </row>
    <row r="730" spans="1:29" x14ac:dyDescent="0.25">
      <c r="A730" s="36"/>
      <c r="B730" s="36"/>
      <c r="C730" s="36"/>
      <c r="D730" s="36"/>
      <c r="E730" s="36"/>
      <c r="F730" s="36"/>
      <c r="G730" s="36"/>
      <c r="H730" s="36"/>
      <c r="I730" s="37"/>
      <c r="J730" s="38"/>
      <c r="K730" s="39"/>
      <c r="L730" s="39"/>
      <c r="M730" s="39"/>
      <c r="N730" s="39"/>
      <c r="O730" s="39"/>
      <c r="P730" s="39"/>
      <c r="Q730" s="39"/>
      <c r="R730" s="39"/>
      <c r="S730" s="39"/>
      <c r="T730" s="39"/>
      <c r="U730" s="39"/>
      <c r="V730" s="39"/>
      <c r="W730" s="39"/>
      <c r="X730" s="39"/>
      <c r="Y730" s="39"/>
      <c r="Z730" s="40"/>
      <c r="AA730" s="40"/>
      <c r="AB730" s="40"/>
      <c r="AC730" s="40"/>
    </row>
    <row r="731" spans="1:29" x14ac:dyDescent="0.25">
      <c r="A731" s="36"/>
      <c r="B731" s="36"/>
      <c r="C731" s="36"/>
      <c r="D731" s="36"/>
      <c r="E731" s="36"/>
      <c r="F731" s="36"/>
      <c r="G731" s="36"/>
      <c r="H731" s="36"/>
      <c r="I731" s="37"/>
      <c r="J731" s="38"/>
      <c r="K731" s="39"/>
      <c r="L731" s="39"/>
      <c r="M731" s="39"/>
      <c r="N731" s="39"/>
      <c r="O731" s="39"/>
      <c r="P731" s="39"/>
      <c r="Q731" s="39"/>
      <c r="R731" s="39"/>
      <c r="S731" s="39"/>
      <c r="T731" s="39"/>
      <c r="U731" s="39"/>
      <c r="V731" s="39"/>
      <c r="W731" s="39"/>
      <c r="X731" s="39"/>
      <c r="Y731" s="39"/>
      <c r="Z731" s="40"/>
      <c r="AA731" s="40"/>
      <c r="AB731" s="40"/>
      <c r="AC731" s="40"/>
    </row>
    <row r="732" spans="1:29" x14ac:dyDescent="0.25">
      <c r="A732" s="36"/>
      <c r="B732" s="36"/>
      <c r="C732" s="36"/>
      <c r="D732" s="36"/>
      <c r="E732" s="36"/>
      <c r="F732" s="36"/>
      <c r="G732" s="36"/>
      <c r="H732" s="36"/>
      <c r="I732" s="37"/>
      <c r="J732" s="38"/>
      <c r="K732" s="39"/>
      <c r="L732" s="39"/>
      <c r="M732" s="39"/>
      <c r="N732" s="39"/>
      <c r="O732" s="39"/>
      <c r="P732" s="39"/>
      <c r="Q732" s="39"/>
      <c r="R732" s="39"/>
      <c r="S732" s="39"/>
      <c r="T732" s="39"/>
      <c r="U732" s="39"/>
      <c r="V732" s="39"/>
      <c r="W732" s="39"/>
      <c r="X732" s="39"/>
      <c r="Y732" s="39"/>
      <c r="Z732" s="40"/>
      <c r="AA732" s="40"/>
      <c r="AB732" s="40"/>
      <c r="AC732" s="40"/>
    </row>
    <row r="733" spans="1:29" x14ac:dyDescent="0.25">
      <c r="A733" s="36"/>
      <c r="B733" s="36"/>
      <c r="C733" s="36"/>
      <c r="D733" s="36"/>
      <c r="E733" s="36"/>
      <c r="F733" s="36"/>
      <c r="G733" s="36"/>
      <c r="H733" s="36"/>
      <c r="I733" s="37"/>
      <c r="J733" s="38"/>
      <c r="K733" s="39"/>
      <c r="L733" s="39"/>
      <c r="M733" s="39"/>
      <c r="N733" s="39"/>
      <c r="O733" s="39"/>
      <c r="P733" s="39"/>
      <c r="Q733" s="39"/>
      <c r="R733" s="39"/>
      <c r="S733" s="39"/>
      <c r="T733" s="39"/>
      <c r="U733" s="39"/>
      <c r="V733" s="39"/>
      <c r="W733" s="39"/>
      <c r="X733" s="39"/>
      <c r="Y733" s="39"/>
      <c r="Z733" s="40"/>
      <c r="AA733" s="40"/>
      <c r="AB733" s="40"/>
      <c r="AC733" s="40"/>
    </row>
    <row r="734" spans="1:29" x14ac:dyDescent="0.25">
      <c r="A734" s="36"/>
      <c r="B734" s="36"/>
      <c r="C734" s="36"/>
      <c r="D734" s="36"/>
      <c r="E734" s="36"/>
      <c r="F734" s="36"/>
      <c r="G734" s="36"/>
      <c r="H734" s="36"/>
      <c r="I734" s="37"/>
      <c r="J734" s="38"/>
      <c r="K734" s="39"/>
      <c r="L734" s="39"/>
      <c r="M734" s="39"/>
      <c r="N734" s="39"/>
      <c r="O734" s="39"/>
      <c r="P734" s="39"/>
      <c r="Q734" s="39"/>
      <c r="R734" s="39"/>
      <c r="S734" s="39"/>
      <c r="T734" s="39"/>
      <c r="U734" s="39"/>
      <c r="V734" s="39"/>
      <c r="W734" s="39"/>
      <c r="X734" s="39"/>
      <c r="Y734" s="39"/>
      <c r="Z734" s="40"/>
      <c r="AA734" s="40"/>
      <c r="AB734" s="40"/>
      <c r="AC734" s="40"/>
    </row>
    <row r="735" spans="1:29" x14ac:dyDescent="0.25">
      <c r="A735" s="36"/>
      <c r="B735" s="36"/>
      <c r="C735" s="36"/>
      <c r="D735" s="36"/>
      <c r="E735" s="36"/>
      <c r="F735" s="36"/>
      <c r="G735" s="36"/>
      <c r="H735" s="36"/>
      <c r="I735" s="37"/>
      <c r="J735" s="38"/>
      <c r="K735" s="39"/>
      <c r="L735" s="39"/>
      <c r="M735" s="39"/>
      <c r="N735" s="39"/>
      <c r="O735" s="39"/>
      <c r="P735" s="39"/>
      <c r="Q735" s="39"/>
      <c r="R735" s="39"/>
      <c r="S735" s="39"/>
      <c r="T735" s="39"/>
      <c r="U735" s="39"/>
      <c r="V735" s="39"/>
      <c r="W735" s="39"/>
      <c r="X735" s="39"/>
      <c r="Y735" s="39"/>
      <c r="Z735" s="40"/>
      <c r="AA735" s="40"/>
      <c r="AB735" s="40"/>
      <c r="AC735" s="40"/>
    </row>
    <row r="736" spans="1:29" x14ac:dyDescent="0.25">
      <c r="A736" s="36"/>
      <c r="B736" s="36"/>
      <c r="C736" s="36"/>
      <c r="D736" s="36"/>
      <c r="E736" s="36"/>
      <c r="F736" s="36"/>
      <c r="G736" s="36"/>
      <c r="H736" s="36"/>
      <c r="I736" s="37"/>
      <c r="J736" s="38"/>
      <c r="K736" s="39"/>
      <c r="L736" s="39"/>
      <c r="M736" s="39"/>
      <c r="N736" s="39"/>
      <c r="O736" s="39"/>
      <c r="P736" s="39"/>
      <c r="Q736" s="39"/>
      <c r="R736" s="39"/>
      <c r="S736" s="39"/>
      <c r="T736" s="39"/>
      <c r="U736" s="39"/>
      <c r="V736" s="39"/>
      <c r="W736" s="39"/>
      <c r="X736" s="39"/>
      <c r="Y736" s="39"/>
      <c r="Z736" s="40"/>
      <c r="AA736" s="40"/>
      <c r="AB736" s="40"/>
      <c r="AC736" s="40"/>
    </row>
    <row r="737" spans="1:29" x14ac:dyDescent="0.25">
      <c r="A737" s="36"/>
      <c r="B737" s="36"/>
      <c r="C737" s="36"/>
      <c r="D737" s="36"/>
      <c r="E737" s="36"/>
      <c r="F737" s="36"/>
      <c r="G737" s="36"/>
      <c r="H737" s="36"/>
      <c r="I737" s="37"/>
      <c r="J737" s="38"/>
      <c r="K737" s="39"/>
      <c r="L737" s="39"/>
      <c r="M737" s="39"/>
      <c r="N737" s="39"/>
      <c r="O737" s="39"/>
      <c r="P737" s="39"/>
      <c r="Q737" s="39"/>
      <c r="R737" s="39"/>
      <c r="S737" s="39"/>
      <c r="T737" s="39"/>
      <c r="U737" s="39"/>
      <c r="V737" s="39"/>
      <c r="W737" s="39"/>
      <c r="X737" s="39"/>
      <c r="Y737" s="39"/>
      <c r="Z737" s="40"/>
      <c r="AA737" s="40"/>
      <c r="AB737" s="40"/>
      <c r="AC737" s="40"/>
    </row>
    <row r="738" spans="1:29" x14ac:dyDescent="0.25">
      <c r="A738" s="36"/>
      <c r="B738" s="36"/>
      <c r="C738" s="36"/>
      <c r="D738" s="36"/>
      <c r="E738" s="36"/>
      <c r="F738" s="36"/>
      <c r="G738" s="36"/>
      <c r="H738" s="36"/>
      <c r="I738" s="37"/>
      <c r="J738" s="38"/>
      <c r="K738" s="39"/>
      <c r="L738" s="39"/>
      <c r="M738" s="39"/>
      <c r="N738" s="39"/>
      <c r="O738" s="39"/>
      <c r="P738" s="39"/>
      <c r="Q738" s="39"/>
      <c r="R738" s="39"/>
      <c r="S738" s="39"/>
      <c r="T738" s="39"/>
      <c r="U738" s="39"/>
      <c r="V738" s="39"/>
      <c r="W738" s="39"/>
      <c r="X738" s="39"/>
      <c r="Y738" s="39"/>
      <c r="Z738" s="40"/>
      <c r="AA738" s="40"/>
      <c r="AB738" s="40"/>
      <c r="AC738" s="40"/>
    </row>
    <row r="739" spans="1:29" x14ac:dyDescent="0.25">
      <c r="A739" s="36"/>
      <c r="B739" s="36"/>
      <c r="C739" s="36"/>
      <c r="D739" s="36"/>
      <c r="E739" s="36"/>
      <c r="F739" s="36"/>
      <c r="G739" s="36"/>
      <c r="H739" s="36"/>
      <c r="I739" s="37"/>
      <c r="J739" s="38"/>
      <c r="K739" s="39"/>
      <c r="L739" s="39"/>
      <c r="M739" s="39"/>
      <c r="N739" s="39"/>
      <c r="O739" s="39"/>
      <c r="P739" s="39"/>
      <c r="Q739" s="39"/>
      <c r="R739" s="39"/>
      <c r="S739" s="39"/>
      <c r="T739" s="39"/>
      <c r="U739" s="39"/>
      <c r="V739" s="39"/>
      <c r="W739" s="39"/>
      <c r="X739" s="39"/>
      <c r="Y739" s="39"/>
      <c r="Z739" s="40"/>
      <c r="AA739" s="40"/>
      <c r="AB739" s="40"/>
      <c r="AC739" s="40"/>
    </row>
    <row r="740" spans="1:29" x14ac:dyDescent="0.25">
      <c r="A740" s="36"/>
      <c r="B740" s="36"/>
      <c r="C740" s="36"/>
      <c r="D740" s="36"/>
      <c r="E740" s="36"/>
      <c r="F740" s="36"/>
      <c r="G740" s="36"/>
      <c r="H740" s="36"/>
      <c r="I740" s="37"/>
      <c r="J740" s="38"/>
      <c r="K740" s="39"/>
      <c r="L740" s="39"/>
      <c r="M740" s="39"/>
      <c r="N740" s="39"/>
      <c r="O740" s="39"/>
      <c r="P740" s="39"/>
      <c r="Q740" s="39"/>
      <c r="R740" s="39"/>
      <c r="S740" s="39"/>
      <c r="T740" s="39"/>
      <c r="U740" s="39"/>
      <c r="V740" s="39"/>
      <c r="W740" s="39"/>
      <c r="X740" s="39"/>
      <c r="Y740" s="39"/>
      <c r="Z740" s="40"/>
      <c r="AA740" s="40"/>
      <c r="AB740" s="40"/>
      <c r="AC740" s="40"/>
    </row>
    <row r="741" spans="1:29" x14ac:dyDescent="0.25">
      <c r="A741" s="36"/>
      <c r="B741" s="36"/>
      <c r="C741" s="36"/>
      <c r="D741" s="36"/>
      <c r="E741" s="36"/>
      <c r="F741" s="36"/>
      <c r="G741" s="36"/>
      <c r="H741" s="36"/>
      <c r="I741" s="37"/>
      <c r="J741" s="38"/>
      <c r="K741" s="39"/>
      <c r="L741" s="39"/>
      <c r="M741" s="39"/>
      <c r="N741" s="39"/>
      <c r="O741" s="39"/>
      <c r="P741" s="39"/>
      <c r="Q741" s="39"/>
      <c r="R741" s="39"/>
      <c r="S741" s="39"/>
      <c r="T741" s="39"/>
      <c r="U741" s="39"/>
      <c r="V741" s="39"/>
      <c r="W741" s="39"/>
      <c r="X741" s="39"/>
      <c r="Y741" s="39"/>
      <c r="Z741" s="40"/>
      <c r="AA741" s="40"/>
      <c r="AB741" s="40"/>
      <c r="AC741" s="40"/>
    </row>
    <row r="742" spans="1:29" x14ac:dyDescent="0.25">
      <c r="A742" s="36"/>
      <c r="B742" s="36"/>
      <c r="C742" s="36"/>
      <c r="D742" s="36"/>
      <c r="E742" s="36"/>
      <c r="F742" s="36"/>
      <c r="G742" s="36"/>
      <c r="H742" s="36"/>
      <c r="I742" s="37"/>
      <c r="J742" s="38"/>
      <c r="K742" s="39"/>
      <c r="L742" s="39"/>
      <c r="M742" s="39"/>
      <c r="N742" s="39"/>
      <c r="O742" s="39"/>
      <c r="P742" s="39"/>
      <c r="Q742" s="39"/>
      <c r="R742" s="39"/>
      <c r="S742" s="39"/>
      <c r="T742" s="39"/>
      <c r="U742" s="39"/>
      <c r="V742" s="39"/>
      <c r="W742" s="39"/>
      <c r="X742" s="39"/>
      <c r="Y742" s="39"/>
      <c r="Z742" s="40"/>
      <c r="AA742" s="40"/>
      <c r="AB742" s="40"/>
      <c r="AC742" s="40"/>
    </row>
    <row r="743" spans="1:29" x14ac:dyDescent="0.25">
      <c r="A743" s="36"/>
      <c r="B743" s="36"/>
      <c r="C743" s="36"/>
      <c r="D743" s="36"/>
      <c r="E743" s="36"/>
      <c r="F743" s="36"/>
      <c r="G743" s="36"/>
      <c r="H743" s="36"/>
      <c r="I743" s="37"/>
      <c r="J743" s="38"/>
      <c r="K743" s="39"/>
      <c r="L743" s="39"/>
      <c r="M743" s="39"/>
      <c r="N743" s="39"/>
      <c r="O743" s="39"/>
      <c r="P743" s="39"/>
      <c r="Q743" s="39"/>
      <c r="R743" s="39"/>
      <c r="S743" s="39"/>
      <c r="T743" s="39"/>
      <c r="U743" s="39"/>
      <c r="V743" s="39"/>
      <c r="W743" s="39"/>
      <c r="X743" s="39"/>
      <c r="Y743" s="39"/>
      <c r="Z743" s="40"/>
      <c r="AA743" s="40"/>
      <c r="AB743" s="40"/>
      <c r="AC743" s="40"/>
    </row>
    <row r="744" spans="1:29" x14ac:dyDescent="0.25">
      <c r="A744" s="36"/>
      <c r="B744" s="36"/>
      <c r="C744" s="36"/>
      <c r="D744" s="36"/>
      <c r="E744" s="36"/>
      <c r="F744" s="36"/>
      <c r="G744" s="36"/>
      <c r="H744" s="36"/>
      <c r="I744" s="37"/>
      <c r="J744" s="38"/>
      <c r="K744" s="39"/>
      <c r="L744" s="39"/>
      <c r="M744" s="39"/>
      <c r="N744" s="39"/>
      <c r="O744" s="39"/>
      <c r="P744" s="39"/>
      <c r="Q744" s="39"/>
      <c r="R744" s="39"/>
      <c r="S744" s="39"/>
      <c r="T744" s="39"/>
      <c r="U744" s="39"/>
      <c r="V744" s="39"/>
      <c r="W744" s="39"/>
      <c r="X744" s="39"/>
      <c r="Y744" s="39"/>
      <c r="Z744" s="40"/>
      <c r="AA744" s="40"/>
      <c r="AB744" s="40"/>
      <c r="AC744" s="40"/>
    </row>
    <row r="745" spans="1:29" x14ac:dyDescent="0.25">
      <c r="A745" s="36"/>
      <c r="B745" s="36"/>
      <c r="C745" s="36"/>
      <c r="D745" s="36"/>
      <c r="E745" s="36"/>
      <c r="F745" s="36"/>
      <c r="G745" s="36"/>
      <c r="H745" s="36"/>
      <c r="I745" s="37"/>
      <c r="J745" s="38"/>
      <c r="K745" s="39"/>
      <c r="L745" s="39"/>
      <c r="M745" s="39"/>
      <c r="N745" s="39"/>
      <c r="O745" s="39"/>
      <c r="P745" s="39"/>
      <c r="Q745" s="39"/>
      <c r="R745" s="39"/>
      <c r="S745" s="39"/>
      <c r="T745" s="39"/>
      <c r="U745" s="39"/>
      <c r="V745" s="39"/>
      <c r="W745" s="39"/>
      <c r="X745" s="39"/>
      <c r="Y745" s="39"/>
      <c r="Z745" s="40"/>
      <c r="AA745" s="40"/>
      <c r="AB745" s="40"/>
      <c r="AC745" s="40"/>
    </row>
    <row r="746" spans="1:29" x14ac:dyDescent="0.25">
      <c r="A746" s="36"/>
      <c r="B746" s="36"/>
      <c r="C746" s="36"/>
      <c r="D746" s="36"/>
      <c r="E746" s="36"/>
      <c r="F746" s="36"/>
      <c r="G746" s="36"/>
      <c r="H746" s="36"/>
      <c r="I746" s="37"/>
      <c r="J746" s="38"/>
      <c r="K746" s="39"/>
      <c r="L746" s="39"/>
      <c r="M746" s="39"/>
      <c r="N746" s="39"/>
      <c r="O746" s="39"/>
      <c r="P746" s="39"/>
      <c r="Q746" s="39"/>
      <c r="R746" s="39"/>
      <c r="S746" s="39"/>
      <c r="T746" s="39"/>
      <c r="U746" s="39"/>
      <c r="V746" s="39"/>
      <c r="W746" s="39"/>
      <c r="X746" s="39"/>
      <c r="Y746" s="39"/>
      <c r="Z746" s="40"/>
      <c r="AA746" s="40"/>
      <c r="AB746" s="40"/>
      <c r="AC746" s="40"/>
    </row>
    <row r="747" spans="1:29"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39"/>
      <c r="Y747" s="39"/>
      <c r="Z747" s="40"/>
      <c r="AA747" s="40"/>
      <c r="AB747" s="40"/>
      <c r="AC747" s="40"/>
    </row>
    <row r="748" spans="1:29"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39"/>
      <c r="Y748" s="39"/>
      <c r="Z748" s="40"/>
      <c r="AA748" s="40"/>
      <c r="AB748" s="40"/>
      <c r="AC748" s="40"/>
    </row>
    <row r="749" spans="1:29"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39"/>
      <c r="Y749" s="39"/>
      <c r="Z749" s="40"/>
      <c r="AA749" s="40"/>
      <c r="AB749" s="40"/>
      <c r="AC749" s="40"/>
    </row>
    <row r="750" spans="1:29"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39"/>
      <c r="Y750" s="39"/>
      <c r="Z750" s="40"/>
      <c r="AA750" s="40"/>
      <c r="AB750" s="40"/>
      <c r="AC750" s="40"/>
    </row>
    <row r="751" spans="1:29"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39"/>
      <c r="Y751" s="39"/>
      <c r="Z751" s="40"/>
      <c r="AA751" s="40"/>
      <c r="AB751" s="40"/>
      <c r="AC751" s="40"/>
    </row>
    <row r="752" spans="1:29"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39"/>
      <c r="Y752" s="39"/>
      <c r="Z752" s="40"/>
      <c r="AA752" s="40"/>
      <c r="AB752" s="40"/>
      <c r="AC752" s="40"/>
    </row>
    <row r="753" spans="1:29"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39"/>
      <c r="Y753" s="39"/>
      <c r="Z753" s="40"/>
      <c r="AA753" s="40"/>
      <c r="AB753" s="40"/>
      <c r="AC753" s="40"/>
    </row>
    <row r="754" spans="1:29"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39"/>
      <c r="Y754" s="39"/>
      <c r="Z754" s="40"/>
      <c r="AA754" s="40"/>
      <c r="AB754" s="40"/>
      <c r="AC754" s="40"/>
    </row>
    <row r="755" spans="1:29"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39"/>
      <c r="Y755" s="39"/>
      <c r="Z755" s="40"/>
      <c r="AA755" s="40"/>
      <c r="AB755" s="40"/>
      <c r="AC755" s="40"/>
    </row>
    <row r="756" spans="1:29"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39"/>
      <c r="Y756" s="39"/>
      <c r="Z756" s="40"/>
      <c r="AA756" s="40"/>
      <c r="AB756" s="40"/>
      <c r="AC756" s="40"/>
    </row>
    <row r="757" spans="1:29"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39"/>
      <c r="Y757" s="39"/>
      <c r="Z757" s="40"/>
      <c r="AA757" s="40"/>
      <c r="AB757" s="40"/>
      <c r="AC757" s="40"/>
    </row>
    <row r="758" spans="1:29"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39"/>
      <c r="Y758" s="39"/>
      <c r="Z758" s="40"/>
      <c r="AA758" s="40"/>
      <c r="AB758" s="40"/>
      <c r="AC758" s="40"/>
    </row>
    <row r="759" spans="1:29"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39"/>
      <c r="Y759" s="39"/>
      <c r="Z759" s="40"/>
      <c r="AA759" s="40"/>
      <c r="AB759" s="40"/>
      <c r="AC759" s="40"/>
    </row>
    <row r="760" spans="1:29"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39"/>
      <c r="Y760" s="39"/>
      <c r="Z760" s="40"/>
      <c r="AA760" s="40"/>
      <c r="AB760" s="40"/>
      <c r="AC760" s="40"/>
    </row>
    <row r="761" spans="1:29"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39"/>
      <c r="Y761" s="39"/>
      <c r="Z761" s="40"/>
      <c r="AA761" s="40"/>
      <c r="AB761" s="40"/>
      <c r="AC761" s="40"/>
    </row>
    <row r="762" spans="1:29"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39"/>
      <c r="Y762" s="39"/>
      <c r="Z762" s="40"/>
      <c r="AA762" s="40"/>
      <c r="AB762" s="40"/>
      <c r="AC762" s="40"/>
    </row>
    <row r="763" spans="1:29"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39"/>
      <c r="Y763" s="39"/>
      <c r="Z763" s="40"/>
      <c r="AA763" s="40"/>
      <c r="AB763" s="40"/>
      <c r="AC763" s="40"/>
    </row>
    <row r="764" spans="1:29"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39"/>
      <c r="Y764" s="39"/>
      <c r="Z764" s="40"/>
      <c r="AA764" s="40"/>
      <c r="AB764" s="40"/>
      <c r="AC764" s="40"/>
    </row>
    <row r="765" spans="1:29"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39"/>
      <c r="Y765" s="39"/>
      <c r="Z765" s="40"/>
      <c r="AA765" s="40"/>
      <c r="AB765" s="40"/>
      <c r="AC765" s="40"/>
    </row>
    <row r="766" spans="1:29"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39"/>
      <c r="Y766" s="39"/>
      <c r="Z766" s="40"/>
      <c r="AA766" s="40"/>
      <c r="AB766" s="40"/>
      <c r="AC766" s="40"/>
    </row>
    <row r="767" spans="1:29"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39"/>
      <c r="Y767" s="39"/>
      <c r="Z767" s="40"/>
      <c r="AA767" s="40"/>
      <c r="AB767" s="40"/>
      <c r="AC767" s="40"/>
    </row>
    <row r="768" spans="1:29"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39"/>
      <c r="Y768" s="39"/>
      <c r="Z768" s="40"/>
      <c r="AA768" s="40"/>
      <c r="AB768" s="40"/>
      <c r="AC768" s="40"/>
    </row>
    <row r="769" spans="1:29"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39"/>
      <c r="Y769" s="39"/>
      <c r="Z769" s="40"/>
      <c r="AA769" s="40"/>
      <c r="AB769" s="40"/>
      <c r="AC769" s="40"/>
    </row>
    <row r="770" spans="1:29"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39"/>
      <c r="Y770" s="39"/>
      <c r="Z770" s="40"/>
      <c r="AA770" s="40"/>
      <c r="AB770" s="40"/>
      <c r="AC770" s="40"/>
    </row>
    <row r="771" spans="1:29"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39"/>
      <c r="Y771" s="39"/>
      <c r="Z771" s="40"/>
      <c r="AA771" s="40"/>
      <c r="AB771" s="40"/>
      <c r="AC771" s="40"/>
    </row>
    <row r="772" spans="1:29"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39"/>
      <c r="Y772" s="39"/>
      <c r="Z772" s="40"/>
      <c r="AA772" s="40"/>
      <c r="AB772" s="40"/>
      <c r="AC772" s="40"/>
    </row>
    <row r="773" spans="1:29"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39"/>
      <c r="Y773" s="39"/>
      <c r="Z773" s="40"/>
      <c r="AA773" s="40"/>
      <c r="AB773" s="40"/>
      <c r="AC773" s="40"/>
    </row>
    <row r="774" spans="1:29"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39"/>
      <c r="Y774" s="39"/>
      <c r="Z774" s="40"/>
      <c r="AA774" s="40"/>
      <c r="AB774" s="40"/>
      <c r="AC774" s="40"/>
    </row>
    <row r="775" spans="1:29"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39"/>
      <c r="Y775" s="39"/>
      <c r="Z775" s="40"/>
      <c r="AA775" s="40"/>
      <c r="AB775" s="40"/>
      <c r="AC775" s="40"/>
    </row>
    <row r="776" spans="1:29"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39"/>
      <c r="Y776" s="39"/>
      <c r="Z776" s="40"/>
      <c r="AA776" s="40"/>
      <c r="AB776" s="40"/>
      <c r="AC776" s="40"/>
    </row>
    <row r="777" spans="1:29"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39"/>
      <c r="Y777" s="39"/>
      <c r="Z777" s="40"/>
      <c r="AA777" s="40"/>
      <c r="AB777" s="40"/>
      <c r="AC777" s="40"/>
    </row>
    <row r="778" spans="1:29"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39"/>
      <c r="Y778" s="39"/>
      <c r="Z778" s="40"/>
      <c r="AA778" s="40"/>
      <c r="AB778" s="40"/>
      <c r="AC778" s="40"/>
    </row>
    <row r="779" spans="1:29"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39"/>
      <c r="Y779" s="39"/>
      <c r="Z779" s="40"/>
      <c r="AA779" s="40"/>
      <c r="AB779" s="40"/>
      <c r="AC779" s="40"/>
    </row>
    <row r="780" spans="1:29"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39"/>
      <c r="Y780" s="39"/>
      <c r="Z780" s="40"/>
      <c r="AA780" s="40"/>
      <c r="AB780" s="40"/>
      <c r="AC780" s="40"/>
    </row>
    <row r="781" spans="1:29"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39"/>
      <c r="Y781" s="39"/>
      <c r="Z781" s="40"/>
      <c r="AA781" s="40"/>
      <c r="AB781" s="40"/>
      <c r="AC781" s="40"/>
    </row>
    <row r="782" spans="1:29"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39"/>
      <c r="Y782" s="39"/>
      <c r="Z782" s="40"/>
      <c r="AA782" s="40"/>
      <c r="AB782" s="40"/>
      <c r="AC782" s="40"/>
    </row>
    <row r="783" spans="1:29"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39"/>
      <c r="Y783" s="39"/>
      <c r="Z783" s="40"/>
      <c r="AA783" s="40"/>
      <c r="AB783" s="40"/>
      <c r="AC783" s="40"/>
    </row>
    <row r="784" spans="1:29"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39"/>
      <c r="Y784" s="39"/>
      <c r="Z784" s="40"/>
      <c r="AA784" s="40"/>
      <c r="AB784" s="40"/>
      <c r="AC784" s="40"/>
    </row>
    <row r="785" spans="1:29"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39"/>
      <c r="Y785" s="39"/>
      <c r="Z785" s="40"/>
      <c r="AA785" s="40"/>
      <c r="AB785" s="40"/>
      <c r="AC785" s="40"/>
    </row>
    <row r="786" spans="1:29"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39"/>
      <c r="Y786" s="39"/>
      <c r="Z786" s="40"/>
      <c r="AA786" s="40"/>
      <c r="AB786" s="40"/>
      <c r="AC786" s="40"/>
    </row>
    <row r="787" spans="1:29"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39"/>
      <c r="Y787" s="39"/>
      <c r="Z787" s="40"/>
      <c r="AA787" s="40"/>
      <c r="AB787" s="40"/>
      <c r="AC787" s="40"/>
    </row>
    <row r="788" spans="1:29"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39"/>
      <c r="Y788" s="39"/>
      <c r="Z788" s="40"/>
      <c r="AA788" s="40"/>
      <c r="AB788" s="40"/>
      <c r="AC788" s="40"/>
    </row>
    <row r="789" spans="1:29"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39"/>
      <c r="Y789" s="39"/>
      <c r="Z789" s="40"/>
      <c r="AA789" s="40"/>
      <c r="AB789" s="40"/>
      <c r="AC789" s="40"/>
    </row>
    <row r="790" spans="1:29"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39"/>
      <c r="Y790" s="39"/>
      <c r="Z790" s="40"/>
      <c r="AA790" s="40"/>
      <c r="AB790" s="40"/>
      <c r="AC790" s="40"/>
    </row>
    <row r="791" spans="1:29"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39"/>
      <c r="Y791" s="39"/>
      <c r="Z791" s="40"/>
      <c r="AA791" s="40"/>
      <c r="AB791" s="40"/>
      <c r="AC791" s="40"/>
    </row>
    <row r="792" spans="1:29"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39"/>
      <c r="Y792" s="39"/>
      <c r="Z792" s="40"/>
      <c r="AA792" s="40"/>
      <c r="AB792" s="40"/>
      <c r="AC792" s="40"/>
    </row>
    <row r="793" spans="1:29"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39"/>
      <c r="Y793" s="39"/>
      <c r="Z793" s="40"/>
      <c r="AA793" s="40"/>
      <c r="AB793" s="40"/>
      <c r="AC793" s="40"/>
    </row>
    <row r="794" spans="1:29"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39"/>
      <c r="Y794" s="39"/>
      <c r="Z794" s="40"/>
      <c r="AA794" s="40"/>
      <c r="AB794" s="40"/>
      <c r="AC794" s="40"/>
    </row>
    <row r="795" spans="1:29"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39"/>
      <c r="Y795" s="39"/>
      <c r="Z795" s="40"/>
      <c r="AA795" s="40"/>
      <c r="AB795" s="40"/>
      <c r="AC795" s="40"/>
    </row>
    <row r="796" spans="1:29"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39"/>
      <c r="Y796" s="39"/>
      <c r="Z796" s="40"/>
      <c r="AA796" s="40"/>
      <c r="AB796" s="40"/>
      <c r="AC796" s="40"/>
    </row>
    <row r="797" spans="1:29"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39"/>
      <c r="Y797" s="39"/>
      <c r="Z797" s="40"/>
      <c r="AA797" s="40"/>
      <c r="AB797" s="40"/>
      <c r="AC797" s="40"/>
    </row>
    <row r="798" spans="1:29"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39"/>
      <c r="Y798" s="39"/>
      <c r="Z798" s="40"/>
      <c r="AA798" s="40"/>
      <c r="AB798" s="40"/>
      <c r="AC798" s="40"/>
    </row>
    <row r="799" spans="1:29"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39"/>
      <c r="Y799" s="39"/>
      <c r="Z799" s="40"/>
      <c r="AA799" s="40"/>
      <c r="AB799" s="40"/>
      <c r="AC799" s="40"/>
    </row>
    <row r="800" spans="1:29"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39"/>
      <c r="Y800" s="39"/>
      <c r="Z800" s="40"/>
      <c r="AA800" s="40"/>
      <c r="AB800" s="40"/>
      <c r="AC800" s="40"/>
    </row>
    <row r="801" spans="1:29"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39"/>
      <c r="Y801" s="39"/>
      <c r="Z801" s="40"/>
      <c r="AA801" s="40"/>
      <c r="AB801" s="40"/>
      <c r="AC801" s="40"/>
    </row>
    <row r="802" spans="1:29"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39"/>
      <c r="Y802" s="39"/>
      <c r="Z802" s="40"/>
      <c r="AA802" s="40"/>
      <c r="AB802" s="40"/>
      <c r="AC802" s="40"/>
    </row>
    <row r="803" spans="1:29"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39"/>
      <c r="Y803" s="39"/>
      <c r="Z803" s="40"/>
      <c r="AA803" s="40"/>
      <c r="AB803" s="40"/>
      <c r="AC803" s="40"/>
    </row>
    <row r="804" spans="1:29"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39"/>
      <c r="Y804" s="39"/>
      <c r="Z804" s="40"/>
      <c r="AA804" s="40"/>
      <c r="AB804" s="40"/>
      <c r="AC804" s="40"/>
    </row>
    <row r="805" spans="1:29"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39"/>
      <c r="Z805" s="40"/>
      <c r="AA805" s="40"/>
      <c r="AB805" s="40"/>
      <c r="AC805" s="40"/>
    </row>
    <row r="806" spans="1:29"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39"/>
      <c r="Y806" s="39"/>
      <c r="Z806" s="40"/>
      <c r="AA806" s="40"/>
      <c r="AB806" s="40"/>
      <c r="AC806" s="40"/>
    </row>
    <row r="807" spans="1:29"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39"/>
      <c r="Z807" s="40"/>
      <c r="AA807" s="40"/>
      <c r="AB807" s="40"/>
      <c r="AC807" s="40"/>
    </row>
    <row r="808" spans="1:29"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39"/>
      <c r="Z808" s="40"/>
      <c r="AA808" s="40"/>
      <c r="AB808" s="40"/>
      <c r="AC808" s="40"/>
    </row>
    <row r="809" spans="1:29"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39"/>
      <c r="Z809" s="40"/>
      <c r="AA809" s="40"/>
      <c r="AB809" s="40"/>
      <c r="AC809" s="40"/>
    </row>
    <row r="810" spans="1:29"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39"/>
      <c r="Z810" s="40"/>
      <c r="AA810" s="40"/>
      <c r="AB810" s="40"/>
      <c r="AC810" s="40"/>
    </row>
    <row r="811" spans="1:29"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39"/>
      <c r="Z811" s="40"/>
      <c r="AA811" s="40"/>
      <c r="AB811" s="40"/>
      <c r="AC811" s="40"/>
    </row>
    <row r="812" spans="1:29"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39"/>
      <c r="Z812" s="40"/>
      <c r="AA812" s="40"/>
      <c r="AB812" s="40"/>
      <c r="AC812" s="40"/>
    </row>
    <row r="813" spans="1:29"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39"/>
      <c r="Z813" s="40"/>
      <c r="AA813" s="40"/>
      <c r="AB813" s="40"/>
      <c r="AC813" s="40"/>
    </row>
    <row r="814" spans="1:29"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39"/>
      <c r="Z814" s="40"/>
      <c r="AA814" s="40"/>
      <c r="AB814" s="40"/>
      <c r="AC814" s="40"/>
    </row>
    <row r="815" spans="1:29"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39"/>
      <c r="Z815" s="40"/>
      <c r="AA815" s="40"/>
      <c r="AB815" s="40"/>
      <c r="AC815" s="40"/>
    </row>
    <row r="816" spans="1:29"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39"/>
      <c r="Z816" s="40"/>
      <c r="AA816" s="40"/>
      <c r="AB816" s="40"/>
      <c r="AC816" s="40"/>
    </row>
    <row r="817" spans="1:29"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39"/>
      <c r="Z817" s="40"/>
      <c r="AA817" s="40"/>
      <c r="AB817" s="40"/>
      <c r="AC817" s="40"/>
    </row>
    <row r="818" spans="1:29"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39"/>
      <c r="Z818" s="40"/>
      <c r="AA818" s="40"/>
      <c r="AB818" s="40"/>
      <c r="AC818" s="40"/>
    </row>
    <row r="819" spans="1:29"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39"/>
      <c r="Z819" s="40"/>
      <c r="AA819" s="40"/>
      <c r="AB819" s="40"/>
      <c r="AC819" s="40"/>
    </row>
    <row r="820" spans="1:29"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39"/>
      <c r="Z820" s="40"/>
      <c r="AA820" s="40"/>
      <c r="AB820" s="40"/>
      <c r="AC820" s="40"/>
    </row>
    <row r="821" spans="1:29"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39"/>
      <c r="Z821" s="40"/>
      <c r="AA821" s="40"/>
      <c r="AB821" s="40"/>
      <c r="AC821" s="40"/>
    </row>
    <row r="822" spans="1:29"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40"/>
      <c r="AA822" s="40"/>
      <c r="AB822" s="40"/>
      <c r="AC822" s="40"/>
    </row>
    <row r="823" spans="1:29"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40"/>
      <c r="AA823" s="40"/>
      <c r="AB823" s="40"/>
      <c r="AC823" s="40"/>
    </row>
    <row r="824" spans="1:29"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40"/>
      <c r="AA824" s="40"/>
      <c r="AB824" s="40"/>
      <c r="AC824" s="40"/>
    </row>
    <row r="825" spans="1:29"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40"/>
      <c r="AA825" s="40"/>
      <c r="AB825" s="40"/>
      <c r="AC825" s="40"/>
    </row>
    <row r="826" spans="1:29"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40"/>
      <c r="AA826" s="40"/>
      <c r="AB826" s="40"/>
      <c r="AC826" s="40"/>
    </row>
    <row r="827" spans="1:29"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40"/>
      <c r="AA827" s="40"/>
      <c r="AB827" s="40"/>
      <c r="AC827" s="40"/>
    </row>
    <row r="828" spans="1:29"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40"/>
      <c r="AA828" s="40"/>
      <c r="AB828" s="40"/>
      <c r="AC828" s="40"/>
    </row>
    <row r="829" spans="1:29"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40"/>
      <c r="AA829" s="40"/>
      <c r="AB829" s="40"/>
      <c r="AC829" s="40"/>
    </row>
    <row r="830" spans="1:29"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40"/>
      <c r="AA830" s="40"/>
      <c r="AB830" s="40"/>
      <c r="AC830" s="40"/>
    </row>
    <row r="831" spans="1:29"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40"/>
      <c r="AA831" s="40"/>
      <c r="AB831" s="40"/>
      <c r="AC831" s="40"/>
    </row>
    <row r="832" spans="1:29"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40"/>
      <c r="AA832" s="40"/>
      <c r="AB832" s="40"/>
      <c r="AC832" s="40"/>
    </row>
    <row r="833" spans="1:29"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40"/>
      <c r="AA833" s="40"/>
      <c r="AB833" s="40"/>
      <c r="AC833" s="40"/>
    </row>
    <row r="834" spans="1:29"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40"/>
      <c r="AA834" s="40"/>
      <c r="AB834" s="40"/>
      <c r="AC834" s="40"/>
    </row>
    <row r="835" spans="1:29"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40"/>
      <c r="AA835" s="40"/>
      <c r="AB835" s="40"/>
      <c r="AC835" s="40"/>
    </row>
    <row r="836" spans="1:29"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40"/>
      <c r="AA836" s="40"/>
      <c r="AB836" s="40"/>
      <c r="AC836" s="40"/>
    </row>
    <row r="837" spans="1:29"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40"/>
      <c r="AA837" s="40"/>
      <c r="AB837" s="40"/>
      <c r="AC837" s="40"/>
    </row>
    <row r="838" spans="1:29"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40"/>
      <c r="AA838" s="40"/>
      <c r="AB838" s="40"/>
      <c r="AC838" s="40"/>
    </row>
    <row r="839" spans="1:29"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40"/>
      <c r="AA839" s="40"/>
      <c r="AB839" s="40"/>
      <c r="AC839" s="40"/>
    </row>
    <row r="840" spans="1:29"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40"/>
      <c r="AA840" s="40"/>
      <c r="AB840" s="40"/>
      <c r="AC840" s="40"/>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40"/>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40"/>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40"/>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40"/>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40"/>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40"/>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40"/>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40"/>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40"/>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40"/>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40"/>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40"/>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40"/>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40"/>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40"/>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40"/>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40"/>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40"/>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40"/>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40"/>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40"/>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40"/>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40"/>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40"/>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40"/>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40"/>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40"/>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40"/>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40"/>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40"/>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40"/>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40"/>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40"/>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40"/>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40"/>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40"/>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40"/>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40"/>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40"/>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40"/>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40"/>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40"/>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40"/>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40"/>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40"/>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40"/>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40"/>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40"/>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40"/>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40"/>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40"/>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40"/>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40"/>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40"/>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40"/>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40"/>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40"/>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40"/>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40"/>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40"/>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40"/>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40"/>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40"/>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40"/>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40"/>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40"/>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40"/>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40"/>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40"/>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40"/>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40"/>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40"/>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40"/>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40"/>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40"/>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40"/>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40"/>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40"/>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40"/>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40"/>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40"/>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40"/>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40"/>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40"/>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40"/>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40"/>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40"/>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40"/>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40"/>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40"/>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40"/>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40"/>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40"/>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40"/>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40"/>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40"/>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40"/>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40"/>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40"/>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40"/>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40"/>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40"/>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40"/>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40"/>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40"/>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40"/>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40"/>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40"/>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40"/>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40"/>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40"/>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40"/>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40"/>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40"/>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40"/>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40"/>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40"/>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40"/>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40"/>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40"/>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40"/>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40"/>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40"/>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40"/>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40"/>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40"/>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40"/>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40"/>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40"/>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40"/>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40"/>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40"/>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40"/>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40"/>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40"/>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40"/>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40"/>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40"/>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40"/>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40"/>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40"/>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40"/>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40"/>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40"/>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40"/>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40"/>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40"/>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40"/>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40"/>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40"/>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40"/>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40"/>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40"/>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40"/>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40"/>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40"/>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40"/>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40"/>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40"/>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40"/>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40"/>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40"/>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40"/>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40"/>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40"/>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40"/>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40"/>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40"/>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40"/>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40"/>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40"/>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40"/>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40"/>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40"/>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40"/>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40"/>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40"/>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40"/>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40"/>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40"/>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40"/>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40"/>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40"/>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40"/>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40"/>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40"/>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40"/>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40"/>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40"/>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40"/>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40"/>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40"/>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40"/>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40"/>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40"/>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40"/>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40"/>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40"/>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40"/>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40"/>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40"/>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40"/>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40"/>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40"/>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40"/>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40"/>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40"/>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40"/>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40"/>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40"/>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40"/>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40"/>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40"/>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40"/>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40"/>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40"/>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40"/>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40"/>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40"/>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40"/>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40"/>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40"/>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40"/>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40"/>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40"/>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40"/>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40"/>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40"/>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40"/>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40"/>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40"/>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40"/>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40"/>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40"/>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40"/>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40"/>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40"/>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40"/>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40"/>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40"/>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40"/>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40"/>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40"/>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40"/>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40"/>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40"/>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40"/>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40"/>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40"/>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40"/>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40"/>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40"/>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40"/>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40"/>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40"/>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40"/>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40"/>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40"/>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40"/>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40"/>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40"/>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40"/>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40"/>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40"/>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40"/>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40"/>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40"/>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40"/>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40"/>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40"/>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40"/>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40"/>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40"/>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40"/>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40"/>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40"/>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40"/>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40"/>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40"/>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40"/>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40"/>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40"/>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40"/>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40"/>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40"/>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40"/>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40"/>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40"/>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40"/>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40"/>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40"/>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40"/>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40"/>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40"/>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40"/>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40"/>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40"/>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40"/>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40"/>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40"/>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40"/>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40"/>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40"/>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40"/>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40"/>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40"/>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40"/>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40"/>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40"/>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40"/>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40"/>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40"/>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40"/>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40"/>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40"/>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40"/>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40"/>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40"/>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40"/>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40"/>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40"/>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40"/>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40"/>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40"/>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40"/>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40"/>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40"/>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40"/>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40"/>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40"/>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40"/>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40"/>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40"/>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40"/>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40"/>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40"/>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40"/>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40"/>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40"/>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40"/>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40"/>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40"/>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40"/>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40"/>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40"/>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40"/>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40"/>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40"/>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40"/>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40"/>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40"/>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40"/>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40"/>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40"/>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40"/>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40"/>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40"/>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40"/>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40"/>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40"/>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40"/>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40"/>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40"/>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40"/>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40"/>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40"/>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40"/>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40"/>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40"/>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40"/>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40"/>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40"/>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40"/>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40"/>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40"/>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40"/>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40"/>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40"/>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40"/>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40"/>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40"/>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40"/>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40"/>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40"/>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40"/>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40"/>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40"/>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40"/>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40"/>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40"/>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40"/>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40"/>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40"/>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40"/>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40"/>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40"/>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40"/>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40"/>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40"/>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40"/>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40"/>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40"/>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40"/>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40"/>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40"/>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40"/>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40"/>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40"/>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40"/>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40"/>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40"/>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40"/>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40"/>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40"/>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40"/>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40"/>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40"/>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40"/>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40"/>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40"/>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40"/>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40"/>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40"/>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40"/>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40"/>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40"/>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40"/>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40"/>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40"/>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40"/>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40"/>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40"/>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40"/>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40"/>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40"/>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40"/>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40"/>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40"/>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40"/>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40"/>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40"/>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40"/>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40"/>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40"/>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40"/>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40"/>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40"/>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40"/>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40"/>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40"/>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40"/>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40"/>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40"/>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40"/>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40"/>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40"/>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40"/>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40"/>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40"/>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40"/>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40"/>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40"/>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40"/>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40"/>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40"/>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40"/>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40"/>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40"/>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40"/>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40"/>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40"/>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40"/>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40"/>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40"/>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40"/>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40"/>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40"/>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40"/>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40"/>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40"/>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40"/>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40"/>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40"/>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40"/>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40"/>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40"/>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40"/>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40"/>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40"/>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40"/>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40"/>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40"/>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40"/>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40"/>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40"/>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40"/>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40"/>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40"/>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40"/>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40"/>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40"/>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40"/>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40"/>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40"/>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40"/>
      <c r="AA1345" s="40"/>
      <c r="AB1345" s="40"/>
      <c r="AC1345" s="40"/>
    </row>
  </sheetData>
  <autoFilter ref="A9:WVB9" xr:uid="{00000000-0009-0000-0000-000001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3"/>
  <sheetViews>
    <sheetView zoomScale="80" zoomScaleNormal="80" workbookViewId="0">
      <selection activeCell="K15" sqref="K1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18.8554687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2" t="s">
        <v>508</v>
      </c>
      <c r="B5" s="42"/>
      <c r="C5" s="42"/>
      <c r="D5" s="42"/>
      <c r="E5" s="42"/>
      <c r="F5" s="42"/>
      <c r="G5" s="42"/>
      <c r="H5" s="42"/>
      <c r="I5" s="42"/>
      <c r="J5" s="42"/>
      <c r="K5" s="42"/>
      <c r="L5" s="42"/>
      <c r="M5" s="42"/>
      <c r="N5" s="42"/>
      <c r="O5" s="42"/>
      <c r="P5" s="42"/>
      <c r="Q5" s="42"/>
      <c r="R5" s="42"/>
      <c r="S5" s="42"/>
      <c r="T5" s="42"/>
      <c r="U5" s="42"/>
    </row>
    <row r="6" spans="1:30" ht="15.75" x14ac:dyDescent="0.25">
      <c r="A6" s="43" t="s">
        <v>1</v>
      </c>
      <c r="B6" s="43"/>
      <c r="C6" s="43"/>
      <c r="D6" s="43"/>
      <c r="E6" s="43"/>
      <c r="F6" s="43"/>
      <c r="G6" s="43"/>
      <c r="H6" s="43"/>
      <c r="I6" s="43"/>
      <c r="J6" s="43"/>
      <c r="K6" s="43"/>
      <c r="L6" s="43"/>
      <c r="M6" s="43"/>
      <c r="N6" s="43"/>
      <c r="O6" s="43"/>
      <c r="P6" s="43"/>
      <c r="Q6" s="43"/>
      <c r="R6" s="43"/>
      <c r="S6" s="43"/>
      <c r="T6" s="43"/>
      <c r="U6" s="43"/>
    </row>
    <row r="7" spans="1:30" x14ac:dyDescent="0.25">
      <c r="A7" s="44" t="s">
        <v>2</v>
      </c>
      <c r="B7" s="44"/>
      <c r="C7" s="44"/>
      <c r="D7" s="44"/>
      <c r="E7" s="44"/>
      <c r="F7" s="44"/>
      <c r="G7" s="44"/>
      <c r="H7" s="44"/>
      <c r="I7" s="44"/>
      <c r="J7" s="44"/>
      <c r="K7" s="44"/>
      <c r="L7" s="44"/>
      <c r="M7" s="44"/>
      <c r="N7" s="44"/>
      <c r="O7" s="44"/>
      <c r="P7" s="44"/>
      <c r="Q7" s="44"/>
      <c r="R7" s="44"/>
      <c r="S7" s="44"/>
      <c r="T7" s="44"/>
      <c r="U7" s="44"/>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25">
      <c r="A10" s="15" t="s">
        <v>33</v>
      </c>
      <c r="B10" s="16" t="s">
        <v>34</v>
      </c>
      <c r="C10" s="16" t="s">
        <v>35</v>
      </c>
      <c r="D10" s="16" t="s">
        <v>36</v>
      </c>
      <c r="E10" s="16"/>
      <c r="F10" s="16" t="s">
        <v>37</v>
      </c>
      <c r="G10" s="16">
        <v>1111</v>
      </c>
      <c r="H10" s="16">
        <v>3480</v>
      </c>
      <c r="I10" s="17" t="s">
        <v>38</v>
      </c>
      <c r="J10" s="18">
        <v>3297608041</v>
      </c>
      <c r="K10" s="19">
        <v>3297608041</v>
      </c>
      <c r="L10" s="19">
        <v>0</v>
      </c>
      <c r="M10" s="19">
        <v>-29750579</v>
      </c>
      <c r="N10" s="19">
        <v>0</v>
      </c>
      <c r="O10" s="19">
        <v>0</v>
      </c>
      <c r="P10" s="19">
        <v>3267857462</v>
      </c>
      <c r="Q10" s="19">
        <v>0</v>
      </c>
      <c r="R10" s="19">
        <v>0</v>
      </c>
      <c r="S10" s="19">
        <v>0</v>
      </c>
      <c r="T10" s="19">
        <v>2081570386.8</v>
      </c>
      <c r="U10" s="19">
        <v>2081570386.8</v>
      </c>
      <c r="V10" s="19">
        <v>1186287075.2</v>
      </c>
      <c r="W10" s="19">
        <v>1216037654.2</v>
      </c>
      <c r="X10" s="19">
        <v>0</v>
      </c>
      <c r="Y10" s="19">
        <v>1186287075.2</v>
      </c>
      <c r="Z10" s="20">
        <f t="shared" ref="Z10:Z54" si="0">T10/K10</f>
        <v>0.63123644803121093</v>
      </c>
      <c r="AA10" s="20">
        <f t="shared" ref="AA10:AA73" si="1">T10/P10</f>
        <v>0.63698322555538678</v>
      </c>
      <c r="AB10" s="20">
        <f t="shared" ref="AB10:AB73" si="2">(Q10+R10+S10)/P10</f>
        <v>0</v>
      </c>
      <c r="AC10" s="21">
        <f t="shared" ref="AC10:AC73" si="3">AA10+AB10</f>
        <v>0.63698322555538678</v>
      </c>
    </row>
    <row r="11" spans="1:30" outlineLevel="2" x14ac:dyDescent="0.25">
      <c r="A11" s="15" t="s">
        <v>200</v>
      </c>
      <c r="B11" s="16" t="s">
        <v>34</v>
      </c>
      <c r="C11" s="16" t="s">
        <v>35</v>
      </c>
      <c r="D11" s="16" t="s">
        <v>36</v>
      </c>
      <c r="E11" s="16"/>
      <c r="F11" s="16" t="s">
        <v>37</v>
      </c>
      <c r="G11" s="16">
        <v>1111</v>
      </c>
      <c r="H11" s="16">
        <v>3480</v>
      </c>
      <c r="I11" s="17" t="s">
        <v>38</v>
      </c>
      <c r="J11" s="18">
        <v>5036095615</v>
      </c>
      <c r="K11" s="19">
        <v>5036095615</v>
      </c>
      <c r="L11" s="19">
        <v>0</v>
      </c>
      <c r="M11" s="19">
        <v>-19466019</v>
      </c>
      <c r="N11" s="19">
        <v>0</v>
      </c>
      <c r="O11" s="19">
        <v>0</v>
      </c>
      <c r="P11" s="19">
        <v>5016629596</v>
      </c>
      <c r="Q11" s="19">
        <v>0</v>
      </c>
      <c r="R11" s="19">
        <v>0</v>
      </c>
      <c r="S11" s="19">
        <v>0</v>
      </c>
      <c r="T11" s="19">
        <v>3219865044.0900002</v>
      </c>
      <c r="U11" s="19">
        <v>3219865044.0900002</v>
      </c>
      <c r="V11" s="19">
        <v>1796764551.9100001</v>
      </c>
      <c r="W11" s="19">
        <v>1816230570.9100001</v>
      </c>
      <c r="X11" s="19">
        <v>0</v>
      </c>
      <c r="Y11" s="19">
        <v>1796764551.9099998</v>
      </c>
      <c r="Z11" s="20">
        <f t="shared" si="0"/>
        <v>0.63935740904117055</v>
      </c>
      <c r="AA11" s="20">
        <f t="shared" si="1"/>
        <v>0.64183830647121198</v>
      </c>
      <c r="AB11" s="20">
        <f t="shared" si="2"/>
        <v>0</v>
      </c>
      <c r="AC11" s="21">
        <f t="shared" si="3"/>
        <v>0.64183830647121198</v>
      </c>
    </row>
    <row r="12" spans="1:30" outlineLevel="2" x14ac:dyDescent="0.25">
      <c r="A12" s="15" t="s">
        <v>277</v>
      </c>
      <c r="B12" s="16" t="s">
        <v>278</v>
      </c>
      <c r="C12" s="16" t="s">
        <v>35</v>
      </c>
      <c r="D12" s="16" t="s">
        <v>36</v>
      </c>
      <c r="E12" s="16"/>
      <c r="F12" s="16" t="s">
        <v>37</v>
      </c>
      <c r="G12" s="16">
        <v>1111</v>
      </c>
      <c r="H12" s="16">
        <v>3480</v>
      </c>
      <c r="I12" s="17" t="s">
        <v>38</v>
      </c>
      <c r="J12" s="18">
        <v>137097060</v>
      </c>
      <c r="K12" s="19">
        <v>137097060</v>
      </c>
      <c r="L12" s="19">
        <v>0</v>
      </c>
      <c r="M12" s="19">
        <v>-968000</v>
      </c>
      <c r="N12" s="19">
        <v>0</v>
      </c>
      <c r="O12" s="19">
        <v>0</v>
      </c>
      <c r="P12" s="19">
        <v>136129060</v>
      </c>
      <c r="Q12" s="19">
        <v>0</v>
      </c>
      <c r="R12" s="19">
        <v>0</v>
      </c>
      <c r="S12" s="19">
        <v>0</v>
      </c>
      <c r="T12" s="19">
        <v>83387800</v>
      </c>
      <c r="U12" s="19">
        <v>83387800</v>
      </c>
      <c r="V12" s="19">
        <v>52741260</v>
      </c>
      <c r="W12" s="19">
        <v>53709260</v>
      </c>
      <c r="X12" s="19">
        <v>0</v>
      </c>
      <c r="Y12" s="19">
        <v>52741260</v>
      </c>
      <c r="Z12" s="20">
        <f t="shared" si="0"/>
        <v>0.60823915552966634</v>
      </c>
      <c r="AA12" s="20">
        <f t="shared" si="1"/>
        <v>0.61256428274756325</v>
      </c>
      <c r="AB12" s="20">
        <f t="shared" si="2"/>
        <v>0</v>
      </c>
      <c r="AC12" s="21">
        <f t="shared" si="3"/>
        <v>0.61256428274756325</v>
      </c>
    </row>
    <row r="13" spans="1:30" outlineLevel="2" x14ac:dyDescent="0.25">
      <c r="A13" s="15" t="s">
        <v>277</v>
      </c>
      <c r="B13" s="16" t="s">
        <v>282</v>
      </c>
      <c r="C13" s="16" t="s">
        <v>35</v>
      </c>
      <c r="D13" s="16" t="s">
        <v>36</v>
      </c>
      <c r="E13" s="16"/>
      <c r="F13" s="16" t="s">
        <v>37</v>
      </c>
      <c r="G13" s="16">
        <v>1111</v>
      </c>
      <c r="H13" s="16">
        <v>3480</v>
      </c>
      <c r="I13" s="17" t="s">
        <v>38</v>
      </c>
      <c r="J13" s="18">
        <v>2344547589</v>
      </c>
      <c r="K13" s="19">
        <v>2344547589</v>
      </c>
      <c r="L13" s="19">
        <v>0</v>
      </c>
      <c r="M13" s="19">
        <v>-7570939</v>
      </c>
      <c r="N13" s="19">
        <v>0</v>
      </c>
      <c r="O13" s="19">
        <v>0</v>
      </c>
      <c r="P13" s="19">
        <v>2336976650</v>
      </c>
      <c r="Q13" s="19">
        <v>0</v>
      </c>
      <c r="R13" s="19">
        <v>0</v>
      </c>
      <c r="S13" s="19">
        <v>0</v>
      </c>
      <c r="T13" s="19">
        <v>1459500130.8499999</v>
      </c>
      <c r="U13" s="19">
        <v>1459500130.8499999</v>
      </c>
      <c r="V13" s="19">
        <v>877476519.14999998</v>
      </c>
      <c r="W13" s="19">
        <v>885047458.14999998</v>
      </c>
      <c r="X13" s="19">
        <v>0</v>
      </c>
      <c r="Y13" s="19">
        <v>877476519.1500001</v>
      </c>
      <c r="Z13" s="20">
        <f t="shared" si="0"/>
        <v>0.62250821339587659</v>
      </c>
      <c r="AA13" s="20">
        <f t="shared" si="1"/>
        <v>0.62452490950219808</v>
      </c>
      <c r="AB13" s="20">
        <f t="shared" si="2"/>
        <v>0</v>
      </c>
      <c r="AC13" s="21">
        <f t="shared" si="3"/>
        <v>0.62452490950219808</v>
      </c>
    </row>
    <row r="14" spans="1:30" outlineLevel="2" x14ac:dyDescent="0.25">
      <c r="A14" s="15" t="s">
        <v>277</v>
      </c>
      <c r="B14" s="16" t="s">
        <v>309</v>
      </c>
      <c r="C14" s="16" t="s">
        <v>35</v>
      </c>
      <c r="D14" s="16" t="s">
        <v>36</v>
      </c>
      <c r="E14" s="16"/>
      <c r="F14" s="16" t="s">
        <v>37</v>
      </c>
      <c r="G14" s="16">
        <v>1111</v>
      </c>
      <c r="H14" s="16">
        <v>3480</v>
      </c>
      <c r="I14" s="17" t="s">
        <v>38</v>
      </c>
      <c r="J14" s="18">
        <v>470702520</v>
      </c>
      <c r="K14" s="19">
        <v>470702520</v>
      </c>
      <c r="L14" s="19">
        <v>0</v>
      </c>
      <c r="M14" s="19">
        <v>-4785536</v>
      </c>
      <c r="N14" s="19">
        <v>0</v>
      </c>
      <c r="O14" s="19">
        <v>0</v>
      </c>
      <c r="P14" s="19">
        <v>465916984</v>
      </c>
      <c r="Q14" s="19">
        <v>0</v>
      </c>
      <c r="R14" s="19">
        <v>0</v>
      </c>
      <c r="S14" s="19">
        <v>0</v>
      </c>
      <c r="T14" s="19">
        <v>281178483.17000002</v>
      </c>
      <c r="U14" s="19">
        <v>281178483.17000002</v>
      </c>
      <c r="V14" s="19">
        <v>184738500.83000001</v>
      </c>
      <c r="W14" s="19">
        <v>189524036.83000001</v>
      </c>
      <c r="X14" s="19">
        <v>0</v>
      </c>
      <c r="Y14" s="19">
        <v>184738500.82999998</v>
      </c>
      <c r="Z14" s="20">
        <f t="shared" si="0"/>
        <v>0.59735920506650364</v>
      </c>
      <c r="AA14" s="20">
        <f t="shared" si="1"/>
        <v>0.60349481308026331</v>
      </c>
      <c r="AB14" s="20">
        <f t="shared" si="2"/>
        <v>0</v>
      </c>
      <c r="AC14" s="21">
        <f t="shared" si="3"/>
        <v>0.60349481308026331</v>
      </c>
    </row>
    <row r="15" spans="1:30" outlineLevel="2" x14ac:dyDescent="0.25">
      <c r="A15" s="15" t="s">
        <v>317</v>
      </c>
      <c r="B15" s="16" t="s">
        <v>34</v>
      </c>
      <c r="C15" s="16" t="s">
        <v>35</v>
      </c>
      <c r="D15" s="16" t="s">
        <v>36</v>
      </c>
      <c r="E15" s="16"/>
      <c r="F15" s="16" t="s">
        <v>37</v>
      </c>
      <c r="G15" s="16">
        <v>1111</v>
      </c>
      <c r="H15" s="16">
        <v>3480</v>
      </c>
      <c r="I15" s="17" t="s">
        <v>38</v>
      </c>
      <c r="J15" s="18">
        <v>756358134</v>
      </c>
      <c r="K15" s="19">
        <v>756358134</v>
      </c>
      <c r="L15" s="19">
        <v>0</v>
      </c>
      <c r="M15" s="19">
        <v>-5883247</v>
      </c>
      <c r="N15" s="19">
        <v>0</v>
      </c>
      <c r="O15" s="19">
        <v>0</v>
      </c>
      <c r="P15" s="19">
        <v>750474887</v>
      </c>
      <c r="Q15" s="19">
        <v>0</v>
      </c>
      <c r="R15" s="19">
        <v>0</v>
      </c>
      <c r="S15" s="19">
        <v>0</v>
      </c>
      <c r="T15" s="19">
        <v>465070163.24000001</v>
      </c>
      <c r="U15" s="19">
        <v>465070163.24000001</v>
      </c>
      <c r="V15" s="19">
        <v>276637561.75999999</v>
      </c>
      <c r="W15" s="19">
        <v>291287970.75999999</v>
      </c>
      <c r="X15" s="19">
        <v>0</v>
      </c>
      <c r="Y15" s="19">
        <v>285404723.75999999</v>
      </c>
      <c r="Z15" s="20">
        <f t="shared" si="0"/>
        <v>0.61488089085586539</v>
      </c>
      <c r="AA15" s="20">
        <f t="shared" si="1"/>
        <v>0.61970116694924127</v>
      </c>
      <c r="AB15" s="20">
        <f t="shared" si="2"/>
        <v>0</v>
      </c>
      <c r="AC15" s="21">
        <f t="shared" si="3"/>
        <v>0.61970116694924127</v>
      </c>
    </row>
    <row r="16" spans="1:30" outlineLevel="2" x14ac:dyDescent="0.25">
      <c r="A16" s="15" t="s">
        <v>326</v>
      </c>
      <c r="B16" s="16" t="s">
        <v>34</v>
      </c>
      <c r="C16" s="16" t="s">
        <v>35</v>
      </c>
      <c r="D16" s="16" t="s">
        <v>36</v>
      </c>
      <c r="E16" s="16"/>
      <c r="F16" s="16" t="s">
        <v>37</v>
      </c>
      <c r="G16" s="16">
        <v>1111</v>
      </c>
      <c r="H16" s="16">
        <v>3480</v>
      </c>
      <c r="I16" s="17" t="s">
        <v>38</v>
      </c>
      <c r="J16" s="18">
        <v>2405329615</v>
      </c>
      <c r="K16" s="19">
        <v>2414851415</v>
      </c>
      <c r="L16" s="19">
        <v>0</v>
      </c>
      <c r="M16" s="19">
        <v>-8113524</v>
      </c>
      <c r="N16" s="19">
        <v>0</v>
      </c>
      <c r="O16" s="19">
        <v>0</v>
      </c>
      <c r="P16" s="19">
        <v>2406737891</v>
      </c>
      <c r="Q16" s="19">
        <v>0</v>
      </c>
      <c r="R16" s="19">
        <v>0</v>
      </c>
      <c r="S16" s="19">
        <v>0</v>
      </c>
      <c r="T16" s="19">
        <v>1484807044.45</v>
      </c>
      <c r="U16" s="19">
        <v>1484807044.45</v>
      </c>
      <c r="V16" s="19">
        <v>921930846.54999995</v>
      </c>
      <c r="W16" s="19">
        <v>930044370.54999995</v>
      </c>
      <c r="X16" s="19">
        <v>0</v>
      </c>
      <c r="Y16" s="19">
        <v>921930846.54999995</v>
      </c>
      <c r="Z16" s="20">
        <f t="shared" si="0"/>
        <v>0.61486476361528031</v>
      </c>
      <c r="AA16" s="20">
        <f t="shared" si="1"/>
        <v>0.61693757762423496</v>
      </c>
      <c r="AB16" s="20">
        <f t="shared" si="2"/>
        <v>0</v>
      </c>
      <c r="AC16" s="21">
        <f t="shared" si="3"/>
        <v>0.61693757762423496</v>
      </c>
    </row>
    <row r="17" spans="1:29" outlineLevel="2" x14ac:dyDescent="0.25">
      <c r="A17" s="15" t="s">
        <v>341</v>
      </c>
      <c r="B17" s="16" t="s">
        <v>34</v>
      </c>
      <c r="C17" s="16" t="s">
        <v>35</v>
      </c>
      <c r="D17" s="16" t="s">
        <v>36</v>
      </c>
      <c r="E17" s="16"/>
      <c r="F17" s="16" t="s">
        <v>37</v>
      </c>
      <c r="G17" s="16">
        <v>1111</v>
      </c>
      <c r="H17" s="16">
        <v>3480</v>
      </c>
      <c r="I17" s="17" t="s">
        <v>38</v>
      </c>
      <c r="J17" s="18">
        <v>510135992</v>
      </c>
      <c r="K17" s="19">
        <v>510135992</v>
      </c>
      <c r="L17" s="19">
        <v>0</v>
      </c>
      <c r="M17" s="19">
        <v>0</v>
      </c>
      <c r="N17" s="19">
        <v>0</v>
      </c>
      <c r="O17" s="19">
        <v>0</v>
      </c>
      <c r="P17" s="19">
        <v>510135992</v>
      </c>
      <c r="Q17" s="19">
        <v>0</v>
      </c>
      <c r="R17" s="19">
        <v>0</v>
      </c>
      <c r="S17" s="19">
        <v>0</v>
      </c>
      <c r="T17" s="19">
        <v>327644399.35000002</v>
      </c>
      <c r="U17" s="19">
        <v>327644399.35000002</v>
      </c>
      <c r="V17" s="19">
        <v>182491592.65000001</v>
      </c>
      <c r="W17" s="19">
        <v>182491592.65000001</v>
      </c>
      <c r="X17" s="19">
        <v>0</v>
      </c>
      <c r="Y17" s="19">
        <v>182491592.64999998</v>
      </c>
      <c r="Z17" s="20">
        <f t="shared" si="0"/>
        <v>0.64226873713705745</v>
      </c>
      <c r="AA17" s="20">
        <f t="shared" si="1"/>
        <v>0.64226873713705745</v>
      </c>
      <c r="AB17" s="20">
        <f t="shared" si="2"/>
        <v>0</v>
      </c>
      <c r="AC17" s="21">
        <f t="shared" si="3"/>
        <v>0.64226873713705745</v>
      </c>
    </row>
    <row r="18" spans="1:29" outlineLevel="2" x14ac:dyDescent="0.25">
      <c r="A18" s="15" t="s">
        <v>346</v>
      </c>
      <c r="B18" s="16" t="s">
        <v>34</v>
      </c>
      <c r="C18" s="16" t="s">
        <v>35</v>
      </c>
      <c r="D18" s="16" t="s">
        <v>36</v>
      </c>
      <c r="E18" s="16"/>
      <c r="F18" s="16" t="s">
        <v>37</v>
      </c>
      <c r="G18" s="16">
        <v>1111</v>
      </c>
      <c r="H18" s="16">
        <v>3480</v>
      </c>
      <c r="I18" s="17" t="s">
        <v>38</v>
      </c>
      <c r="J18" s="18">
        <v>10082899987</v>
      </c>
      <c r="K18" s="19">
        <v>10082899987</v>
      </c>
      <c r="L18" s="19">
        <v>0</v>
      </c>
      <c r="M18" s="19">
        <v>-18637304</v>
      </c>
      <c r="N18" s="19">
        <v>0</v>
      </c>
      <c r="O18" s="19">
        <v>0</v>
      </c>
      <c r="P18" s="19">
        <v>10064262683</v>
      </c>
      <c r="Q18" s="19">
        <v>0</v>
      </c>
      <c r="R18" s="19">
        <v>0</v>
      </c>
      <c r="S18" s="19">
        <v>0</v>
      </c>
      <c r="T18" s="19">
        <v>6347099290.54</v>
      </c>
      <c r="U18" s="19">
        <v>6347099290.54</v>
      </c>
      <c r="V18" s="19">
        <v>3717163392.46</v>
      </c>
      <c r="W18" s="19">
        <v>3735800696.46</v>
      </c>
      <c r="X18" s="19">
        <v>0</v>
      </c>
      <c r="Y18" s="19">
        <v>3717163392.46</v>
      </c>
      <c r="Z18" s="20">
        <f t="shared" si="0"/>
        <v>0.62949144578676663</v>
      </c>
      <c r="AA18" s="20">
        <f t="shared" si="1"/>
        <v>0.63065715695807223</v>
      </c>
      <c r="AB18" s="20">
        <f t="shared" si="2"/>
        <v>0</v>
      </c>
      <c r="AC18" s="21">
        <f t="shared" si="3"/>
        <v>0.63065715695807223</v>
      </c>
    </row>
    <row r="19" spans="1:29" outlineLevel="2" x14ac:dyDescent="0.25">
      <c r="A19" s="15" t="s">
        <v>353</v>
      </c>
      <c r="B19" s="16" t="s">
        <v>34</v>
      </c>
      <c r="C19" s="16" t="s">
        <v>35</v>
      </c>
      <c r="D19" s="16" t="s">
        <v>36</v>
      </c>
      <c r="E19" s="16"/>
      <c r="F19" s="16" t="s">
        <v>37</v>
      </c>
      <c r="G19" s="16">
        <v>1111</v>
      </c>
      <c r="H19" s="16">
        <v>3460</v>
      </c>
      <c r="I19" s="17" t="s">
        <v>38</v>
      </c>
      <c r="J19" s="18">
        <v>451367612</v>
      </c>
      <c r="K19" s="19">
        <v>451367612</v>
      </c>
      <c r="L19" s="19">
        <v>0</v>
      </c>
      <c r="M19" s="19">
        <v>0</v>
      </c>
      <c r="N19" s="19">
        <v>0</v>
      </c>
      <c r="O19" s="19">
        <v>0</v>
      </c>
      <c r="P19" s="19">
        <v>451367612</v>
      </c>
      <c r="Q19" s="19">
        <v>0</v>
      </c>
      <c r="R19" s="19">
        <v>0</v>
      </c>
      <c r="S19" s="19">
        <v>0</v>
      </c>
      <c r="T19" s="19">
        <v>288259717.67000002</v>
      </c>
      <c r="U19" s="19">
        <v>288259717.67000002</v>
      </c>
      <c r="V19" s="19">
        <v>163107894.33000001</v>
      </c>
      <c r="W19" s="19">
        <v>163107894.33000001</v>
      </c>
      <c r="X19" s="19">
        <v>0</v>
      </c>
      <c r="Y19" s="19">
        <v>163107894.32999998</v>
      </c>
      <c r="Z19" s="20">
        <f t="shared" si="0"/>
        <v>0.63863624683376707</v>
      </c>
      <c r="AA19" s="20">
        <f t="shared" si="1"/>
        <v>0.63863624683376707</v>
      </c>
      <c r="AB19" s="20">
        <f t="shared" si="2"/>
        <v>0</v>
      </c>
      <c r="AC19" s="21">
        <f t="shared" si="3"/>
        <v>0.63863624683376707</v>
      </c>
    </row>
    <row r="20" spans="1:29" outlineLevel="2" x14ac:dyDescent="0.25">
      <c r="A20" s="15" t="s">
        <v>385</v>
      </c>
      <c r="B20" s="16" t="s">
        <v>278</v>
      </c>
      <c r="C20" s="16" t="s">
        <v>35</v>
      </c>
      <c r="D20" s="16" t="s">
        <v>36</v>
      </c>
      <c r="E20" s="16"/>
      <c r="F20" s="16">
        <v>280</v>
      </c>
      <c r="G20" s="16">
        <v>1111</v>
      </c>
      <c r="H20" s="16">
        <v>3410</v>
      </c>
      <c r="I20" s="17" t="s">
        <v>38</v>
      </c>
      <c r="J20" s="18">
        <v>256639058024</v>
      </c>
      <c r="K20" s="19">
        <v>252639058024</v>
      </c>
      <c r="L20" s="19">
        <v>0</v>
      </c>
      <c r="M20" s="19">
        <v>-216785075</v>
      </c>
      <c r="N20" s="19">
        <v>0</v>
      </c>
      <c r="O20" s="19">
        <v>-1100000000</v>
      </c>
      <c r="P20" s="19">
        <v>251322272949</v>
      </c>
      <c r="Q20" s="19">
        <v>0</v>
      </c>
      <c r="R20" s="19">
        <v>0</v>
      </c>
      <c r="S20" s="19">
        <v>0</v>
      </c>
      <c r="T20" s="19">
        <v>165055677375.89999</v>
      </c>
      <c r="U20" s="19">
        <v>165055677375.89999</v>
      </c>
      <c r="V20" s="19">
        <v>86266595573.100006</v>
      </c>
      <c r="W20" s="19">
        <v>87583380648.100006</v>
      </c>
      <c r="X20" s="19">
        <v>0</v>
      </c>
      <c r="Y20" s="19">
        <v>86266595573.100006</v>
      </c>
      <c r="Z20" s="20">
        <f t="shared" si="0"/>
        <v>0.65332604810543649</v>
      </c>
      <c r="AA20" s="20">
        <f t="shared" si="1"/>
        <v>0.65674910320978275</v>
      </c>
      <c r="AB20" s="20">
        <f t="shared" si="2"/>
        <v>0</v>
      </c>
      <c r="AC20" s="21">
        <f t="shared" si="3"/>
        <v>0.65674910320978275</v>
      </c>
    </row>
    <row r="21" spans="1:29" outlineLevel="2" x14ac:dyDescent="0.25">
      <c r="A21" s="15" t="s">
        <v>385</v>
      </c>
      <c r="B21" s="16" t="s">
        <v>282</v>
      </c>
      <c r="C21" s="16" t="s">
        <v>35</v>
      </c>
      <c r="D21" s="16" t="s">
        <v>36</v>
      </c>
      <c r="E21" s="16"/>
      <c r="F21" s="16">
        <v>280</v>
      </c>
      <c r="G21" s="16">
        <v>1111</v>
      </c>
      <c r="H21" s="16">
        <v>3420</v>
      </c>
      <c r="I21" s="17" t="s">
        <v>38</v>
      </c>
      <c r="J21" s="18">
        <v>140555526662</v>
      </c>
      <c r="K21" s="19">
        <v>140564554662</v>
      </c>
      <c r="L21" s="19">
        <v>0</v>
      </c>
      <c r="M21" s="19">
        <v>-92575280</v>
      </c>
      <c r="N21" s="19">
        <v>0</v>
      </c>
      <c r="O21" s="19">
        <v>-500000000</v>
      </c>
      <c r="P21" s="19">
        <v>139971979382</v>
      </c>
      <c r="Q21" s="19">
        <v>0</v>
      </c>
      <c r="R21" s="19">
        <v>0</v>
      </c>
      <c r="S21" s="19">
        <v>0</v>
      </c>
      <c r="T21" s="19">
        <v>90798960445.350006</v>
      </c>
      <c r="U21" s="19">
        <v>90798960445.350006</v>
      </c>
      <c r="V21" s="19">
        <v>49173018936.650002</v>
      </c>
      <c r="W21" s="19">
        <v>49765594216.650002</v>
      </c>
      <c r="X21" s="19">
        <v>0</v>
      </c>
      <c r="Y21" s="19">
        <v>49173018936.649994</v>
      </c>
      <c r="Z21" s="20">
        <f t="shared" si="0"/>
        <v>0.64595915139264093</v>
      </c>
      <c r="AA21" s="20">
        <f t="shared" si="1"/>
        <v>0.6486938374826362</v>
      </c>
      <c r="AB21" s="20">
        <f t="shared" si="2"/>
        <v>0</v>
      </c>
      <c r="AC21" s="21">
        <f t="shared" si="3"/>
        <v>0.6486938374826362</v>
      </c>
    </row>
    <row r="22" spans="1:29" outlineLevel="2" x14ac:dyDescent="0.25">
      <c r="A22" s="15" t="s">
        <v>385</v>
      </c>
      <c r="B22" s="16" t="s">
        <v>309</v>
      </c>
      <c r="C22" s="16" t="s">
        <v>35</v>
      </c>
      <c r="D22" s="16" t="s">
        <v>36</v>
      </c>
      <c r="E22" s="16"/>
      <c r="F22" s="16">
        <v>280</v>
      </c>
      <c r="G22" s="16">
        <v>1111</v>
      </c>
      <c r="H22" s="16">
        <v>3420</v>
      </c>
      <c r="I22" s="17" t="s">
        <v>38</v>
      </c>
      <c r="J22" s="18">
        <v>80126597736</v>
      </c>
      <c r="K22" s="19">
        <v>80130917336</v>
      </c>
      <c r="L22" s="19">
        <v>0</v>
      </c>
      <c r="M22" s="19">
        <v>-45118693</v>
      </c>
      <c r="N22" s="19">
        <v>0</v>
      </c>
      <c r="O22" s="19">
        <v>0</v>
      </c>
      <c r="P22" s="19">
        <v>80085798643</v>
      </c>
      <c r="Q22" s="19">
        <v>0</v>
      </c>
      <c r="R22" s="19">
        <v>0</v>
      </c>
      <c r="S22" s="19">
        <v>0</v>
      </c>
      <c r="T22" s="19">
        <v>52191591043.779999</v>
      </c>
      <c r="U22" s="19">
        <v>52191591043.779999</v>
      </c>
      <c r="V22" s="19">
        <v>27875869377.220001</v>
      </c>
      <c r="W22" s="19">
        <v>27939326292.220001</v>
      </c>
      <c r="X22" s="19">
        <v>0</v>
      </c>
      <c r="Y22" s="19">
        <v>27894207599.220001</v>
      </c>
      <c r="Z22" s="20">
        <f t="shared" si="0"/>
        <v>0.65132900981194874</v>
      </c>
      <c r="AA22" s="20">
        <f t="shared" si="1"/>
        <v>0.65169595518970169</v>
      </c>
      <c r="AB22" s="20">
        <f t="shared" si="2"/>
        <v>0</v>
      </c>
      <c r="AC22" s="21">
        <f t="shared" si="3"/>
        <v>0.65169595518970169</v>
      </c>
    </row>
    <row r="23" spans="1:29" outlineLevel="2" x14ac:dyDescent="0.25">
      <c r="A23" s="15" t="s">
        <v>385</v>
      </c>
      <c r="B23" s="16" t="s">
        <v>472</v>
      </c>
      <c r="C23" s="16" t="s">
        <v>35</v>
      </c>
      <c r="D23" s="16" t="s">
        <v>36</v>
      </c>
      <c r="E23" s="16"/>
      <c r="F23" s="16">
        <v>280</v>
      </c>
      <c r="G23" s="16">
        <v>1111</v>
      </c>
      <c r="H23" s="16">
        <v>3480</v>
      </c>
      <c r="I23" s="17" t="s">
        <v>38</v>
      </c>
      <c r="J23" s="18">
        <v>69173820475</v>
      </c>
      <c r="K23" s="19">
        <v>69173820475</v>
      </c>
      <c r="L23" s="19">
        <v>0</v>
      </c>
      <c r="M23" s="19">
        <v>-18259609</v>
      </c>
      <c r="N23" s="19">
        <v>0</v>
      </c>
      <c r="O23" s="19">
        <v>-481661778</v>
      </c>
      <c r="P23" s="19">
        <v>68673899088</v>
      </c>
      <c r="Q23" s="19">
        <v>0</v>
      </c>
      <c r="R23" s="19">
        <v>0</v>
      </c>
      <c r="S23" s="19">
        <v>0</v>
      </c>
      <c r="T23" s="19">
        <v>43811780256.339996</v>
      </c>
      <c r="U23" s="19">
        <v>43811780256.339996</v>
      </c>
      <c r="V23" s="19">
        <v>24862118831.66</v>
      </c>
      <c r="W23" s="19">
        <v>25362040218.66</v>
      </c>
      <c r="X23" s="19">
        <v>0</v>
      </c>
      <c r="Y23" s="19">
        <v>24862118831.660004</v>
      </c>
      <c r="Z23" s="20">
        <f t="shared" si="0"/>
        <v>0.6333578217235224</v>
      </c>
      <c r="AA23" s="20">
        <f t="shared" si="1"/>
        <v>0.63796843980270834</v>
      </c>
      <c r="AB23" s="20">
        <f t="shared" si="2"/>
        <v>0</v>
      </c>
      <c r="AC23" s="21">
        <f t="shared" si="3"/>
        <v>0.63796843980270834</v>
      </c>
    </row>
    <row r="24" spans="1:29" outlineLevel="2" x14ac:dyDescent="0.25">
      <c r="A24" s="15" t="s">
        <v>385</v>
      </c>
      <c r="B24" s="16" t="s">
        <v>495</v>
      </c>
      <c r="C24" s="16" t="s">
        <v>35</v>
      </c>
      <c r="D24" s="16" t="s">
        <v>36</v>
      </c>
      <c r="E24" s="16"/>
      <c r="F24" s="16">
        <v>280</v>
      </c>
      <c r="G24" s="16">
        <v>1111</v>
      </c>
      <c r="H24" s="16">
        <v>3480</v>
      </c>
      <c r="I24" s="17" t="s">
        <v>38</v>
      </c>
      <c r="J24" s="18">
        <v>44560852059</v>
      </c>
      <c r="K24" s="19">
        <v>44310852059</v>
      </c>
      <c r="L24" s="19">
        <v>0</v>
      </c>
      <c r="M24" s="19">
        <v>-27043178</v>
      </c>
      <c r="N24" s="19">
        <v>0</v>
      </c>
      <c r="O24" s="19">
        <v>-30000000</v>
      </c>
      <c r="P24" s="19">
        <v>44253808881</v>
      </c>
      <c r="Q24" s="19">
        <v>0</v>
      </c>
      <c r="R24" s="19">
        <v>0</v>
      </c>
      <c r="S24" s="19">
        <v>0</v>
      </c>
      <c r="T24" s="19">
        <v>27053993596.380001</v>
      </c>
      <c r="U24" s="19">
        <v>27053993596.380001</v>
      </c>
      <c r="V24" s="19">
        <v>17199815284.619999</v>
      </c>
      <c r="W24" s="19">
        <v>17256858462.619999</v>
      </c>
      <c r="X24" s="19">
        <v>0</v>
      </c>
      <c r="Y24" s="19">
        <v>17199815284.619999</v>
      </c>
      <c r="Z24" s="20">
        <f t="shared" si="0"/>
        <v>0.6105500648093507</v>
      </c>
      <c r="AA24" s="20">
        <f t="shared" si="1"/>
        <v>0.61133706409608968</v>
      </c>
      <c r="AB24" s="20">
        <f t="shared" si="2"/>
        <v>0</v>
      </c>
      <c r="AC24" s="21">
        <f t="shared" si="3"/>
        <v>0.61133706409608968</v>
      </c>
    </row>
    <row r="25" spans="1:29" outlineLevel="1" x14ac:dyDescent="0.25">
      <c r="A25" s="22"/>
      <c r="B25" s="23"/>
      <c r="C25" s="23"/>
      <c r="D25" s="23" t="s">
        <v>509</v>
      </c>
      <c r="E25" s="23"/>
      <c r="F25" s="23"/>
      <c r="G25" s="23"/>
      <c r="H25" s="23"/>
      <c r="I25" s="24"/>
      <c r="J25" s="25">
        <f t="shared" ref="J25:Y25" si="4">SUBTOTAL(9,J10:J24)</f>
        <v>616547997121</v>
      </c>
      <c r="K25" s="26">
        <f t="shared" si="4"/>
        <v>612320866521</v>
      </c>
      <c r="L25" s="26">
        <f t="shared" si="4"/>
        <v>0</v>
      </c>
      <c r="M25" s="26">
        <f t="shared" si="4"/>
        <v>-494956983</v>
      </c>
      <c r="N25" s="26">
        <f t="shared" si="4"/>
        <v>0</v>
      </c>
      <c r="O25" s="26">
        <f t="shared" si="4"/>
        <v>-2111661778</v>
      </c>
      <c r="P25" s="26">
        <f t="shared" si="4"/>
        <v>609714247760</v>
      </c>
      <c r="Q25" s="26">
        <f t="shared" si="4"/>
        <v>0</v>
      </c>
      <c r="R25" s="26">
        <f t="shared" si="4"/>
        <v>0</v>
      </c>
      <c r="S25" s="26">
        <f t="shared" si="4"/>
        <v>0</v>
      </c>
      <c r="T25" s="26">
        <f t="shared" si="4"/>
        <v>394950385177.91003</v>
      </c>
      <c r="U25" s="26">
        <f t="shared" si="4"/>
        <v>394950385177.91003</v>
      </c>
      <c r="V25" s="26">
        <f t="shared" si="4"/>
        <v>214736757198.09</v>
      </c>
      <c r="W25" s="26">
        <f t="shared" si="4"/>
        <v>217370481343.09</v>
      </c>
      <c r="X25" s="26">
        <f t="shared" si="4"/>
        <v>0</v>
      </c>
      <c r="Y25" s="26">
        <f t="shared" si="4"/>
        <v>214763862582.09</v>
      </c>
      <c r="Z25" s="27">
        <f t="shared" si="0"/>
        <v>0.64500559554973935</v>
      </c>
      <c r="AA25" s="27">
        <f t="shared" si="1"/>
        <v>0.64776309005226518</v>
      </c>
      <c r="AB25" s="27">
        <f t="shared" si="2"/>
        <v>0</v>
      </c>
      <c r="AC25" s="28">
        <f t="shared" si="3"/>
        <v>0.64776309005226518</v>
      </c>
    </row>
    <row r="26" spans="1:29" outlineLevel="2" x14ac:dyDescent="0.25">
      <c r="A26" s="15" t="s">
        <v>317</v>
      </c>
      <c r="B26" s="16" t="s">
        <v>34</v>
      </c>
      <c r="C26" s="16" t="s">
        <v>35</v>
      </c>
      <c r="D26" s="16" t="s">
        <v>318</v>
      </c>
      <c r="E26" s="16"/>
      <c r="F26" s="16" t="s">
        <v>37</v>
      </c>
      <c r="G26" s="16">
        <v>1111</v>
      </c>
      <c r="H26" s="16">
        <v>3480</v>
      </c>
      <c r="I26" s="17" t="s">
        <v>319</v>
      </c>
      <c r="J26" s="18">
        <v>125910000</v>
      </c>
      <c r="K26" s="19">
        <v>125910000</v>
      </c>
      <c r="L26" s="19">
        <v>0</v>
      </c>
      <c r="M26" s="19">
        <v>-13290540</v>
      </c>
      <c r="N26" s="19">
        <v>0</v>
      </c>
      <c r="O26" s="19">
        <v>0</v>
      </c>
      <c r="P26" s="19">
        <v>112619460</v>
      </c>
      <c r="Q26" s="19">
        <v>0</v>
      </c>
      <c r="R26" s="19">
        <v>0</v>
      </c>
      <c r="S26" s="19">
        <v>0</v>
      </c>
      <c r="T26" s="19">
        <v>74937120.849999994</v>
      </c>
      <c r="U26" s="19">
        <v>74937120.849999994</v>
      </c>
      <c r="V26" s="19">
        <v>37682339.149999999</v>
      </c>
      <c r="W26" s="19">
        <v>50972879.149999999</v>
      </c>
      <c r="X26" s="19">
        <v>0</v>
      </c>
      <c r="Y26" s="19">
        <v>37682339.150000006</v>
      </c>
      <c r="Z26" s="20">
        <f t="shared" si="0"/>
        <v>0.5951641716305297</v>
      </c>
      <c r="AA26" s="20">
        <f t="shared" si="1"/>
        <v>0.66540117356272166</v>
      </c>
      <c r="AB26" s="20">
        <f t="shared" si="2"/>
        <v>0</v>
      </c>
      <c r="AC26" s="21">
        <f t="shared" si="3"/>
        <v>0.66540117356272166</v>
      </c>
    </row>
    <row r="27" spans="1:29" outlineLevel="1" x14ac:dyDescent="0.25">
      <c r="A27" s="22"/>
      <c r="B27" s="23"/>
      <c r="C27" s="23"/>
      <c r="D27" s="23" t="s">
        <v>510</v>
      </c>
      <c r="E27" s="23"/>
      <c r="F27" s="23"/>
      <c r="G27" s="23"/>
      <c r="H27" s="23"/>
      <c r="I27" s="24"/>
      <c r="J27" s="25">
        <f t="shared" ref="J27:Y27" si="5">SUBTOTAL(9,J26:J26)</f>
        <v>125910000</v>
      </c>
      <c r="K27" s="26">
        <f t="shared" si="5"/>
        <v>125910000</v>
      </c>
      <c r="L27" s="26">
        <f t="shared" si="5"/>
        <v>0</v>
      </c>
      <c r="M27" s="26">
        <f t="shared" si="5"/>
        <v>-13290540</v>
      </c>
      <c r="N27" s="26">
        <f t="shared" si="5"/>
        <v>0</v>
      </c>
      <c r="O27" s="26">
        <f t="shared" si="5"/>
        <v>0</v>
      </c>
      <c r="P27" s="26">
        <f t="shared" si="5"/>
        <v>112619460</v>
      </c>
      <c r="Q27" s="26">
        <f t="shared" si="5"/>
        <v>0</v>
      </c>
      <c r="R27" s="26">
        <f t="shared" si="5"/>
        <v>0</v>
      </c>
      <c r="S27" s="26">
        <f t="shared" si="5"/>
        <v>0</v>
      </c>
      <c r="T27" s="26">
        <f t="shared" si="5"/>
        <v>74937120.849999994</v>
      </c>
      <c r="U27" s="26">
        <f t="shared" si="5"/>
        <v>74937120.849999994</v>
      </c>
      <c r="V27" s="26">
        <f t="shared" si="5"/>
        <v>37682339.149999999</v>
      </c>
      <c r="W27" s="26">
        <f t="shared" si="5"/>
        <v>50972879.149999999</v>
      </c>
      <c r="X27" s="26">
        <f t="shared" si="5"/>
        <v>0</v>
      </c>
      <c r="Y27" s="26">
        <f t="shared" si="5"/>
        <v>37682339.150000006</v>
      </c>
      <c r="Z27" s="27">
        <f t="shared" si="0"/>
        <v>0.5951641716305297</v>
      </c>
      <c r="AA27" s="27">
        <f t="shared" si="1"/>
        <v>0.66540117356272166</v>
      </c>
      <c r="AB27" s="27">
        <f t="shared" si="2"/>
        <v>0</v>
      </c>
      <c r="AC27" s="28">
        <f t="shared" si="3"/>
        <v>0.66540117356272166</v>
      </c>
    </row>
    <row r="28" spans="1:29" outlineLevel="2" x14ac:dyDescent="0.25">
      <c r="A28" s="15" t="s">
        <v>33</v>
      </c>
      <c r="B28" s="16" t="s">
        <v>34</v>
      </c>
      <c r="C28" s="16" t="s">
        <v>35</v>
      </c>
      <c r="D28" s="16" t="s">
        <v>39</v>
      </c>
      <c r="E28" s="16"/>
      <c r="F28" s="16" t="s">
        <v>37</v>
      </c>
      <c r="G28" s="16">
        <v>1111</v>
      </c>
      <c r="H28" s="16">
        <v>3480</v>
      </c>
      <c r="I28" s="17" t="s">
        <v>40</v>
      </c>
      <c r="J28" s="18">
        <v>14532590</v>
      </c>
      <c r="K28" s="19">
        <v>14532590</v>
      </c>
      <c r="L28" s="19">
        <v>0</v>
      </c>
      <c r="M28" s="19">
        <v>0</v>
      </c>
      <c r="N28" s="19">
        <v>0</v>
      </c>
      <c r="O28" s="19">
        <v>0</v>
      </c>
      <c r="P28" s="19">
        <v>14532590</v>
      </c>
      <c r="Q28" s="19">
        <v>0</v>
      </c>
      <c r="R28" s="19">
        <v>0</v>
      </c>
      <c r="S28" s="19">
        <v>0</v>
      </c>
      <c r="T28" s="19">
        <v>13083680</v>
      </c>
      <c r="U28" s="19">
        <v>13083680</v>
      </c>
      <c r="V28" s="19">
        <v>1448910</v>
      </c>
      <c r="W28" s="19">
        <v>1448910</v>
      </c>
      <c r="X28" s="19">
        <v>0</v>
      </c>
      <c r="Y28" s="19">
        <v>1448910</v>
      </c>
      <c r="Z28" s="20">
        <f t="shared" si="0"/>
        <v>0.90029925842537362</v>
      </c>
      <c r="AA28" s="20">
        <f t="shared" si="1"/>
        <v>0.90029925842537362</v>
      </c>
      <c r="AB28" s="20">
        <f t="shared" si="2"/>
        <v>0</v>
      </c>
      <c r="AC28" s="21">
        <f t="shared" si="3"/>
        <v>0.90029925842537362</v>
      </c>
    </row>
    <row r="29" spans="1:29" outlineLevel="2" x14ac:dyDescent="0.25">
      <c r="A29" s="15" t="s">
        <v>200</v>
      </c>
      <c r="B29" s="16" t="s">
        <v>34</v>
      </c>
      <c r="C29" s="16" t="s">
        <v>35</v>
      </c>
      <c r="D29" s="16" t="s">
        <v>39</v>
      </c>
      <c r="E29" s="16"/>
      <c r="F29" s="16" t="s">
        <v>37</v>
      </c>
      <c r="G29" s="16">
        <v>1111</v>
      </c>
      <c r="H29" s="16">
        <v>3480</v>
      </c>
      <c r="I29" s="17" t="s">
        <v>40</v>
      </c>
      <c r="J29" s="18">
        <v>15411178</v>
      </c>
      <c r="K29" s="19">
        <v>15411178</v>
      </c>
      <c r="L29" s="19">
        <v>0</v>
      </c>
      <c r="M29" s="19">
        <v>0</v>
      </c>
      <c r="N29" s="19">
        <v>0</v>
      </c>
      <c r="O29" s="19">
        <v>0</v>
      </c>
      <c r="P29" s="19">
        <v>15411178</v>
      </c>
      <c r="Q29" s="19">
        <v>0</v>
      </c>
      <c r="R29" s="19">
        <v>0</v>
      </c>
      <c r="S29" s="19">
        <v>0</v>
      </c>
      <c r="T29" s="19">
        <v>7389071.6699999999</v>
      </c>
      <c r="U29" s="19">
        <v>7389071.6699999999</v>
      </c>
      <c r="V29" s="19">
        <v>8022106.3300000001</v>
      </c>
      <c r="W29" s="19">
        <v>8022106.3300000001</v>
      </c>
      <c r="X29" s="19">
        <v>0</v>
      </c>
      <c r="Y29" s="19">
        <v>8022106.3300000001</v>
      </c>
      <c r="Z29" s="20">
        <f t="shared" si="0"/>
        <v>0.47946183413104437</v>
      </c>
      <c r="AA29" s="20">
        <f t="shared" si="1"/>
        <v>0.47946183413104437</v>
      </c>
      <c r="AB29" s="20">
        <f t="shared" si="2"/>
        <v>0</v>
      </c>
      <c r="AC29" s="21">
        <f t="shared" si="3"/>
        <v>0.47946183413104437</v>
      </c>
    </row>
    <row r="30" spans="1:29" outlineLevel="2" x14ac:dyDescent="0.25">
      <c r="A30" s="15" t="s">
        <v>277</v>
      </c>
      <c r="B30" s="16" t="s">
        <v>278</v>
      </c>
      <c r="C30" s="16" t="s">
        <v>35</v>
      </c>
      <c r="D30" s="16" t="s">
        <v>39</v>
      </c>
      <c r="E30" s="16"/>
      <c r="F30" s="16" t="s">
        <v>37</v>
      </c>
      <c r="G30" s="16">
        <v>1111</v>
      </c>
      <c r="H30" s="16">
        <v>3480</v>
      </c>
      <c r="I30" s="17" t="s">
        <v>40</v>
      </c>
      <c r="J30" s="18">
        <v>277010</v>
      </c>
      <c r="K30" s="19">
        <v>277010</v>
      </c>
      <c r="L30" s="19">
        <v>0</v>
      </c>
      <c r="M30" s="19">
        <v>0</v>
      </c>
      <c r="N30" s="19">
        <v>0</v>
      </c>
      <c r="O30" s="19">
        <v>0</v>
      </c>
      <c r="P30" s="19">
        <v>277010</v>
      </c>
      <c r="Q30" s="19">
        <v>0</v>
      </c>
      <c r="R30" s="19">
        <v>0</v>
      </c>
      <c r="S30" s="19">
        <v>0</v>
      </c>
      <c r="T30" s="19">
        <v>0</v>
      </c>
      <c r="U30" s="19">
        <v>0</v>
      </c>
      <c r="V30" s="19">
        <v>277010</v>
      </c>
      <c r="W30" s="19">
        <v>277010</v>
      </c>
      <c r="X30" s="19">
        <v>0</v>
      </c>
      <c r="Y30" s="19">
        <v>277010</v>
      </c>
      <c r="Z30" s="20">
        <f t="shared" si="0"/>
        <v>0</v>
      </c>
      <c r="AA30" s="20">
        <f t="shared" si="1"/>
        <v>0</v>
      </c>
      <c r="AB30" s="20">
        <f t="shared" si="2"/>
        <v>0</v>
      </c>
      <c r="AC30" s="21">
        <f t="shared" si="3"/>
        <v>0</v>
      </c>
    </row>
    <row r="31" spans="1:29" outlineLevel="2" x14ac:dyDescent="0.25">
      <c r="A31" s="15" t="s">
        <v>277</v>
      </c>
      <c r="B31" s="16" t="s">
        <v>282</v>
      </c>
      <c r="C31" s="16" t="s">
        <v>35</v>
      </c>
      <c r="D31" s="16" t="s">
        <v>39</v>
      </c>
      <c r="E31" s="16"/>
      <c r="F31" s="16" t="s">
        <v>37</v>
      </c>
      <c r="G31" s="16">
        <v>1111</v>
      </c>
      <c r="H31" s="16">
        <v>3480</v>
      </c>
      <c r="I31" s="17" t="s">
        <v>40</v>
      </c>
      <c r="J31" s="18">
        <v>2467911</v>
      </c>
      <c r="K31" s="19">
        <v>2467911</v>
      </c>
      <c r="L31" s="19">
        <v>0</v>
      </c>
      <c r="M31" s="19">
        <v>0</v>
      </c>
      <c r="N31" s="19">
        <v>0</v>
      </c>
      <c r="O31" s="19">
        <v>0</v>
      </c>
      <c r="P31" s="19">
        <v>2467911</v>
      </c>
      <c r="Q31" s="19">
        <v>0</v>
      </c>
      <c r="R31" s="19">
        <v>0</v>
      </c>
      <c r="S31" s="19">
        <v>0</v>
      </c>
      <c r="T31" s="19">
        <v>649825.19999999995</v>
      </c>
      <c r="U31" s="19">
        <v>649825.19999999995</v>
      </c>
      <c r="V31" s="19">
        <v>1818085.8</v>
      </c>
      <c r="W31" s="19">
        <v>1818085.8</v>
      </c>
      <c r="X31" s="19">
        <v>0</v>
      </c>
      <c r="Y31" s="19">
        <v>1818085.8</v>
      </c>
      <c r="Z31" s="20">
        <f t="shared" si="0"/>
        <v>0.2633098195194235</v>
      </c>
      <c r="AA31" s="20">
        <f t="shared" si="1"/>
        <v>0.2633098195194235</v>
      </c>
      <c r="AB31" s="20">
        <f t="shared" si="2"/>
        <v>0</v>
      </c>
      <c r="AC31" s="21">
        <f t="shared" si="3"/>
        <v>0.2633098195194235</v>
      </c>
    </row>
    <row r="32" spans="1:29" outlineLevel="2" x14ac:dyDescent="0.25">
      <c r="A32" s="15" t="s">
        <v>277</v>
      </c>
      <c r="B32" s="16" t="s">
        <v>309</v>
      </c>
      <c r="C32" s="16" t="s">
        <v>35</v>
      </c>
      <c r="D32" s="16" t="s">
        <v>39</v>
      </c>
      <c r="E32" s="16"/>
      <c r="F32" s="16" t="s">
        <v>37</v>
      </c>
      <c r="G32" s="16">
        <v>1111</v>
      </c>
      <c r="H32" s="16">
        <v>3480</v>
      </c>
      <c r="I32" s="17" t="s">
        <v>40</v>
      </c>
      <c r="J32" s="18">
        <v>518949</v>
      </c>
      <c r="K32" s="19">
        <v>518949</v>
      </c>
      <c r="L32" s="19">
        <v>0</v>
      </c>
      <c r="M32" s="19">
        <v>0</v>
      </c>
      <c r="N32" s="19">
        <v>0</v>
      </c>
      <c r="O32" s="19">
        <v>3500000</v>
      </c>
      <c r="P32" s="19">
        <v>4018949</v>
      </c>
      <c r="Q32" s="19">
        <v>0</v>
      </c>
      <c r="R32" s="19">
        <v>0</v>
      </c>
      <c r="S32" s="19">
        <v>0</v>
      </c>
      <c r="T32" s="19">
        <v>0</v>
      </c>
      <c r="U32" s="19">
        <v>0</v>
      </c>
      <c r="V32" s="19">
        <v>518949</v>
      </c>
      <c r="W32" s="19">
        <v>518949</v>
      </c>
      <c r="X32" s="19">
        <v>0</v>
      </c>
      <c r="Y32" s="19">
        <v>4018949</v>
      </c>
      <c r="Z32" s="20">
        <f t="shared" si="0"/>
        <v>0</v>
      </c>
      <c r="AA32" s="20">
        <f t="shared" si="1"/>
        <v>0</v>
      </c>
      <c r="AB32" s="20">
        <f t="shared" si="2"/>
        <v>0</v>
      </c>
      <c r="AC32" s="21">
        <f t="shared" si="3"/>
        <v>0</v>
      </c>
    </row>
    <row r="33" spans="1:29" outlineLevel="2" x14ac:dyDescent="0.25">
      <c r="A33" s="15" t="s">
        <v>317</v>
      </c>
      <c r="B33" s="16" t="s">
        <v>34</v>
      </c>
      <c r="C33" s="16" t="s">
        <v>35</v>
      </c>
      <c r="D33" s="16" t="s">
        <v>39</v>
      </c>
      <c r="E33" s="16"/>
      <c r="F33" s="16" t="s">
        <v>37</v>
      </c>
      <c r="G33" s="16">
        <v>1111</v>
      </c>
      <c r="H33" s="16">
        <v>3480</v>
      </c>
      <c r="I33" s="17" t="s">
        <v>40</v>
      </c>
      <c r="J33" s="18">
        <v>3736760</v>
      </c>
      <c r="K33" s="19">
        <v>3736760</v>
      </c>
      <c r="L33" s="19">
        <v>0</v>
      </c>
      <c r="M33" s="19">
        <v>0</v>
      </c>
      <c r="N33" s="19">
        <v>0</v>
      </c>
      <c r="O33" s="19">
        <v>3500000</v>
      </c>
      <c r="P33" s="19">
        <v>7236760</v>
      </c>
      <c r="Q33" s="19">
        <v>0</v>
      </c>
      <c r="R33" s="19">
        <v>0</v>
      </c>
      <c r="S33" s="19">
        <v>0</v>
      </c>
      <c r="T33" s="19">
        <v>2273152.5099999998</v>
      </c>
      <c r="U33" s="19">
        <v>2273152.5099999998</v>
      </c>
      <c r="V33" s="19">
        <v>1463607.49</v>
      </c>
      <c r="W33" s="19">
        <v>1463607.49</v>
      </c>
      <c r="X33" s="19">
        <v>0</v>
      </c>
      <c r="Y33" s="19">
        <v>4963607.49</v>
      </c>
      <c r="Z33" s="20">
        <f t="shared" si="0"/>
        <v>0.60832178411243965</v>
      </c>
      <c r="AA33" s="20">
        <f t="shared" si="1"/>
        <v>0.31411191057876725</v>
      </c>
      <c r="AB33" s="20">
        <f t="shared" si="2"/>
        <v>0</v>
      </c>
      <c r="AC33" s="21">
        <f t="shared" si="3"/>
        <v>0.31411191057876725</v>
      </c>
    </row>
    <row r="34" spans="1:29" outlineLevel="2" x14ac:dyDescent="0.25">
      <c r="A34" s="15" t="s">
        <v>326</v>
      </c>
      <c r="B34" s="16" t="s">
        <v>34</v>
      </c>
      <c r="C34" s="16" t="s">
        <v>35</v>
      </c>
      <c r="D34" s="16" t="s">
        <v>39</v>
      </c>
      <c r="E34" s="16"/>
      <c r="F34" s="16" t="s">
        <v>37</v>
      </c>
      <c r="G34" s="16">
        <v>1111</v>
      </c>
      <c r="H34" s="16">
        <v>3480</v>
      </c>
      <c r="I34" s="17" t="s">
        <v>40</v>
      </c>
      <c r="J34" s="18">
        <v>1489850</v>
      </c>
      <c r="K34" s="19">
        <v>6489850</v>
      </c>
      <c r="L34" s="19">
        <v>0</v>
      </c>
      <c r="M34" s="19">
        <v>0</v>
      </c>
      <c r="N34" s="19">
        <v>0</v>
      </c>
      <c r="O34" s="19">
        <v>0</v>
      </c>
      <c r="P34" s="19">
        <v>6489850</v>
      </c>
      <c r="Q34" s="19">
        <v>0</v>
      </c>
      <c r="R34" s="19">
        <v>0</v>
      </c>
      <c r="S34" s="19">
        <v>0</v>
      </c>
      <c r="T34" s="19">
        <v>0</v>
      </c>
      <c r="U34" s="19">
        <v>0</v>
      </c>
      <c r="V34" s="19">
        <v>6489850</v>
      </c>
      <c r="W34" s="19">
        <v>6489850</v>
      </c>
      <c r="X34" s="19">
        <v>0</v>
      </c>
      <c r="Y34" s="19">
        <v>6489850</v>
      </c>
      <c r="Z34" s="20">
        <f t="shared" si="0"/>
        <v>0</v>
      </c>
      <c r="AA34" s="20">
        <f t="shared" si="1"/>
        <v>0</v>
      </c>
      <c r="AB34" s="20">
        <f t="shared" si="2"/>
        <v>0</v>
      </c>
      <c r="AC34" s="21">
        <f t="shared" si="3"/>
        <v>0</v>
      </c>
    </row>
    <row r="35" spans="1:29" outlineLevel="2" x14ac:dyDescent="0.25">
      <c r="A35" s="15" t="s">
        <v>341</v>
      </c>
      <c r="B35" s="16" t="s">
        <v>34</v>
      </c>
      <c r="C35" s="16" t="s">
        <v>35</v>
      </c>
      <c r="D35" s="16" t="s">
        <v>39</v>
      </c>
      <c r="E35" s="16"/>
      <c r="F35" s="16" t="s">
        <v>37</v>
      </c>
      <c r="G35" s="16">
        <v>1111</v>
      </c>
      <c r="H35" s="16">
        <v>3480</v>
      </c>
      <c r="I35" s="17" t="s">
        <v>40</v>
      </c>
      <c r="J35" s="18">
        <v>842947</v>
      </c>
      <c r="K35" s="19">
        <v>842947</v>
      </c>
      <c r="L35" s="19">
        <v>0</v>
      </c>
      <c r="M35" s="19">
        <v>0</v>
      </c>
      <c r="N35" s="19">
        <v>0</v>
      </c>
      <c r="O35" s="19">
        <v>0</v>
      </c>
      <c r="P35" s="19">
        <v>842947</v>
      </c>
      <c r="Q35" s="19">
        <v>0</v>
      </c>
      <c r="R35" s="19">
        <v>0</v>
      </c>
      <c r="S35" s="19">
        <v>0</v>
      </c>
      <c r="T35" s="19">
        <v>0</v>
      </c>
      <c r="U35" s="19">
        <v>0</v>
      </c>
      <c r="V35" s="19">
        <v>842947</v>
      </c>
      <c r="W35" s="19">
        <v>842947</v>
      </c>
      <c r="X35" s="19">
        <v>0</v>
      </c>
      <c r="Y35" s="19">
        <v>842947</v>
      </c>
      <c r="Z35" s="20">
        <f t="shared" si="0"/>
        <v>0</v>
      </c>
      <c r="AA35" s="20">
        <f t="shared" si="1"/>
        <v>0</v>
      </c>
      <c r="AB35" s="20">
        <f t="shared" si="2"/>
        <v>0</v>
      </c>
      <c r="AC35" s="21">
        <f t="shared" si="3"/>
        <v>0</v>
      </c>
    </row>
    <row r="36" spans="1:29" outlineLevel="2" x14ac:dyDescent="0.25">
      <c r="A36" s="15" t="s">
        <v>346</v>
      </c>
      <c r="B36" s="16" t="s">
        <v>34</v>
      </c>
      <c r="C36" s="16" t="s">
        <v>35</v>
      </c>
      <c r="D36" s="16" t="s">
        <v>39</v>
      </c>
      <c r="E36" s="16"/>
      <c r="F36" s="16" t="s">
        <v>37</v>
      </c>
      <c r="G36" s="16">
        <v>1111</v>
      </c>
      <c r="H36" s="16">
        <v>3480</v>
      </c>
      <c r="I36" s="17" t="s">
        <v>40</v>
      </c>
      <c r="J36" s="18">
        <v>111407258</v>
      </c>
      <c r="K36" s="19">
        <v>156007258</v>
      </c>
      <c r="L36" s="19">
        <v>0</v>
      </c>
      <c r="M36" s="19">
        <v>0</v>
      </c>
      <c r="N36" s="19">
        <v>0</v>
      </c>
      <c r="O36" s="19">
        <v>18500000</v>
      </c>
      <c r="P36" s="19">
        <v>174507258</v>
      </c>
      <c r="Q36" s="19">
        <v>0</v>
      </c>
      <c r="R36" s="19">
        <v>0</v>
      </c>
      <c r="S36" s="19">
        <v>0</v>
      </c>
      <c r="T36" s="19">
        <v>115923962.7</v>
      </c>
      <c r="U36" s="19">
        <v>115923962.7</v>
      </c>
      <c r="V36" s="19">
        <v>40083295.299999997</v>
      </c>
      <c r="W36" s="19">
        <v>40083295.299999997</v>
      </c>
      <c r="X36" s="19">
        <v>0</v>
      </c>
      <c r="Y36" s="19">
        <v>58583295.299999997</v>
      </c>
      <c r="Z36" s="20">
        <f t="shared" si="0"/>
        <v>0.74306775329645247</v>
      </c>
      <c r="AA36" s="20">
        <f t="shared" si="1"/>
        <v>0.66429307312822483</v>
      </c>
      <c r="AB36" s="20">
        <f t="shared" si="2"/>
        <v>0</v>
      </c>
      <c r="AC36" s="21">
        <f t="shared" si="3"/>
        <v>0.66429307312822483</v>
      </c>
    </row>
    <row r="37" spans="1:29" outlineLevel="2" x14ac:dyDescent="0.25">
      <c r="A37" s="15" t="s">
        <v>353</v>
      </c>
      <c r="B37" s="16" t="s">
        <v>34</v>
      </c>
      <c r="C37" s="16" t="s">
        <v>35</v>
      </c>
      <c r="D37" s="16" t="s">
        <v>39</v>
      </c>
      <c r="E37" s="16"/>
      <c r="F37" s="16" t="s">
        <v>37</v>
      </c>
      <c r="G37" s="16">
        <v>1111</v>
      </c>
      <c r="H37" s="16">
        <v>3460</v>
      </c>
      <c r="I37" s="17" t="s">
        <v>40</v>
      </c>
      <c r="J37" s="18">
        <v>13013592</v>
      </c>
      <c r="K37" s="19">
        <v>13013592</v>
      </c>
      <c r="L37" s="19">
        <v>0</v>
      </c>
      <c r="M37" s="19">
        <v>0</v>
      </c>
      <c r="N37" s="19">
        <v>0</v>
      </c>
      <c r="O37" s="19">
        <v>-4100000</v>
      </c>
      <c r="P37" s="19">
        <v>8913592</v>
      </c>
      <c r="Q37" s="19">
        <v>0</v>
      </c>
      <c r="R37" s="19">
        <v>0</v>
      </c>
      <c r="S37" s="19">
        <v>0</v>
      </c>
      <c r="T37" s="19">
        <v>2640000</v>
      </c>
      <c r="U37" s="19">
        <v>2640000</v>
      </c>
      <c r="V37" s="19">
        <v>6273592</v>
      </c>
      <c r="W37" s="19">
        <v>10373592</v>
      </c>
      <c r="X37" s="19">
        <v>0</v>
      </c>
      <c r="Y37" s="19">
        <v>6273592</v>
      </c>
      <c r="Z37" s="20">
        <f t="shared" si="0"/>
        <v>0.2028648201050102</v>
      </c>
      <c r="AA37" s="20">
        <f t="shared" si="1"/>
        <v>0.29617689479168441</v>
      </c>
      <c r="AB37" s="20">
        <f t="shared" si="2"/>
        <v>0</v>
      </c>
      <c r="AC37" s="21">
        <f t="shared" si="3"/>
        <v>0.29617689479168441</v>
      </c>
    </row>
    <row r="38" spans="1:29" outlineLevel="2" x14ac:dyDescent="0.25">
      <c r="A38" s="15" t="s">
        <v>385</v>
      </c>
      <c r="B38" s="16" t="s">
        <v>278</v>
      </c>
      <c r="C38" s="16" t="s">
        <v>35</v>
      </c>
      <c r="D38" s="16" t="s">
        <v>39</v>
      </c>
      <c r="E38" s="16"/>
      <c r="F38" s="16">
        <v>280</v>
      </c>
      <c r="G38" s="16">
        <v>1111</v>
      </c>
      <c r="H38" s="16">
        <v>3410</v>
      </c>
      <c r="I38" s="17" t="s">
        <v>40</v>
      </c>
      <c r="J38" s="18">
        <v>10855119343</v>
      </c>
      <c r="K38" s="19">
        <v>14475719343</v>
      </c>
      <c r="L38" s="19">
        <v>0</v>
      </c>
      <c r="M38" s="19">
        <v>0</v>
      </c>
      <c r="N38" s="19">
        <v>0</v>
      </c>
      <c r="O38" s="19">
        <v>4500000000</v>
      </c>
      <c r="P38" s="19">
        <v>18975719343</v>
      </c>
      <c r="Q38" s="19">
        <v>0</v>
      </c>
      <c r="R38" s="19">
        <v>0</v>
      </c>
      <c r="S38" s="19">
        <v>0</v>
      </c>
      <c r="T38" s="19">
        <v>12195439702.049999</v>
      </c>
      <c r="U38" s="19">
        <v>12195439702.049999</v>
      </c>
      <c r="V38" s="19">
        <v>2280279640.9499998</v>
      </c>
      <c r="W38" s="19">
        <v>2280279640.9499998</v>
      </c>
      <c r="X38" s="19">
        <v>0</v>
      </c>
      <c r="Y38" s="19">
        <v>6780279640.9500008</v>
      </c>
      <c r="Z38" s="20">
        <f t="shared" si="0"/>
        <v>0.8424755560038768</v>
      </c>
      <c r="AA38" s="20">
        <f t="shared" si="1"/>
        <v>0.64268655546641007</v>
      </c>
      <c r="AB38" s="20">
        <f t="shared" si="2"/>
        <v>0</v>
      </c>
      <c r="AC38" s="21">
        <f t="shared" si="3"/>
        <v>0.64268655546641007</v>
      </c>
    </row>
    <row r="39" spans="1:29" outlineLevel="2" x14ac:dyDescent="0.25">
      <c r="A39" s="15" t="s">
        <v>385</v>
      </c>
      <c r="B39" s="16" t="s">
        <v>282</v>
      </c>
      <c r="C39" s="16" t="s">
        <v>35</v>
      </c>
      <c r="D39" s="16" t="s">
        <v>39</v>
      </c>
      <c r="E39" s="16"/>
      <c r="F39" s="16">
        <v>280</v>
      </c>
      <c r="G39" s="16">
        <v>1111</v>
      </c>
      <c r="H39" s="16">
        <v>3420</v>
      </c>
      <c r="I39" s="17" t="s">
        <v>40</v>
      </c>
      <c r="J39" s="18">
        <v>4866957965</v>
      </c>
      <c r="K39" s="19">
        <v>5867257965</v>
      </c>
      <c r="L39" s="19">
        <v>0</v>
      </c>
      <c r="M39" s="19">
        <v>0</v>
      </c>
      <c r="N39" s="19">
        <v>0</v>
      </c>
      <c r="O39" s="19">
        <v>900000000</v>
      </c>
      <c r="P39" s="19">
        <v>6767257965</v>
      </c>
      <c r="Q39" s="19">
        <v>0</v>
      </c>
      <c r="R39" s="19">
        <v>0</v>
      </c>
      <c r="S39" s="19">
        <v>0</v>
      </c>
      <c r="T39" s="19">
        <v>4665079211.3900003</v>
      </c>
      <c r="U39" s="19">
        <v>4665079211.3900003</v>
      </c>
      <c r="V39" s="19">
        <v>1202178753.6099999</v>
      </c>
      <c r="W39" s="19">
        <v>1202178753.6099999</v>
      </c>
      <c r="X39" s="19">
        <v>0</v>
      </c>
      <c r="Y39" s="19">
        <v>2102178753.6099997</v>
      </c>
      <c r="Z39" s="20">
        <f t="shared" si="0"/>
        <v>0.7951038183796646</v>
      </c>
      <c r="AA39" s="20">
        <f t="shared" si="1"/>
        <v>0.68936033405518338</v>
      </c>
      <c r="AB39" s="20">
        <f t="shared" si="2"/>
        <v>0</v>
      </c>
      <c r="AC39" s="21">
        <f t="shared" si="3"/>
        <v>0.68936033405518338</v>
      </c>
    </row>
    <row r="40" spans="1:29" outlineLevel="2" x14ac:dyDescent="0.25">
      <c r="A40" s="15" t="s">
        <v>385</v>
      </c>
      <c r="B40" s="16" t="s">
        <v>309</v>
      </c>
      <c r="C40" s="16" t="s">
        <v>35</v>
      </c>
      <c r="D40" s="16" t="s">
        <v>39</v>
      </c>
      <c r="E40" s="16"/>
      <c r="F40" s="16">
        <v>280</v>
      </c>
      <c r="G40" s="16">
        <v>1111</v>
      </c>
      <c r="H40" s="16">
        <v>3420</v>
      </c>
      <c r="I40" s="17" t="s">
        <v>40</v>
      </c>
      <c r="J40" s="18">
        <v>2231960705</v>
      </c>
      <c r="K40" s="19">
        <v>2782260705</v>
      </c>
      <c r="L40" s="19">
        <v>0</v>
      </c>
      <c r="M40" s="19">
        <v>0</v>
      </c>
      <c r="N40" s="19">
        <v>0</v>
      </c>
      <c r="O40" s="19">
        <v>420000000</v>
      </c>
      <c r="P40" s="19">
        <v>3202260705</v>
      </c>
      <c r="Q40" s="19">
        <v>0</v>
      </c>
      <c r="R40" s="19">
        <v>0</v>
      </c>
      <c r="S40" s="19">
        <v>0</v>
      </c>
      <c r="T40" s="19">
        <v>2210378659.3600001</v>
      </c>
      <c r="U40" s="19">
        <v>2210378659.3600001</v>
      </c>
      <c r="V40" s="19">
        <v>571882045.63999999</v>
      </c>
      <c r="W40" s="19">
        <v>571882045.63999999</v>
      </c>
      <c r="X40" s="19">
        <v>0</v>
      </c>
      <c r="Y40" s="19">
        <v>991882045.63999987</v>
      </c>
      <c r="Z40" s="20">
        <f t="shared" si="0"/>
        <v>0.79445418446507521</v>
      </c>
      <c r="AA40" s="20">
        <f t="shared" si="1"/>
        <v>0.6902556858998774</v>
      </c>
      <c r="AB40" s="20">
        <f t="shared" si="2"/>
        <v>0</v>
      </c>
      <c r="AC40" s="21">
        <f t="shared" si="3"/>
        <v>0.6902556858998774</v>
      </c>
    </row>
    <row r="41" spans="1:29" outlineLevel="2" x14ac:dyDescent="0.25">
      <c r="A41" s="15" t="s">
        <v>385</v>
      </c>
      <c r="B41" s="16" t="s">
        <v>472</v>
      </c>
      <c r="C41" s="16" t="s">
        <v>35</v>
      </c>
      <c r="D41" s="16" t="s">
        <v>39</v>
      </c>
      <c r="E41" s="16"/>
      <c r="F41" s="16">
        <v>280</v>
      </c>
      <c r="G41" s="16">
        <v>1111</v>
      </c>
      <c r="H41" s="16">
        <v>3480</v>
      </c>
      <c r="I41" s="17" t="s">
        <v>40</v>
      </c>
      <c r="J41" s="18">
        <v>2243614907</v>
      </c>
      <c r="K41" s="19">
        <v>2243614907</v>
      </c>
      <c r="L41" s="19">
        <v>0</v>
      </c>
      <c r="M41" s="19">
        <v>0</v>
      </c>
      <c r="N41" s="19">
        <v>0</v>
      </c>
      <c r="O41" s="19">
        <v>550000000</v>
      </c>
      <c r="P41" s="19">
        <v>2793614907</v>
      </c>
      <c r="Q41" s="19">
        <v>0</v>
      </c>
      <c r="R41" s="19">
        <v>0</v>
      </c>
      <c r="S41" s="19">
        <v>0</v>
      </c>
      <c r="T41" s="19">
        <v>1789414609.24</v>
      </c>
      <c r="U41" s="19">
        <v>1789414609.24</v>
      </c>
      <c r="V41" s="19">
        <v>454200297.75999999</v>
      </c>
      <c r="W41" s="19">
        <v>454200297.75999999</v>
      </c>
      <c r="X41" s="19">
        <v>0</v>
      </c>
      <c r="Y41" s="19">
        <v>1004200297.76</v>
      </c>
      <c r="Z41" s="20">
        <f t="shared" si="0"/>
        <v>0.79755870923173533</v>
      </c>
      <c r="AA41" s="20">
        <f t="shared" si="1"/>
        <v>0.64053732128799812</v>
      </c>
      <c r="AB41" s="20">
        <f t="shared" si="2"/>
        <v>0</v>
      </c>
      <c r="AC41" s="21">
        <f t="shared" si="3"/>
        <v>0.64053732128799812</v>
      </c>
    </row>
    <row r="42" spans="1:29" outlineLevel="2" x14ac:dyDescent="0.25">
      <c r="A42" s="15" t="s">
        <v>385</v>
      </c>
      <c r="B42" s="16" t="s">
        <v>495</v>
      </c>
      <c r="C42" s="16" t="s">
        <v>35</v>
      </c>
      <c r="D42" s="16" t="s">
        <v>39</v>
      </c>
      <c r="E42" s="16"/>
      <c r="F42" s="16">
        <v>280</v>
      </c>
      <c r="G42" s="16">
        <v>1111</v>
      </c>
      <c r="H42" s="16">
        <v>3480</v>
      </c>
      <c r="I42" s="17" t="s">
        <v>40</v>
      </c>
      <c r="J42" s="18">
        <v>1281031252</v>
      </c>
      <c r="K42" s="19">
        <v>1281031252</v>
      </c>
      <c r="L42" s="19">
        <v>0</v>
      </c>
      <c r="M42" s="19">
        <v>0</v>
      </c>
      <c r="N42" s="19">
        <v>0</v>
      </c>
      <c r="O42" s="19">
        <v>525000000</v>
      </c>
      <c r="P42" s="19">
        <v>1806031252</v>
      </c>
      <c r="Q42" s="19">
        <v>0</v>
      </c>
      <c r="R42" s="19">
        <v>0</v>
      </c>
      <c r="S42" s="19">
        <v>0</v>
      </c>
      <c r="T42" s="19">
        <v>1124713373.6199999</v>
      </c>
      <c r="U42" s="19">
        <v>1124713373.6199999</v>
      </c>
      <c r="V42" s="19">
        <v>156317878.38</v>
      </c>
      <c r="W42" s="19">
        <v>156317878.38</v>
      </c>
      <c r="X42" s="19">
        <v>0</v>
      </c>
      <c r="Y42" s="19">
        <v>681317878.38000011</v>
      </c>
      <c r="Z42" s="20">
        <f t="shared" si="0"/>
        <v>0.87797496888858095</v>
      </c>
      <c r="AA42" s="20">
        <f t="shared" si="1"/>
        <v>0.6227541037147013</v>
      </c>
      <c r="AB42" s="20">
        <f t="shared" si="2"/>
        <v>0</v>
      </c>
      <c r="AC42" s="21">
        <f t="shared" si="3"/>
        <v>0.6227541037147013</v>
      </c>
    </row>
    <row r="43" spans="1:29" outlineLevel="1" x14ac:dyDescent="0.25">
      <c r="A43" s="22"/>
      <c r="B43" s="23"/>
      <c r="C43" s="23"/>
      <c r="D43" s="23" t="s">
        <v>511</v>
      </c>
      <c r="E43" s="23"/>
      <c r="F43" s="23"/>
      <c r="G43" s="23"/>
      <c r="H43" s="23"/>
      <c r="I43" s="24"/>
      <c r="J43" s="25">
        <f t="shared" ref="J43:Y43" si="6">SUBTOTAL(9,J28:J42)</f>
        <v>21642382217</v>
      </c>
      <c r="K43" s="26">
        <f t="shared" si="6"/>
        <v>26863182217</v>
      </c>
      <c r="L43" s="26">
        <f t="shared" si="6"/>
        <v>0</v>
      </c>
      <c r="M43" s="26">
        <f t="shared" si="6"/>
        <v>0</v>
      </c>
      <c r="N43" s="26">
        <f t="shared" si="6"/>
        <v>0</v>
      </c>
      <c r="O43" s="26">
        <f t="shared" si="6"/>
        <v>6916400000</v>
      </c>
      <c r="P43" s="26">
        <f t="shared" si="6"/>
        <v>33779582217</v>
      </c>
      <c r="Q43" s="26">
        <f t="shared" si="6"/>
        <v>0</v>
      </c>
      <c r="R43" s="26">
        <f t="shared" si="6"/>
        <v>0</v>
      </c>
      <c r="S43" s="26">
        <f t="shared" si="6"/>
        <v>0</v>
      </c>
      <c r="T43" s="26">
        <f t="shared" si="6"/>
        <v>22126985247.740002</v>
      </c>
      <c r="U43" s="26">
        <f t="shared" si="6"/>
        <v>22126985247.740002</v>
      </c>
      <c r="V43" s="26">
        <f t="shared" si="6"/>
        <v>4732096969.2599993</v>
      </c>
      <c r="W43" s="26">
        <f t="shared" si="6"/>
        <v>4736196969.2599993</v>
      </c>
      <c r="X43" s="26">
        <f t="shared" si="6"/>
        <v>0</v>
      </c>
      <c r="Y43" s="26">
        <f t="shared" si="6"/>
        <v>11652596969.259998</v>
      </c>
      <c r="Z43" s="27">
        <f t="shared" si="0"/>
        <v>0.82369188687322525</v>
      </c>
      <c r="AA43" s="27">
        <f t="shared" si="1"/>
        <v>0.65504022831295761</v>
      </c>
      <c r="AB43" s="27">
        <f t="shared" si="2"/>
        <v>0</v>
      </c>
      <c r="AC43" s="28">
        <f t="shared" si="3"/>
        <v>0.65504022831295761</v>
      </c>
    </row>
    <row r="44" spans="1:29" outlineLevel="2" x14ac:dyDescent="0.25">
      <c r="A44" s="15" t="s">
        <v>33</v>
      </c>
      <c r="B44" s="16" t="s">
        <v>34</v>
      </c>
      <c r="C44" s="16" t="s">
        <v>35</v>
      </c>
      <c r="D44" s="16" t="s">
        <v>41</v>
      </c>
      <c r="E44" s="16"/>
      <c r="F44" s="16" t="s">
        <v>37</v>
      </c>
      <c r="G44" s="16">
        <v>1111</v>
      </c>
      <c r="H44" s="16">
        <v>3480</v>
      </c>
      <c r="I44" s="17" t="s">
        <v>42</v>
      </c>
      <c r="J44" s="18">
        <v>35428929</v>
      </c>
      <c r="K44" s="19">
        <v>48830929</v>
      </c>
      <c r="L44" s="19">
        <v>0</v>
      </c>
      <c r="M44" s="19">
        <v>0</v>
      </c>
      <c r="N44" s="19">
        <v>0</v>
      </c>
      <c r="O44" s="19">
        <v>0</v>
      </c>
      <c r="P44" s="19">
        <v>48830929</v>
      </c>
      <c r="Q44" s="19">
        <v>0</v>
      </c>
      <c r="R44" s="19">
        <v>0</v>
      </c>
      <c r="S44" s="19">
        <v>0</v>
      </c>
      <c r="T44" s="19">
        <v>12544072.789999999</v>
      </c>
      <c r="U44" s="19">
        <v>12544072.789999999</v>
      </c>
      <c r="V44" s="19">
        <v>36286856.210000001</v>
      </c>
      <c r="W44" s="19">
        <v>36286856.210000001</v>
      </c>
      <c r="X44" s="19">
        <v>0</v>
      </c>
      <c r="Y44" s="19">
        <v>36286856.210000001</v>
      </c>
      <c r="Z44" s="20">
        <f t="shared" si="0"/>
        <v>0.2568878587175763</v>
      </c>
      <c r="AA44" s="20">
        <f t="shared" si="1"/>
        <v>0.2568878587175763</v>
      </c>
      <c r="AB44" s="20">
        <f t="shared" si="2"/>
        <v>0</v>
      </c>
      <c r="AC44" s="21">
        <f t="shared" si="3"/>
        <v>0.2568878587175763</v>
      </c>
    </row>
    <row r="45" spans="1:29" outlineLevel="2" x14ac:dyDescent="0.25">
      <c r="A45" s="15" t="s">
        <v>200</v>
      </c>
      <c r="B45" s="16" t="s">
        <v>34</v>
      </c>
      <c r="C45" s="16" t="s">
        <v>35</v>
      </c>
      <c r="D45" s="16" t="s">
        <v>41</v>
      </c>
      <c r="E45" s="16"/>
      <c r="F45" s="16" t="s">
        <v>37</v>
      </c>
      <c r="G45" s="16">
        <v>1111</v>
      </c>
      <c r="H45" s="16">
        <v>3480</v>
      </c>
      <c r="I45" s="17" t="s">
        <v>42</v>
      </c>
      <c r="J45" s="18">
        <v>173936313</v>
      </c>
      <c r="K45" s="19">
        <v>173936313</v>
      </c>
      <c r="L45" s="19">
        <v>0</v>
      </c>
      <c r="M45" s="19">
        <v>0</v>
      </c>
      <c r="N45" s="19">
        <v>0</v>
      </c>
      <c r="O45" s="19">
        <v>0</v>
      </c>
      <c r="P45" s="19">
        <v>173936313</v>
      </c>
      <c r="Q45" s="19">
        <v>0</v>
      </c>
      <c r="R45" s="19">
        <v>0</v>
      </c>
      <c r="S45" s="19">
        <v>0</v>
      </c>
      <c r="T45" s="19">
        <v>99520762.969999999</v>
      </c>
      <c r="U45" s="19">
        <v>99520762.969999999</v>
      </c>
      <c r="V45" s="19">
        <v>74415550.030000001</v>
      </c>
      <c r="W45" s="19">
        <v>74415550.030000001</v>
      </c>
      <c r="X45" s="19">
        <v>0</v>
      </c>
      <c r="Y45" s="19">
        <v>74415550.030000001</v>
      </c>
      <c r="Z45" s="20">
        <f t="shared" si="0"/>
        <v>0.57216783116473213</v>
      </c>
      <c r="AA45" s="20">
        <f t="shared" si="1"/>
        <v>0.57216783116473213</v>
      </c>
      <c r="AB45" s="20">
        <f t="shared" si="2"/>
        <v>0</v>
      </c>
      <c r="AC45" s="21">
        <f t="shared" si="3"/>
        <v>0.57216783116473213</v>
      </c>
    </row>
    <row r="46" spans="1:29" outlineLevel="2" x14ac:dyDescent="0.25">
      <c r="A46" s="15" t="s">
        <v>277</v>
      </c>
      <c r="B46" s="16" t="s">
        <v>278</v>
      </c>
      <c r="C46" s="16" t="s">
        <v>35</v>
      </c>
      <c r="D46" s="16" t="s">
        <v>41</v>
      </c>
      <c r="E46" s="16"/>
      <c r="F46" s="16" t="s">
        <v>37</v>
      </c>
      <c r="G46" s="16">
        <v>1111</v>
      </c>
      <c r="H46" s="16">
        <v>3480</v>
      </c>
      <c r="I46" s="17" t="s">
        <v>42</v>
      </c>
      <c r="J46" s="18">
        <v>1399160</v>
      </c>
      <c r="K46" s="19">
        <v>1399160</v>
      </c>
      <c r="L46" s="19">
        <v>0</v>
      </c>
      <c r="M46" s="19">
        <v>0</v>
      </c>
      <c r="N46" s="19">
        <v>0</v>
      </c>
      <c r="O46" s="19">
        <v>0</v>
      </c>
      <c r="P46" s="19">
        <v>1399160</v>
      </c>
      <c r="Q46" s="19">
        <v>0</v>
      </c>
      <c r="R46" s="19">
        <v>0</v>
      </c>
      <c r="S46" s="19">
        <v>0</v>
      </c>
      <c r="T46" s="19">
        <v>590568.43999999994</v>
      </c>
      <c r="U46" s="19">
        <v>590568.43999999994</v>
      </c>
      <c r="V46" s="19">
        <v>808591.56</v>
      </c>
      <c r="W46" s="19">
        <v>808591.56</v>
      </c>
      <c r="X46" s="19">
        <v>0</v>
      </c>
      <c r="Y46" s="19">
        <v>808591.56</v>
      </c>
      <c r="Z46" s="20">
        <f t="shared" si="0"/>
        <v>0.42208785271162691</v>
      </c>
      <c r="AA46" s="20">
        <f t="shared" si="1"/>
        <v>0.42208785271162691</v>
      </c>
      <c r="AB46" s="20">
        <f t="shared" si="2"/>
        <v>0</v>
      </c>
      <c r="AC46" s="21">
        <f t="shared" si="3"/>
        <v>0.42208785271162691</v>
      </c>
    </row>
    <row r="47" spans="1:29" outlineLevel="2" x14ac:dyDescent="0.25">
      <c r="A47" s="15" t="s">
        <v>277</v>
      </c>
      <c r="B47" s="16" t="s">
        <v>282</v>
      </c>
      <c r="C47" s="16" t="s">
        <v>35</v>
      </c>
      <c r="D47" s="16" t="s">
        <v>41</v>
      </c>
      <c r="E47" s="16"/>
      <c r="F47" s="16" t="s">
        <v>37</v>
      </c>
      <c r="G47" s="16">
        <v>1111</v>
      </c>
      <c r="H47" s="16">
        <v>3480</v>
      </c>
      <c r="I47" s="17" t="s">
        <v>42</v>
      </c>
      <c r="J47" s="18">
        <v>16496723</v>
      </c>
      <c r="K47" s="19">
        <v>16496723</v>
      </c>
      <c r="L47" s="19">
        <v>0</v>
      </c>
      <c r="M47" s="19">
        <v>0</v>
      </c>
      <c r="N47" s="19">
        <v>0</v>
      </c>
      <c r="O47" s="19">
        <v>0</v>
      </c>
      <c r="P47" s="19">
        <v>16496723</v>
      </c>
      <c r="Q47" s="19">
        <v>0</v>
      </c>
      <c r="R47" s="19">
        <v>0</v>
      </c>
      <c r="S47" s="19">
        <v>0</v>
      </c>
      <c r="T47" s="19">
        <v>2371938.81</v>
      </c>
      <c r="U47" s="19">
        <v>2371938.81</v>
      </c>
      <c r="V47" s="19">
        <v>14124784.189999999</v>
      </c>
      <c r="W47" s="19">
        <v>14124784.189999999</v>
      </c>
      <c r="X47" s="19">
        <v>0</v>
      </c>
      <c r="Y47" s="19">
        <v>14124784.189999999</v>
      </c>
      <c r="Z47" s="20">
        <f t="shared" si="0"/>
        <v>0.14378242333340993</v>
      </c>
      <c r="AA47" s="20">
        <f t="shared" si="1"/>
        <v>0.14378242333340993</v>
      </c>
      <c r="AB47" s="20">
        <f t="shared" si="2"/>
        <v>0</v>
      </c>
      <c r="AC47" s="21">
        <f t="shared" si="3"/>
        <v>0.14378242333340993</v>
      </c>
    </row>
    <row r="48" spans="1:29" outlineLevel="2" x14ac:dyDescent="0.25">
      <c r="A48" s="15" t="s">
        <v>277</v>
      </c>
      <c r="B48" s="16" t="s">
        <v>309</v>
      </c>
      <c r="C48" s="16" t="s">
        <v>35</v>
      </c>
      <c r="D48" s="16" t="s">
        <v>41</v>
      </c>
      <c r="E48" s="16"/>
      <c r="F48" s="16" t="s">
        <v>37</v>
      </c>
      <c r="G48" s="16">
        <v>1111</v>
      </c>
      <c r="H48" s="16">
        <v>3480</v>
      </c>
      <c r="I48" s="17" t="s">
        <v>42</v>
      </c>
      <c r="J48" s="18">
        <v>3399060</v>
      </c>
      <c r="K48" s="19">
        <v>3399060</v>
      </c>
      <c r="L48" s="19">
        <v>0</v>
      </c>
      <c r="M48" s="19">
        <v>0</v>
      </c>
      <c r="N48" s="19">
        <v>0</v>
      </c>
      <c r="O48" s="19">
        <v>0</v>
      </c>
      <c r="P48" s="19">
        <v>3399060</v>
      </c>
      <c r="Q48" s="19">
        <v>0</v>
      </c>
      <c r="R48" s="19">
        <v>0</v>
      </c>
      <c r="S48" s="19">
        <v>0</v>
      </c>
      <c r="T48" s="19">
        <v>298227.51</v>
      </c>
      <c r="U48" s="19">
        <v>298227.51</v>
      </c>
      <c r="V48" s="19">
        <v>3100832.49</v>
      </c>
      <c r="W48" s="19">
        <v>3100832.49</v>
      </c>
      <c r="X48" s="19">
        <v>0</v>
      </c>
      <c r="Y48" s="19">
        <v>3100832.49</v>
      </c>
      <c r="Z48" s="20">
        <f t="shared" si="0"/>
        <v>8.7738230569628081E-2</v>
      </c>
      <c r="AA48" s="20">
        <f t="shared" si="1"/>
        <v>8.7738230569628081E-2</v>
      </c>
      <c r="AB48" s="20">
        <f t="shared" si="2"/>
        <v>0</v>
      </c>
      <c r="AC48" s="21">
        <f t="shared" si="3"/>
        <v>8.7738230569628081E-2</v>
      </c>
    </row>
    <row r="49" spans="1:29" outlineLevel="2" x14ac:dyDescent="0.25">
      <c r="A49" s="15" t="s">
        <v>317</v>
      </c>
      <c r="B49" s="16" t="s">
        <v>34</v>
      </c>
      <c r="C49" s="16" t="s">
        <v>35</v>
      </c>
      <c r="D49" s="16" t="s">
        <v>41</v>
      </c>
      <c r="E49" s="16"/>
      <c r="F49" s="16" t="s">
        <v>37</v>
      </c>
      <c r="G49" s="16">
        <v>1111</v>
      </c>
      <c r="H49" s="16">
        <v>3480</v>
      </c>
      <c r="I49" s="17" t="s">
        <v>42</v>
      </c>
      <c r="J49" s="18">
        <v>13462298</v>
      </c>
      <c r="K49" s="19">
        <v>13462298</v>
      </c>
      <c r="L49" s="19">
        <v>0</v>
      </c>
      <c r="M49" s="19">
        <v>0</v>
      </c>
      <c r="N49" s="19">
        <v>0</v>
      </c>
      <c r="O49" s="19">
        <v>0</v>
      </c>
      <c r="P49" s="19">
        <v>13462298</v>
      </c>
      <c r="Q49" s="19">
        <v>0</v>
      </c>
      <c r="R49" s="19">
        <v>0</v>
      </c>
      <c r="S49" s="19">
        <v>0</v>
      </c>
      <c r="T49" s="19">
        <v>4410490.24</v>
      </c>
      <c r="U49" s="19">
        <v>4410490.24</v>
      </c>
      <c r="V49" s="19">
        <v>9051807.7599999998</v>
      </c>
      <c r="W49" s="19">
        <v>9051807.7599999998</v>
      </c>
      <c r="X49" s="19">
        <v>0</v>
      </c>
      <c r="Y49" s="19">
        <v>9051807.7599999998</v>
      </c>
      <c r="Z49" s="20">
        <f t="shared" si="0"/>
        <v>0.32761793268875788</v>
      </c>
      <c r="AA49" s="20">
        <f t="shared" si="1"/>
        <v>0.32761793268875788</v>
      </c>
      <c r="AB49" s="20">
        <f t="shared" si="2"/>
        <v>0</v>
      </c>
      <c r="AC49" s="21">
        <f t="shared" si="3"/>
        <v>0.32761793268875788</v>
      </c>
    </row>
    <row r="50" spans="1:29" outlineLevel="2" x14ac:dyDescent="0.25">
      <c r="A50" s="15" t="s">
        <v>326</v>
      </c>
      <c r="B50" s="16" t="s">
        <v>34</v>
      </c>
      <c r="C50" s="16" t="s">
        <v>35</v>
      </c>
      <c r="D50" s="16" t="s">
        <v>41</v>
      </c>
      <c r="E50" s="16"/>
      <c r="F50" s="16" t="s">
        <v>37</v>
      </c>
      <c r="G50" s="16">
        <v>1111</v>
      </c>
      <c r="H50" s="16">
        <v>3480</v>
      </c>
      <c r="I50" s="17" t="s">
        <v>42</v>
      </c>
      <c r="J50" s="18">
        <v>3780374</v>
      </c>
      <c r="K50" s="19">
        <v>3780374</v>
      </c>
      <c r="L50" s="19">
        <v>0</v>
      </c>
      <c r="M50" s="19">
        <v>0</v>
      </c>
      <c r="N50" s="19">
        <v>0</v>
      </c>
      <c r="O50" s="19">
        <v>7500000</v>
      </c>
      <c r="P50" s="19">
        <v>11280374</v>
      </c>
      <c r="Q50" s="19">
        <v>0</v>
      </c>
      <c r="R50" s="19">
        <v>0</v>
      </c>
      <c r="S50" s="19">
        <v>0</v>
      </c>
      <c r="T50" s="19">
        <v>1300984.58</v>
      </c>
      <c r="U50" s="19">
        <v>1300984.58</v>
      </c>
      <c r="V50" s="19">
        <v>2479389.42</v>
      </c>
      <c r="W50" s="19">
        <v>2479389.42</v>
      </c>
      <c r="X50" s="19">
        <v>0</v>
      </c>
      <c r="Y50" s="19">
        <v>9979389.4199999999</v>
      </c>
      <c r="Z50" s="20">
        <f t="shared" si="0"/>
        <v>0.34414176480951358</v>
      </c>
      <c r="AA50" s="20">
        <f t="shared" si="1"/>
        <v>0.11533168847061277</v>
      </c>
      <c r="AB50" s="20">
        <f t="shared" si="2"/>
        <v>0</v>
      </c>
      <c r="AC50" s="21">
        <f t="shared" si="3"/>
        <v>0.11533168847061277</v>
      </c>
    </row>
    <row r="51" spans="1:29" outlineLevel="2" x14ac:dyDescent="0.25">
      <c r="A51" s="15" t="s">
        <v>341</v>
      </c>
      <c r="B51" s="16" t="s">
        <v>34</v>
      </c>
      <c r="C51" s="16" t="s">
        <v>35</v>
      </c>
      <c r="D51" s="16" t="s">
        <v>41</v>
      </c>
      <c r="E51" s="16"/>
      <c r="F51" s="16" t="s">
        <v>37</v>
      </c>
      <c r="G51" s="16">
        <v>1111</v>
      </c>
      <c r="H51" s="16">
        <v>3480</v>
      </c>
      <c r="I51" s="17" t="s">
        <v>42</v>
      </c>
      <c r="J51" s="18">
        <v>518613</v>
      </c>
      <c r="K51" s="19">
        <v>518613</v>
      </c>
      <c r="L51" s="19">
        <v>0</v>
      </c>
      <c r="M51" s="19">
        <v>0</v>
      </c>
      <c r="N51" s="19">
        <v>0</v>
      </c>
      <c r="O51" s="19">
        <v>0</v>
      </c>
      <c r="P51" s="19">
        <v>518613</v>
      </c>
      <c r="Q51" s="19">
        <v>0</v>
      </c>
      <c r="R51" s="19">
        <v>0</v>
      </c>
      <c r="S51" s="19">
        <v>0</v>
      </c>
      <c r="T51" s="19">
        <v>0</v>
      </c>
      <c r="U51" s="19">
        <v>0</v>
      </c>
      <c r="V51" s="19">
        <v>518613</v>
      </c>
      <c r="W51" s="19">
        <v>518613</v>
      </c>
      <c r="X51" s="19">
        <v>0</v>
      </c>
      <c r="Y51" s="19">
        <v>518613</v>
      </c>
      <c r="Z51" s="20">
        <f t="shared" si="0"/>
        <v>0</v>
      </c>
      <c r="AA51" s="20">
        <f t="shared" si="1"/>
        <v>0</v>
      </c>
      <c r="AB51" s="20">
        <f t="shared" si="2"/>
        <v>0</v>
      </c>
      <c r="AC51" s="21">
        <f t="shared" si="3"/>
        <v>0</v>
      </c>
    </row>
    <row r="52" spans="1:29" outlineLevel="2" x14ac:dyDescent="0.25">
      <c r="A52" s="15" t="s">
        <v>346</v>
      </c>
      <c r="B52" s="16" t="s">
        <v>34</v>
      </c>
      <c r="C52" s="16" t="s">
        <v>35</v>
      </c>
      <c r="D52" s="16" t="s">
        <v>41</v>
      </c>
      <c r="E52" s="16"/>
      <c r="F52" s="16" t="s">
        <v>37</v>
      </c>
      <c r="G52" s="16">
        <v>1111</v>
      </c>
      <c r="H52" s="16">
        <v>3480</v>
      </c>
      <c r="I52" s="17" t="s">
        <v>42</v>
      </c>
      <c r="J52" s="18">
        <v>41976671</v>
      </c>
      <c r="K52" s="19">
        <v>41976671</v>
      </c>
      <c r="L52" s="19">
        <v>0</v>
      </c>
      <c r="M52" s="19">
        <v>0</v>
      </c>
      <c r="N52" s="19">
        <v>0</v>
      </c>
      <c r="O52" s="19">
        <v>0</v>
      </c>
      <c r="P52" s="19">
        <v>41976671</v>
      </c>
      <c r="Q52" s="19">
        <v>0</v>
      </c>
      <c r="R52" s="19">
        <v>0</v>
      </c>
      <c r="S52" s="19">
        <v>0</v>
      </c>
      <c r="T52" s="19">
        <v>14417142.25</v>
      </c>
      <c r="U52" s="19">
        <v>14417142.25</v>
      </c>
      <c r="V52" s="19">
        <v>27559528.75</v>
      </c>
      <c r="W52" s="19">
        <v>27559528.75</v>
      </c>
      <c r="X52" s="19">
        <v>0</v>
      </c>
      <c r="Y52" s="19">
        <v>27559528.75</v>
      </c>
      <c r="Z52" s="20">
        <f t="shared" si="0"/>
        <v>0.34345606515581001</v>
      </c>
      <c r="AA52" s="20">
        <f t="shared" si="1"/>
        <v>0.34345606515581001</v>
      </c>
      <c r="AB52" s="20">
        <f t="shared" si="2"/>
        <v>0</v>
      </c>
      <c r="AC52" s="21">
        <f t="shared" si="3"/>
        <v>0.34345606515581001</v>
      </c>
    </row>
    <row r="53" spans="1:29" outlineLevel="2" x14ac:dyDescent="0.25">
      <c r="A53" s="15" t="s">
        <v>353</v>
      </c>
      <c r="B53" s="16" t="s">
        <v>34</v>
      </c>
      <c r="C53" s="16" t="s">
        <v>35</v>
      </c>
      <c r="D53" s="16" t="s">
        <v>41</v>
      </c>
      <c r="E53" s="16"/>
      <c r="F53" s="16" t="s">
        <v>37</v>
      </c>
      <c r="G53" s="16">
        <v>1111</v>
      </c>
      <c r="H53" s="16">
        <v>3460</v>
      </c>
      <c r="I53" s="17" t="s">
        <v>42</v>
      </c>
      <c r="J53" s="18">
        <v>10642948</v>
      </c>
      <c r="K53" s="19">
        <v>10642948</v>
      </c>
      <c r="L53" s="19">
        <v>0</v>
      </c>
      <c r="M53" s="19">
        <v>0</v>
      </c>
      <c r="N53" s="19">
        <v>0</v>
      </c>
      <c r="O53" s="19">
        <v>0</v>
      </c>
      <c r="P53" s="19">
        <v>10642948</v>
      </c>
      <c r="Q53" s="19">
        <v>0</v>
      </c>
      <c r="R53" s="19">
        <v>0</v>
      </c>
      <c r="S53" s="19">
        <v>0</v>
      </c>
      <c r="T53" s="19">
        <v>1277523.7</v>
      </c>
      <c r="U53" s="19">
        <v>1277523.7</v>
      </c>
      <c r="V53" s="19">
        <v>9365424.3000000007</v>
      </c>
      <c r="W53" s="19">
        <v>9365424.3000000007</v>
      </c>
      <c r="X53" s="19">
        <v>0</v>
      </c>
      <c r="Y53" s="19">
        <v>9365424.3000000007</v>
      </c>
      <c r="Z53" s="20">
        <f t="shared" si="0"/>
        <v>0.12003475916635127</v>
      </c>
      <c r="AA53" s="20">
        <f t="shared" si="1"/>
        <v>0.12003475916635127</v>
      </c>
      <c r="AB53" s="20">
        <f t="shared" si="2"/>
        <v>0</v>
      </c>
      <c r="AC53" s="21">
        <f t="shared" si="3"/>
        <v>0.12003475916635127</v>
      </c>
    </row>
    <row r="54" spans="1:29" outlineLevel="2" x14ac:dyDescent="0.25">
      <c r="A54" s="15" t="s">
        <v>385</v>
      </c>
      <c r="B54" s="16" t="s">
        <v>278</v>
      </c>
      <c r="C54" s="16" t="s">
        <v>35</v>
      </c>
      <c r="D54" s="16" t="s">
        <v>41</v>
      </c>
      <c r="E54" s="16"/>
      <c r="F54" s="16">
        <v>280</v>
      </c>
      <c r="G54" s="16">
        <v>1111</v>
      </c>
      <c r="H54" s="16">
        <v>3410</v>
      </c>
      <c r="I54" s="17" t="s">
        <v>42</v>
      </c>
      <c r="J54" s="18">
        <v>0</v>
      </c>
      <c r="K54" s="19">
        <v>3249218</v>
      </c>
      <c r="L54" s="19">
        <v>0</v>
      </c>
      <c r="M54" s="19">
        <v>0</v>
      </c>
      <c r="N54" s="19">
        <v>0</v>
      </c>
      <c r="O54" s="19">
        <v>9704229</v>
      </c>
      <c r="P54" s="19">
        <v>12953447</v>
      </c>
      <c r="Q54" s="19">
        <v>0</v>
      </c>
      <c r="R54" s="19">
        <v>0</v>
      </c>
      <c r="S54" s="19">
        <v>0</v>
      </c>
      <c r="T54" s="19">
        <v>0</v>
      </c>
      <c r="U54" s="19">
        <v>0</v>
      </c>
      <c r="V54" s="19">
        <v>3249218</v>
      </c>
      <c r="W54" s="19">
        <v>3249218</v>
      </c>
      <c r="X54" s="19">
        <v>0</v>
      </c>
      <c r="Y54" s="19">
        <v>12953447</v>
      </c>
      <c r="Z54" s="20">
        <f t="shared" si="0"/>
        <v>0</v>
      </c>
      <c r="AA54" s="20">
        <f t="shared" si="1"/>
        <v>0</v>
      </c>
      <c r="AB54" s="20">
        <f t="shared" si="2"/>
        <v>0</v>
      </c>
      <c r="AC54" s="21">
        <f t="shared" si="3"/>
        <v>0</v>
      </c>
    </row>
    <row r="55" spans="1:29" outlineLevel="2" x14ac:dyDescent="0.25">
      <c r="A55" s="15" t="s">
        <v>385</v>
      </c>
      <c r="B55" s="16" t="s">
        <v>282</v>
      </c>
      <c r="C55" s="16" t="s">
        <v>35</v>
      </c>
      <c r="D55" s="16" t="s">
        <v>41</v>
      </c>
      <c r="E55" s="16"/>
      <c r="F55" s="16" t="s">
        <v>37</v>
      </c>
      <c r="G55" s="16">
        <v>1111</v>
      </c>
      <c r="H55" s="16">
        <v>3420</v>
      </c>
      <c r="I55" s="17" t="s">
        <v>42</v>
      </c>
      <c r="J55" s="18">
        <v>0</v>
      </c>
      <c r="K55" s="19">
        <v>0</v>
      </c>
      <c r="L55" s="19">
        <v>0</v>
      </c>
      <c r="M55" s="19">
        <v>0</v>
      </c>
      <c r="N55" s="19">
        <v>0</v>
      </c>
      <c r="O55" s="19">
        <v>18807919</v>
      </c>
      <c r="P55" s="19">
        <v>18807919</v>
      </c>
      <c r="Q55" s="19">
        <v>0</v>
      </c>
      <c r="R55" s="19">
        <v>0</v>
      </c>
      <c r="S55" s="19">
        <v>0</v>
      </c>
      <c r="T55" s="19">
        <v>0</v>
      </c>
      <c r="U55" s="19">
        <v>0</v>
      </c>
      <c r="V55" s="19">
        <v>0</v>
      </c>
      <c r="W55" s="19">
        <v>0</v>
      </c>
      <c r="X55" s="19">
        <v>0</v>
      </c>
      <c r="Y55" s="19">
        <v>18807919</v>
      </c>
      <c r="Z55" s="20">
        <v>0</v>
      </c>
      <c r="AA55" s="20">
        <f t="shared" si="1"/>
        <v>0</v>
      </c>
      <c r="AB55" s="20">
        <f t="shared" si="2"/>
        <v>0</v>
      </c>
      <c r="AC55" s="21">
        <f t="shared" si="3"/>
        <v>0</v>
      </c>
    </row>
    <row r="56" spans="1:29" outlineLevel="1" x14ac:dyDescent="0.25">
      <c r="A56" s="22"/>
      <c r="B56" s="23"/>
      <c r="C56" s="23"/>
      <c r="D56" s="23" t="s">
        <v>512</v>
      </c>
      <c r="E56" s="23"/>
      <c r="F56" s="23"/>
      <c r="G56" s="23"/>
      <c r="H56" s="23"/>
      <c r="I56" s="24"/>
      <c r="J56" s="25">
        <f t="shared" ref="J56:Y56" si="7">SUBTOTAL(9,J44:J55)</f>
        <v>301041089</v>
      </c>
      <c r="K56" s="26">
        <f t="shared" si="7"/>
        <v>317692307</v>
      </c>
      <c r="L56" s="26">
        <f t="shared" si="7"/>
        <v>0</v>
      </c>
      <c r="M56" s="26">
        <f t="shared" si="7"/>
        <v>0</v>
      </c>
      <c r="N56" s="26">
        <f t="shared" si="7"/>
        <v>0</v>
      </c>
      <c r="O56" s="26">
        <f t="shared" si="7"/>
        <v>36012148</v>
      </c>
      <c r="P56" s="26">
        <f t="shared" si="7"/>
        <v>353704455</v>
      </c>
      <c r="Q56" s="26">
        <f t="shared" si="7"/>
        <v>0</v>
      </c>
      <c r="R56" s="26">
        <f t="shared" si="7"/>
        <v>0</v>
      </c>
      <c r="S56" s="26">
        <f t="shared" si="7"/>
        <v>0</v>
      </c>
      <c r="T56" s="26">
        <f t="shared" si="7"/>
        <v>136731711.28999996</v>
      </c>
      <c r="U56" s="26">
        <f t="shared" si="7"/>
        <v>136731711.28999996</v>
      </c>
      <c r="V56" s="26">
        <f t="shared" si="7"/>
        <v>180960595.71000001</v>
      </c>
      <c r="W56" s="26">
        <f t="shared" si="7"/>
        <v>180960595.71000001</v>
      </c>
      <c r="X56" s="26">
        <f t="shared" si="7"/>
        <v>0</v>
      </c>
      <c r="Y56" s="26">
        <f t="shared" si="7"/>
        <v>216972743.71000001</v>
      </c>
      <c r="Z56" s="27">
        <f t="shared" ref="Z56:Z119" si="8">T56/K56</f>
        <v>0.43039037545847769</v>
      </c>
      <c r="AA56" s="27">
        <f t="shared" si="1"/>
        <v>0.38657050924054648</v>
      </c>
      <c r="AB56" s="27">
        <f t="shared" si="2"/>
        <v>0</v>
      </c>
      <c r="AC56" s="28">
        <f t="shared" si="3"/>
        <v>0.38657050924054648</v>
      </c>
    </row>
    <row r="57" spans="1:29" outlineLevel="2" x14ac:dyDescent="0.25">
      <c r="A57" s="15" t="s">
        <v>385</v>
      </c>
      <c r="B57" s="16" t="s">
        <v>278</v>
      </c>
      <c r="C57" s="16" t="s">
        <v>35</v>
      </c>
      <c r="D57" s="16" t="s">
        <v>386</v>
      </c>
      <c r="E57" s="16"/>
      <c r="F57" s="16">
        <v>280</v>
      </c>
      <c r="G57" s="16">
        <v>1111</v>
      </c>
      <c r="H57" s="16">
        <v>3410</v>
      </c>
      <c r="I57" s="17" t="s">
        <v>387</v>
      </c>
      <c r="J57" s="18">
        <v>408371217</v>
      </c>
      <c r="K57" s="19">
        <v>408371217</v>
      </c>
      <c r="L57" s="19">
        <v>0</v>
      </c>
      <c r="M57" s="19">
        <v>0</v>
      </c>
      <c r="N57" s="19">
        <v>0</v>
      </c>
      <c r="O57" s="19">
        <v>0</v>
      </c>
      <c r="P57" s="19">
        <v>408371217</v>
      </c>
      <c r="Q57" s="19">
        <v>0</v>
      </c>
      <c r="R57" s="19">
        <v>0</v>
      </c>
      <c r="S57" s="19">
        <v>0</v>
      </c>
      <c r="T57" s="19">
        <v>255496651.63</v>
      </c>
      <c r="U57" s="19">
        <v>255496651.63</v>
      </c>
      <c r="V57" s="19">
        <v>152874565.37</v>
      </c>
      <c r="W57" s="19">
        <v>152874565.37</v>
      </c>
      <c r="X57" s="19">
        <v>0</v>
      </c>
      <c r="Y57" s="19">
        <v>152874565.37</v>
      </c>
      <c r="Z57" s="20">
        <f t="shared" si="8"/>
        <v>0.6256480402976099</v>
      </c>
      <c r="AA57" s="20">
        <f t="shared" si="1"/>
        <v>0.6256480402976099</v>
      </c>
      <c r="AB57" s="20">
        <f t="shared" si="2"/>
        <v>0</v>
      </c>
      <c r="AC57" s="21">
        <f t="shared" si="3"/>
        <v>0.6256480402976099</v>
      </c>
    </row>
    <row r="58" spans="1:29" outlineLevel="2" x14ac:dyDescent="0.25">
      <c r="A58" s="15" t="s">
        <v>385</v>
      </c>
      <c r="B58" s="16" t="s">
        <v>282</v>
      </c>
      <c r="C58" s="16" t="s">
        <v>35</v>
      </c>
      <c r="D58" s="16" t="s">
        <v>386</v>
      </c>
      <c r="E58" s="16"/>
      <c r="F58" s="16">
        <v>280</v>
      </c>
      <c r="G58" s="16">
        <v>1111</v>
      </c>
      <c r="H58" s="16">
        <v>3420</v>
      </c>
      <c r="I58" s="17" t="s">
        <v>387</v>
      </c>
      <c r="J58" s="18">
        <v>136585498</v>
      </c>
      <c r="K58" s="19">
        <v>136585498</v>
      </c>
      <c r="L58" s="19">
        <v>0</v>
      </c>
      <c r="M58" s="19">
        <v>0</v>
      </c>
      <c r="N58" s="19">
        <v>0</v>
      </c>
      <c r="O58" s="19">
        <v>0</v>
      </c>
      <c r="P58" s="19">
        <v>136585498</v>
      </c>
      <c r="Q58" s="19">
        <v>0</v>
      </c>
      <c r="R58" s="19">
        <v>0</v>
      </c>
      <c r="S58" s="19">
        <v>0</v>
      </c>
      <c r="T58" s="19">
        <v>84835127.730000004</v>
      </c>
      <c r="U58" s="19">
        <v>84835127.730000004</v>
      </c>
      <c r="V58" s="19">
        <v>51750370.270000003</v>
      </c>
      <c r="W58" s="19">
        <v>51750370.270000003</v>
      </c>
      <c r="X58" s="19">
        <v>0</v>
      </c>
      <c r="Y58" s="19">
        <v>51750370.269999996</v>
      </c>
      <c r="Z58" s="20">
        <f t="shared" si="8"/>
        <v>0.62111372709568335</v>
      </c>
      <c r="AA58" s="20">
        <f t="shared" si="1"/>
        <v>0.62111372709568335</v>
      </c>
      <c r="AB58" s="20">
        <f t="shared" si="2"/>
        <v>0</v>
      </c>
      <c r="AC58" s="21">
        <f t="shared" si="3"/>
        <v>0.62111372709568335</v>
      </c>
    </row>
    <row r="59" spans="1:29" outlineLevel="2" x14ac:dyDescent="0.25">
      <c r="A59" s="15" t="s">
        <v>385</v>
      </c>
      <c r="B59" s="16" t="s">
        <v>309</v>
      </c>
      <c r="C59" s="16" t="s">
        <v>35</v>
      </c>
      <c r="D59" s="16" t="s">
        <v>386</v>
      </c>
      <c r="E59" s="16"/>
      <c r="F59" s="16">
        <v>280</v>
      </c>
      <c r="G59" s="16">
        <v>1111</v>
      </c>
      <c r="H59" s="16">
        <v>3420</v>
      </c>
      <c r="I59" s="17" t="s">
        <v>387</v>
      </c>
      <c r="J59" s="18">
        <v>59622227</v>
      </c>
      <c r="K59" s="19">
        <v>59622227</v>
      </c>
      <c r="L59" s="19">
        <v>0</v>
      </c>
      <c r="M59" s="19">
        <v>0</v>
      </c>
      <c r="N59" s="19">
        <v>0</v>
      </c>
      <c r="O59" s="19">
        <v>0</v>
      </c>
      <c r="P59" s="19">
        <v>59622227</v>
      </c>
      <c r="Q59" s="19">
        <v>0</v>
      </c>
      <c r="R59" s="19">
        <v>0</v>
      </c>
      <c r="S59" s="19">
        <v>0</v>
      </c>
      <c r="T59" s="19">
        <v>37836460.659999996</v>
      </c>
      <c r="U59" s="19">
        <v>37836460.659999996</v>
      </c>
      <c r="V59" s="19">
        <v>21785766.34</v>
      </c>
      <c r="W59" s="19">
        <v>21785766.34</v>
      </c>
      <c r="X59" s="19">
        <v>0</v>
      </c>
      <c r="Y59" s="19">
        <v>21785766.340000004</v>
      </c>
      <c r="Z59" s="20">
        <f t="shared" si="8"/>
        <v>0.63460327739854461</v>
      </c>
      <c r="AA59" s="20">
        <f t="shared" si="1"/>
        <v>0.63460327739854461</v>
      </c>
      <c r="AB59" s="20">
        <f t="shared" si="2"/>
        <v>0</v>
      </c>
      <c r="AC59" s="21">
        <f t="shared" si="3"/>
        <v>0.63460327739854461</v>
      </c>
    </row>
    <row r="60" spans="1:29" outlineLevel="2" x14ac:dyDescent="0.25">
      <c r="A60" s="15" t="s">
        <v>385</v>
      </c>
      <c r="B60" s="16" t="s">
        <v>472</v>
      </c>
      <c r="C60" s="16" t="s">
        <v>35</v>
      </c>
      <c r="D60" s="16" t="s">
        <v>386</v>
      </c>
      <c r="E60" s="16"/>
      <c r="F60" s="16">
        <v>280</v>
      </c>
      <c r="G60" s="16">
        <v>1111</v>
      </c>
      <c r="H60" s="16">
        <v>3480</v>
      </c>
      <c r="I60" s="17" t="s">
        <v>387</v>
      </c>
      <c r="J60" s="18">
        <v>7913689</v>
      </c>
      <c r="K60" s="19">
        <v>7913689</v>
      </c>
      <c r="L60" s="19">
        <v>0</v>
      </c>
      <c r="M60" s="19">
        <v>0</v>
      </c>
      <c r="N60" s="19">
        <v>0</v>
      </c>
      <c r="O60" s="19">
        <v>0</v>
      </c>
      <c r="P60" s="19">
        <v>7913689</v>
      </c>
      <c r="Q60" s="19">
        <v>0</v>
      </c>
      <c r="R60" s="19">
        <v>0</v>
      </c>
      <c r="S60" s="19">
        <v>0</v>
      </c>
      <c r="T60" s="19">
        <v>4600613.45</v>
      </c>
      <c r="U60" s="19">
        <v>4600613.45</v>
      </c>
      <c r="V60" s="19">
        <v>3313075.55</v>
      </c>
      <c r="W60" s="19">
        <v>3313075.55</v>
      </c>
      <c r="X60" s="19">
        <v>0</v>
      </c>
      <c r="Y60" s="19">
        <v>3313075.55</v>
      </c>
      <c r="Z60" s="20">
        <f t="shared" si="8"/>
        <v>0.58134878057502637</v>
      </c>
      <c r="AA60" s="20">
        <f t="shared" si="1"/>
        <v>0.58134878057502637</v>
      </c>
      <c r="AB60" s="20">
        <f t="shared" si="2"/>
        <v>0</v>
      </c>
      <c r="AC60" s="21">
        <f t="shared" si="3"/>
        <v>0.58134878057502637</v>
      </c>
    </row>
    <row r="61" spans="1:29" outlineLevel="2" x14ac:dyDescent="0.25">
      <c r="A61" s="15" t="s">
        <v>385</v>
      </c>
      <c r="B61" s="16" t="s">
        <v>495</v>
      </c>
      <c r="C61" s="16" t="s">
        <v>35</v>
      </c>
      <c r="D61" s="16" t="s">
        <v>386</v>
      </c>
      <c r="E61" s="16"/>
      <c r="F61" s="16">
        <v>280</v>
      </c>
      <c r="G61" s="16">
        <v>1111</v>
      </c>
      <c r="H61" s="16">
        <v>3480</v>
      </c>
      <c r="I61" s="17" t="s">
        <v>387</v>
      </c>
      <c r="J61" s="18">
        <v>36344475</v>
      </c>
      <c r="K61" s="19">
        <v>36344475</v>
      </c>
      <c r="L61" s="19">
        <v>0</v>
      </c>
      <c r="M61" s="19">
        <v>0</v>
      </c>
      <c r="N61" s="19">
        <v>0</v>
      </c>
      <c r="O61" s="19">
        <v>0</v>
      </c>
      <c r="P61" s="19">
        <v>36344475</v>
      </c>
      <c r="Q61" s="19">
        <v>0</v>
      </c>
      <c r="R61" s="19">
        <v>0</v>
      </c>
      <c r="S61" s="19">
        <v>0</v>
      </c>
      <c r="T61" s="19">
        <v>21998264.010000002</v>
      </c>
      <c r="U61" s="19">
        <v>21998264.010000002</v>
      </c>
      <c r="V61" s="19">
        <v>14346210.99</v>
      </c>
      <c r="W61" s="19">
        <v>14346210.99</v>
      </c>
      <c r="X61" s="19">
        <v>0</v>
      </c>
      <c r="Y61" s="19">
        <v>14346210.989999998</v>
      </c>
      <c r="Z61" s="20">
        <f t="shared" si="8"/>
        <v>0.60527120036814408</v>
      </c>
      <c r="AA61" s="20">
        <f t="shared" si="1"/>
        <v>0.60527120036814408</v>
      </c>
      <c r="AB61" s="20">
        <f t="shared" si="2"/>
        <v>0</v>
      </c>
      <c r="AC61" s="21">
        <f t="shared" si="3"/>
        <v>0.60527120036814408</v>
      </c>
    </row>
    <row r="62" spans="1:29" outlineLevel="1" x14ac:dyDescent="0.25">
      <c r="A62" s="22"/>
      <c r="B62" s="23"/>
      <c r="C62" s="23"/>
      <c r="D62" s="23" t="s">
        <v>513</v>
      </c>
      <c r="E62" s="23"/>
      <c r="F62" s="23"/>
      <c r="G62" s="23"/>
      <c r="H62" s="23"/>
      <c r="I62" s="24"/>
      <c r="J62" s="25">
        <f t="shared" ref="J62:Y62" si="9">SUBTOTAL(9,J57:J61)</f>
        <v>648837106</v>
      </c>
      <c r="K62" s="26">
        <f t="shared" si="9"/>
        <v>648837106</v>
      </c>
      <c r="L62" s="26">
        <f t="shared" si="9"/>
        <v>0</v>
      </c>
      <c r="M62" s="26">
        <f t="shared" si="9"/>
        <v>0</v>
      </c>
      <c r="N62" s="26">
        <f t="shared" si="9"/>
        <v>0</v>
      </c>
      <c r="O62" s="26">
        <f t="shared" si="9"/>
        <v>0</v>
      </c>
      <c r="P62" s="26">
        <f t="shared" si="9"/>
        <v>648837106</v>
      </c>
      <c r="Q62" s="26">
        <f t="shared" si="9"/>
        <v>0</v>
      </c>
      <c r="R62" s="26">
        <f t="shared" si="9"/>
        <v>0</v>
      </c>
      <c r="S62" s="26">
        <f t="shared" si="9"/>
        <v>0</v>
      </c>
      <c r="T62" s="26">
        <f t="shared" si="9"/>
        <v>404767117.47999996</v>
      </c>
      <c r="U62" s="26">
        <f t="shared" si="9"/>
        <v>404767117.47999996</v>
      </c>
      <c r="V62" s="26">
        <f t="shared" si="9"/>
        <v>244069988.52000004</v>
      </c>
      <c r="W62" s="26">
        <f t="shared" si="9"/>
        <v>244069988.52000004</v>
      </c>
      <c r="X62" s="26">
        <f t="shared" si="9"/>
        <v>0</v>
      </c>
      <c r="Y62" s="26">
        <f t="shared" si="9"/>
        <v>244069988.52000001</v>
      </c>
      <c r="Z62" s="27">
        <f t="shared" si="8"/>
        <v>0.62383472482845326</v>
      </c>
      <c r="AA62" s="27">
        <f t="shared" si="1"/>
        <v>0.62383472482845326</v>
      </c>
      <c r="AB62" s="27">
        <f t="shared" si="2"/>
        <v>0</v>
      </c>
      <c r="AC62" s="28">
        <f t="shared" si="3"/>
        <v>0.62383472482845326</v>
      </c>
    </row>
    <row r="63" spans="1:29" outlineLevel="2" x14ac:dyDescent="0.25">
      <c r="A63" s="15" t="s">
        <v>385</v>
      </c>
      <c r="B63" s="16" t="s">
        <v>278</v>
      </c>
      <c r="C63" s="16" t="s">
        <v>35</v>
      </c>
      <c r="D63" s="16" t="s">
        <v>388</v>
      </c>
      <c r="E63" s="16"/>
      <c r="F63" s="16">
        <v>280</v>
      </c>
      <c r="G63" s="16">
        <v>1111</v>
      </c>
      <c r="H63" s="16">
        <v>3410</v>
      </c>
      <c r="I63" s="17" t="s">
        <v>389</v>
      </c>
      <c r="J63" s="18">
        <v>187000335</v>
      </c>
      <c r="K63" s="19">
        <v>229880884</v>
      </c>
      <c r="L63" s="19">
        <v>0</v>
      </c>
      <c r="M63" s="19">
        <v>0</v>
      </c>
      <c r="N63" s="19">
        <v>0</v>
      </c>
      <c r="O63" s="19">
        <v>0</v>
      </c>
      <c r="P63" s="19">
        <v>229880884</v>
      </c>
      <c r="Q63" s="19">
        <v>0</v>
      </c>
      <c r="R63" s="19">
        <v>208736371.03999999</v>
      </c>
      <c r="S63" s="19">
        <v>0</v>
      </c>
      <c r="T63" s="19">
        <v>21144512.960000001</v>
      </c>
      <c r="U63" s="19">
        <v>19037228.030000001</v>
      </c>
      <c r="V63" s="19">
        <v>0</v>
      </c>
      <c r="W63" s="19">
        <v>0</v>
      </c>
      <c r="X63" s="19">
        <v>0</v>
      </c>
      <c r="Y63" s="19">
        <v>7.4505805969238281E-9</v>
      </c>
      <c r="Z63" s="20">
        <f t="shared" si="8"/>
        <v>9.1980301241576926E-2</v>
      </c>
      <c r="AA63" s="20">
        <f t="shared" si="1"/>
        <v>9.1980301241576926E-2</v>
      </c>
      <c r="AB63" s="20">
        <f t="shared" si="2"/>
        <v>0.90801969875842303</v>
      </c>
      <c r="AC63" s="21">
        <f t="shared" si="3"/>
        <v>1</v>
      </c>
    </row>
    <row r="64" spans="1:29" outlineLevel="2" x14ac:dyDescent="0.25">
      <c r="A64" s="15" t="s">
        <v>385</v>
      </c>
      <c r="B64" s="16" t="s">
        <v>282</v>
      </c>
      <c r="C64" s="16" t="s">
        <v>35</v>
      </c>
      <c r="D64" s="16" t="s">
        <v>388</v>
      </c>
      <c r="E64" s="16"/>
      <c r="F64" s="16">
        <v>280</v>
      </c>
      <c r="G64" s="16">
        <v>1111</v>
      </c>
      <c r="H64" s="16">
        <v>3420</v>
      </c>
      <c r="I64" s="17" t="s">
        <v>389</v>
      </c>
      <c r="J64" s="18">
        <v>102404945</v>
      </c>
      <c r="K64" s="19">
        <v>136579041</v>
      </c>
      <c r="L64" s="19">
        <v>0</v>
      </c>
      <c r="M64" s="19">
        <v>0</v>
      </c>
      <c r="N64" s="19">
        <v>0</v>
      </c>
      <c r="O64" s="19">
        <v>0</v>
      </c>
      <c r="P64" s="19">
        <v>136579041</v>
      </c>
      <c r="Q64" s="19">
        <v>0</v>
      </c>
      <c r="R64" s="19">
        <v>127221264.16</v>
      </c>
      <c r="S64" s="19">
        <v>0</v>
      </c>
      <c r="T64" s="19">
        <v>9357776.8399999999</v>
      </c>
      <c r="U64" s="19">
        <v>9357776.8399999999</v>
      </c>
      <c r="V64" s="19">
        <v>0</v>
      </c>
      <c r="W64" s="19">
        <v>0</v>
      </c>
      <c r="X64" s="19">
        <v>0</v>
      </c>
      <c r="Y64" s="19">
        <v>3.7252902984619141E-9</v>
      </c>
      <c r="Z64" s="20">
        <f t="shared" si="8"/>
        <v>6.8515467464733484E-2</v>
      </c>
      <c r="AA64" s="20">
        <f t="shared" si="1"/>
        <v>6.8515467464733484E-2</v>
      </c>
      <c r="AB64" s="20">
        <f t="shared" si="2"/>
        <v>0.93148453253526653</v>
      </c>
      <c r="AC64" s="21">
        <f t="shared" si="3"/>
        <v>1</v>
      </c>
    </row>
    <row r="65" spans="1:29" outlineLevel="2" x14ac:dyDescent="0.25">
      <c r="A65" s="15" t="s">
        <v>385</v>
      </c>
      <c r="B65" s="16" t="s">
        <v>309</v>
      </c>
      <c r="C65" s="16" t="s">
        <v>35</v>
      </c>
      <c r="D65" s="16" t="s">
        <v>388</v>
      </c>
      <c r="E65" s="16"/>
      <c r="F65" s="16">
        <v>280</v>
      </c>
      <c r="G65" s="16">
        <v>1111</v>
      </c>
      <c r="H65" s="16">
        <v>3420</v>
      </c>
      <c r="I65" s="17" t="s">
        <v>389</v>
      </c>
      <c r="J65" s="18">
        <v>48976278</v>
      </c>
      <c r="K65" s="19">
        <v>61941197</v>
      </c>
      <c r="L65" s="19">
        <v>0</v>
      </c>
      <c r="M65" s="19">
        <v>0</v>
      </c>
      <c r="N65" s="19">
        <v>0</v>
      </c>
      <c r="O65" s="19">
        <v>0</v>
      </c>
      <c r="P65" s="19">
        <v>61941197</v>
      </c>
      <c r="Q65" s="19">
        <v>0</v>
      </c>
      <c r="R65" s="19">
        <v>51930438.799999997</v>
      </c>
      <c r="S65" s="19">
        <v>0</v>
      </c>
      <c r="T65" s="19">
        <v>10010758.199999999</v>
      </c>
      <c r="U65" s="19">
        <v>9556039.6099999994</v>
      </c>
      <c r="V65" s="19">
        <v>0</v>
      </c>
      <c r="W65" s="19">
        <v>0</v>
      </c>
      <c r="X65" s="19">
        <v>0</v>
      </c>
      <c r="Y65" s="19">
        <v>3.7252902984619141E-9</v>
      </c>
      <c r="Z65" s="20">
        <f t="shared" si="8"/>
        <v>0.1616171253519689</v>
      </c>
      <c r="AA65" s="20">
        <f t="shared" si="1"/>
        <v>0.1616171253519689</v>
      </c>
      <c r="AB65" s="20">
        <f t="shared" si="2"/>
        <v>0.83838287464803107</v>
      </c>
      <c r="AC65" s="21">
        <f t="shared" si="3"/>
        <v>1</v>
      </c>
    </row>
    <row r="66" spans="1:29" outlineLevel="2" x14ac:dyDescent="0.25">
      <c r="A66" s="15" t="s">
        <v>385</v>
      </c>
      <c r="B66" s="16" t="s">
        <v>472</v>
      </c>
      <c r="C66" s="16" t="s">
        <v>35</v>
      </c>
      <c r="D66" s="16" t="s">
        <v>388</v>
      </c>
      <c r="E66" s="16"/>
      <c r="F66" s="16">
        <v>280</v>
      </c>
      <c r="G66" s="16">
        <v>1111</v>
      </c>
      <c r="H66" s="16">
        <v>3480</v>
      </c>
      <c r="I66" s="17" t="s">
        <v>389</v>
      </c>
      <c r="J66" s="18">
        <v>89047779</v>
      </c>
      <c r="K66" s="19">
        <v>102514018</v>
      </c>
      <c r="L66" s="19">
        <v>0</v>
      </c>
      <c r="M66" s="19">
        <v>0</v>
      </c>
      <c r="N66" s="19">
        <v>0</v>
      </c>
      <c r="O66" s="19">
        <v>0</v>
      </c>
      <c r="P66" s="19">
        <v>102514018</v>
      </c>
      <c r="Q66" s="19">
        <v>0</v>
      </c>
      <c r="R66" s="19">
        <v>65074700.729999997</v>
      </c>
      <c r="S66" s="19">
        <v>0</v>
      </c>
      <c r="T66" s="19">
        <v>37439317.270000003</v>
      </c>
      <c r="U66" s="19">
        <v>34896649.57</v>
      </c>
      <c r="V66" s="19">
        <v>0</v>
      </c>
      <c r="W66" s="19">
        <v>0</v>
      </c>
      <c r="X66" s="19">
        <v>0</v>
      </c>
      <c r="Y66" s="19">
        <v>0</v>
      </c>
      <c r="Z66" s="20">
        <f t="shared" si="8"/>
        <v>0.36521168519606756</v>
      </c>
      <c r="AA66" s="20">
        <f t="shared" si="1"/>
        <v>0.36521168519606756</v>
      </c>
      <c r="AB66" s="20">
        <f t="shared" si="2"/>
        <v>0.6347883148039325</v>
      </c>
      <c r="AC66" s="21">
        <f t="shared" si="3"/>
        <v>1</v>
      </c>
    </row>
    <row r="67" spans="1:29" outlineLevel="2" x14ac:dyDescent="0.25">
      <c r="A67" s="15" t="s">
        <v>385</v>
      </c>
      <c r="B67" s="16" t="s">
        <v>495</v>
      </c>
      <c r="C67" s="16" t="s">
        <v>35</v>
      </c>
      <c r="D67" s="16" t="s">
        <v>388</v>
      </c>
      <c r="E67" s="16"/>
      <c r="F67" s="16">
        <v>280</v>
      </c>
      <c r="G67" s="16">
        <v>1111</v>
      </c>
      <c r="H67" s="16">
        <v>3480</v>
      </c>
      <c r="I67" s="17" t="s">
        <v>389</v>
      </c>
      <c r="J67" s="18">
        <v>17809556</v>
      </c>
      <c r="K67" s="19">
        <v>20157015</v>
      </c>
      <c r="L67" s="19">
        <v>0</v>
      </c>
      <c r="M67" s="19">
        <v>0</v>
      </c>
      <c r="N67" s="19">
        <v>0</v>
      </c>
      <c r="O67" s="19">
        <v>0</v>
      </c>
      <c r="P67" s="19">
        <v>20157015</v>
      </c>
      <c r="Q67" s="19">
        <v>0</v>
      </c>
      <c r="R67" s="19">
        <v>16479715.67</v>
      </c>
      <c r="S67" s="19">
        <v>0</v>
      </c>
      <c r="T67" s="19">
        <v>3677299.33</v>
      </c>
      <c r="U67" s="19">
        <v>3677299.33</v>
      </c>
      <c r="V67" s="19">
        <v>0</v>
      </c>
      <c r="W67" s="19">
        <v>0</v>
      </c>
      <c r="X67" s="19">
        <v>0</v>
      </c>
      <c r="Y67" s="19">
        <v>0</v>
      </c>
      <c r="Z67" s="20">
        <f t="shared" si="8"/>
        <v>0.18243273272357044</v>
      </c>
      <c r="AA67" s="20">
        <f t="shared" si="1"/>
        <v>0.18243273272357044</v>
      </c>
      <c r="AB67" s="20">
        <f t="shared" si="2"/>
        <v>0.81756726727642959</v>
      </c>
      <c r="AC67" s="21">
        <f t="shared" si="3"/>
        <v>1</v>
      </c>
    </row>
    <row r="68" spans="1:29" outlineLevel="1" x14ac:dyDescent="0.25">
      <c r="A68" s="22"/>
      <c r="B68" s="23"/>
      <c r="C68" s="23"/>
      <c r="D68" s="23" t="s">
        <v>514</v>
      </c>
      <c r="E68" s="23"/>
      <c r="F68" s="23"/>
      <c r="G68" s="23"/>
      <c r="H68" s="23"/>
      <c r="I68" s="24"/>
      <c r="J68" s="25">
        <f t="shared" ref="J68:Y68" si="10">SUBTOTAL(9,J63:J67)</f>
        <v>445238893</v>
      </c>
      <c r="K68" s="26">
        <f t="shared" si="10"/>
        <v>551072155</v>
      </c>
      <c r="L68" s="26">
        <f t="shared" si="10"/>
        <v>0</v>
      </c>
      <c r="M68" s="26">
        <f t="shared" si="10"/>
        <v>0</v>
      </c>
      <c r="N68" s="26">
        <f t="shared" si="10"/>
        <v>0</v>
      </c>
      <c r="O68" s="26">
        <f t="shared" si="10"/>
        <v>0</v>
      </c>
      <c r="P68" s="26">
        <f t="shared" si="10"/>
        <v>551072155</v>
      </c>
      <c r="Q68" s="26">
        <f t="shared" si="10"/>
        <v>0</v>
      </c>
      <c r="R68" s="26">
        <f t="shared" si="10"/>
        <v>469442490.40000004</v>
      </c>
      <c r="S68" s="26">
        <f t="shared" si="10"/>
        <v>0</v>
      </c>
      <c r="T68" s="26">
        <f t="shared" si="10"/>
        <v>81629664.600000009</v>
      </c>
      <c r="U68" s="26">
        <f t="shared" si="10"/>
        <v>76524993.38000001</v>
      </c>
      <c r="V68" s="26">
        <f t="shared" si="10"/>
        <v>0</v>
      </c>
      <c r="W68" s="26">
        <f t="shared" si="10"/>
        <v>0</v>
      </c>
      <c r="X68" s="26">
        <f t="shared" si="10"/>
        <v>0</v>
      </c>
      <c r="Y68" s="26">
        <f t="shared" si="10"/>
        <v>1.4901161193847656E-8</v>
      </c>
      <c r="Z68" s="27">
        <f t="shared" si="8"/>
        <v>0.14812881373039072</v>
      </c>
      <c r="AA68" s="27">
        <f t="shared" si="1"/>
        <v>0.14812881373039072</v>
      </c>
      <c r="AB68" s="27">
        <f t="shared" si="2"/>
        <v>0.85187118626960934</v>
      </c>
      <c r="AC68" s="28">
        <f t="shared" si="3"/>
        <v>1</v>
      </c>
    </row>
    <row r="69" spans="1:29" outlineLevel="2" x14ac:dyDescent="0.25">
      <c r="A69" s="15" t="s">
        <v>33</v>
      </c>
      <c r="B69" s="16" t="s">
        <v>34</v>
      </c>
      <c r="C69" s="16" t="s">
        <v>35</v>
      </c>
      <c r="D69" s="16" t="s">
        <v>43</v>
      </c>
      <c r="E69" s="16"/>
      <c r="F69" s="16" t="s">
        <v>37</v>
      </c>
      <c r="G69" s="16">
        <v>1111</v>
      </c>
      <c r="H69" s="16">
        <v>3480</v>
      </c>
      <c r="I69" s="17" t="s">
        <v>44</v>
      </c>
      <c r="J69" s="18">
        <v>39937838</v>
      </c>
      <c r="K69" s="19">
        <v>39937838</v>
      </c>
      <c r="L69" s="19">
        <v>0</v>
      </c>
      <c r="M69" s="19">
        <v>0</v>
      </c>
      <c r="N69" s="19">
        <v>0</v>
      </c>
      <c r="O69" s="19">
        <v>0</v>
      </c>
      <c r="P69" s="19">
        <v>39937838</v>
      </c>
      <c r="Q69" s="19">
        <v>0</v>
      </c>
      <c r="R69" s="19">
        <v>22717756.800000001</v>
      </c>
      <c r="S69" s="19">
        <v>0</v>
      </c>
      <c r="T69" s="19">
        <v>17220081.199999999</v>
      </c>
      <c r="U69" s="19">
        <v>14914316.199999999</v>
      </c>
      <c r="V69" s="19">
        <v>0</v>
      </c>
      <c r="W69" s="19">
        <v>0</v>
      </c>
      <c r="X69" s="19">
        <v>0</v>
      </c>
      <c r="Y69" s="19">
        <v>0</v>
      </c>
      <c r="Z69" s="20">
        <f t="shared" si="8"/>
        <v>0.43117209299111281</v>
      </c>
      <c r="AA69" s="20">
        <f t="shared" si="1"/>
        <v>0.43117209299111281</v>
      </c>
      <c r="AB69" s="20">
        <f t="shared" si="2"/>
        <v>0.56882790700888719</v>
      </c>
      <c r="AC69" s="21">
        <f t="shared" si="3"/>
        <v>1</v>
      </c>
    </row>
    <row r="70" spans="1:29" outlineLevel="2" x14ac:dyDescent="0.25">
      <c r="A70" s="15" t="s">
        <v>277</v>
      </c>
      <c r="B70" s="16" t="s">
        <v>278</v>
      </c>
      <c r="C70" s="16" t="s">
        <v>35</v>
      </c>
      <c r="D70" s="16" t="s">
        <v>43</v>
      </c>
      <c r="E70" s="16"/>
      <c r="F70" s="16" t="s">
        <v>37</v>
      </c>
      <c r="G70" s="16">
        <v>1111</v>
      </c>
      <c r="H70" s="16">
        <v>3480</v>
      </c>
      <c r="I70" s="17" t="s">
        <v>44</v>
      </c>
      <c r="J70" s="18">
        <v>39987852</v>
      </c>
      <c r="K70" s="19">
        <v>39987852</v>
      </c>
      <c r="L70" s="19">
        <v>0</v>
      </c>
      <c r="M70" s="19">
        <v>0</v>
      </c>
      <c r="N70" s="19">
        <v>0</v>
      </c>
      <c r="O70" s="19">
        <v>26000000</v>
      </c>
      <c r="P70" s="19">
        <v>65987852</v>
      </c>
      <c r="Q70" s="19">
        <v>0</v>
      </c>
      <c r="R70" s="19">
        <v>0</v>
      </c>
      <c r="S70" s="19">
        <v>0</v>
      </c>
      <c r="T70" s="19">
        <v>23267264.75</v>
      </c>
      <c r="U70" s="19">
        <v>23267264.75</v>
      </c>
      <c r="V70" s="19">
        <v>16720587.25</v>
      </c>
      <c r="W70" s="19">
        <v>16720587.25</v>
      </c>
      <c r="X70" s="19">
        <v>0</v>
      </c>
      <c r="Y70" s="19">
        <v>42720587.25</v>
      </c>
      <c r="Z70" s="20">
        <f t="shared" si="8"/>
        <v>0.58185832912455515</v>
      </c>
      <c r="AA70" s="20">
        <f t="shared" si="1"/>
        <v>0.35259921401896821</v>
      </c>
      <c r="AB70" s="20">
        <f t="shared" si="2"/>
        <v>0</v>
      </c>
      <c r="AC70" s="21">
        <f t="shared" si="3"/>
        <v>0.35259921401896821</v>
      </c>
    </row>
    <row r="71" spans="1:29" outlineLevel="1" x14ac:dyDescent="0.25">
      <c r="A71" s="22"/>
      <c r="B71" s="23"/>
      <c r="C71" s="23"/>
      <c r="D71" s="23" t="s">
        <v>515</v>
      </c>
      <c r="E71" s="23"/>
      <c r="F71" s="23"/>
      <c r="G71" s="23"/>
      <c r="H71" s="23"/>
      <c r="I71" s="24"/>
      <c r="J71" s="25">
        <f t="shared" ref="J71:Y71" si="11">SUBTOTAL(9,J69:J70)</f>
        <v>79925690</v>
      </c>
      <c r="K71" s="26">
        <f t="shared" si="11"/>
        <v>79925690</v>
      </c>
      <c r="L71" s="26">
        <f t="shared" si="11"/>
        <v>0</v>
      </c>
      <c r="M71" s="26">
        <f t="shared" si="11"/>
        <v>0</v>
      </c>
      <c r="N71" s="26">
        <f t="shared" si="11"/>
        <v>0</v>
      </c>
      <c r="O71" s="26">
        <f t="shared" si="11"/>
        <v>26000000</v>
      </c>
      <c r="P71" s="26">
        <f t="shared" si="11"/>
        <v>105925690</v>
      </c>
      <c r="Q71" s="26">
        <f t="shared" si="11"/>
        <v>0</v>
      </c>
      <c r="R71" s="26">
        <f t="shared" si="11"/>
        <v>22717756.800000001</v>
      </c>
      <c r="S71" s="26">
        <f t="shared" si="11"/>
        <v>0</v>
      </c>
      <c r="T71" s="26">
        <f t="shared" si="11"/>
        <v>40487345.950000003</v>
      </c>
      <c r="U71" s="26">
        <f t="shared" si="11"/>
        <v>38181580.950000003</v>
      </c>
      <c r="V71" s="26">
        <f t="shared" si="11"/>
        <v>16720587.25</v>
      </c>
      <c r="W71" s="26">
        <f t="shared" si="11"/>
        <v>16720587.25</v>
      </c>
      <c r="X71" s="26">
        <f t="shared" si="11"/>
        <v>0</v>
      </c>
      <c r="Y71" s="26">
        <f t="shared" si="11"/>
        <v>42720587.25</v>
      </c>
      <c r="Z71" s="27">
        <f t="shared" si="8"/>
        <v>0.50656235748480871</v>
      </c>
      <c r="AA71" s="27">
        <f t="shared" si="1"/>
        <v>0.38222404734866494</v>
      </c>
      <c r="AB71" s="27">
        <f t="shared" si="2"/>
        <v>0.21446881110710728</v>
      </c>
      <c r="AC71" s="28">
        <f t="shared" si="3"/>
        <v>0.59669285845577225</v>
      </c>
    </row>
    <row r="72" spans="1:29" outlineLevel="2" x14ac:dyDescent="0.25">
      <c r="A72" s="15" t="s">
        <v>33</v>
      </c>
      <c r="B72" s="16" t="s">
        <v>34</v>
      </c>
      <c r="C72" s="16" t="s">
        <v>35</v>
      </c>
      <c r="D72" s="16" t="s">
        <v>45</v>
      </c>
      <c r="E72" s="16"/>
      <c r="F72" s="16" t="s">
        <v>37</v>
      </c>
      <c r="G72" s="16">
        <v>1111</v>
      </c>
      <c r="H72" s="16">
        <v>3480</v>
      </c>
      <c r="I72" s="17" t="s">
        <v>46</v>
      </c>
      <c r="J72" s="18">
        <v>976550827</v>
      </c>
      <c r="K72" s="19">
        <v>976550827</v>
      </c>
      <c r="L72" s="19">
        <v>0</v>
      </c>
      <c r="M72" s="19">
        <v>0</v>
      </c>
      <c r="N72" s="19">
        <v>0</v>
      </c>
      <c r="O72" s="19">
        <v>0</v>
      </c>
      <c r="P72" s="19">
        <v>976550827</v>
      </c>
      <c r="Q72" s="19">
        <v>0</v>
      </c>
      <c r="R72" s="19">
        <v>0</v>
      </c>
      <c r="S72" s="19">
        <v>0</v>
      </c>
      <c r="T72" s="19">
        <v>583745838.64999998</v>
      </c>
      <c r="U72" s="19">
        <v>583745838.64999998</v>
      </c>
      <c r="V72" s="19">
        <v>392804988.35000002</v>
      </c>
      <c r="W72" s="19">
        <v>392804988.35000002</v>
      </c>
      <c r="X72" s="19">
        <v>0</v>
      </c>
      <c r="Y72" s="19">
        <v>392804988.35000002</v>
      </c>
      <c r="Z72" s="20">
        <f t="shared" si="8"/>
        <v>0.59776288392821153</v>
      </c>
      <c r="AA72" s="20">
        <f t="shared" si="1"/>
        <v>0.59776288392821153</v>
      </c>
      <c r="AB72" s="20">
        <f t="shared" si="2"/>
        <v>0</v>
      </c>
      <c r="AC72" s="21">
        <f t="shared" si="3"/>
        <v>0.59776288392821153</v>
      </c>
    </row>
    <row r="73" spans="1:29" outlineLevel="2" x14ac:dyDescent="0.25">
      <c r="A73" s="15" t="s">
        <v>200</v>
      </c>
      <c r="B73" s="16" t="s">
        <v>34</v>
      </c>
      <c r="C73" s="16" t="s">
        <v>35</v>
      </c>
      <c r="D73" s="16" t="s">
        <v>45</v>
      </c>
      <c r="E73" s="16"/>
      <c r="F73" s="16" t="s">
        <v>37</v>
      </c>
      <c r="G73" s="16">
        <v>1111</v>
      </c>
      <c r="H73" s="16">
        <v>3480</v>
      </c>
      <c r="I73" s="17" t="s">
        <v>46</v>
      </c>
      <c r="J73" s="18">
        <v>1407367658</v>
      </c>
      <c r="K73" s="19">
        <v>1407367658</v>
      </c>
      <c r="L73" s="19">
        <v>0</v>
      </c>
      <c r="M73" s="19">
        <v>0</v>
      </c>
      <c r="N73" s="19">
        <v>0</v>
      </c>
      <c r="O73" s="19">
        <v>0</v>
      </c>
      <c r="P73" s="19">
        <v>1407367658</v>
      </c>
      <c r="Q73" s="19">
        <v>0</v>
      </c>
      <c r="R73" s="19">
        <v>0</v>
      </c>
      <c r="S73" s="19">
        <v>0</v>
      </c>
      <c r="T73" s="19">
        <v>838947493.24000001</v>
      </c>
      <c r="U73" s="19">
        <v>838947493.24000001</v>
      </c>
      <c r="V73" s="19">
        <v>568420164.75999999</v>
      </c>
      <c r="W73" s="19">
        <v>568420164.75999999</v>
      </c>
      <c r="X73" s="19">
        <v>0</v>
      </c>
      <c r="Y73" s="19">
        <v>568420164.75999999</v>
      </c>
      <c r="Z73" s="20">
        <f t="shared" si="8"/>
        <v>0.59611110747864016</v>
      </c>
      <c r="AA73" s="20">
        <f t="shared" si="1"/>
        <v>0.59611110747864016</v>
      </c>
      <c r="AB73" s="20">
        <f t="shared" si="2"/>
        <v>0</v>
      </c>
      <c r="AC73" s="21">
        <f t="shared" si="3"/>
        <v>0.59611110747864016</v>
      </c>
    </row>
    <row r="74" spans="1:29" outlineLevel="2" x14ac:dyDescent="0.25">
      <c r="A74" s="15" t="s">
        <v>277</v>
      </c>
      <c r="B74" s="16" t="s">
        <v>278</v>
      </c>
      <c r="C74" s="16" t="s">
        <v>35</v>
      </c>
      <c r="D74" s="16" t="s">
        <v>45</v>
      </c>
      <c r="E74" s="16"/>
      <c r="F74" s="16" t="s">
        <v>37</v>
      </c>
      <c r="G74" s="16">
        <v>1111</v>
      </c>
      <c r="H74" s="16">
        <v>3480</v>
      </c>
      <c r="I74" s="17" t="s">
        <v>46</v>
      </c>
      <c r="J74" s="18">
        <v>49727062</v>
      </c>
      <c r="K74" s="19">
        <v>49727062</v>
      </c>
      <c r="L74" s="19">
        <v>0</v>
      </c>
      <c r="M74" s="19">
        <v>0</v>
      </c>
      <c r="N74" s="19">
        <v>0</v>
      </c>
      <c r="O74" s="19">
        <v>0</v>
      </c>
      <c r="P74" s="19">
        <v>49727062</v>
      </c>
      <c r="Q74" s="19">
        <v>0</v>
      </c>
      <c r="R74" s="19">
        <v>0</v>
      </c>
      <c r="S74" s="19">
        <v>0</v>
      </c>
      <c r="T74" s="19">
        <v>27729092.460000001</v>
      </c>
      <c r="U74" s="19">
        <v>27729092.460000001</v>
      </c>
      <c r="V74" s="19">
        <v>21997969.539999999</v>
      </c>
      <c r="W74" s="19">
        <v>21997969.539999999</v>
      </c>
      <c r="X74" s="19">
        <v>0</v>
      </c>
      <c r="Y74" s="19">
        <v>21997969.539999999</v>
      </c>
      <c r="Z74" s="20">
        <f t="shared" si="8"/>
        <v>0.55762579458243478</v>
      </c>
      <c r="AA74" s="20">
        <f t="shared" ref="AA74:AA137" si="12">T74/P74</f>
        <v>0.55762579458243478</v>
      </c>
      <c r="AB74" s="20">
        <f t="shared" ref="AB74:AB137" si="13">(Q74+R74+S74)/P74</f>
        <v>0</v>
      </c>
      <c r="AC74" s="21">
        <f t="shared" ref="AC74:AC137" si="14">AA74+AB74</f>
        <v>0.55762579458243478</v>
      </c>
    </row>
    <row r="75" spans="1:29" outlineLevel="2" x14ac:dyDescent="0.25">
      <c r="A75" s="15" t="s">
        <v>277</v>
      </c>
      <c r="B75" s="16" t="s">
        <v>282</v>
      </c>
      <c r="C75" s="16" t="s">
        <v>35</v>
      </c>
      <c r="D75" s="16" t="s">
        <v>45</v>
      </c>
      <c r="E75" s="16"/>
      <c r="F75" s="16" t="s">
        <v>37</v>
      </c>
      <c r="G75" s="16">
        <v>1111</v>
      </c>
      <c r="H75" s="16">
        <v>3480</v>
      </c>
      <c r="I75" s="17" t="s">
        <v>46</v>
      </c>
      <c r="J75" s="18">
        <v>937108485</v>
      </c>
      <c r="K75" s="19">
        <v>937108485</v>
      </c>
      <c r="L75" s="19">
        <v>0</v>
      </c>
      <c r="M75" s="19">
        <v>0</v>
      </c>
      <c r="N75" s="19">
        <v>0</v>
      </c>
      <c r="O75" s="19">
        <v>0</v>
      </c>
      <c r="P75" s="19">
        <v>937108485</v>
      </c>
      <c r="Q75" s="19">
        <v>0</v>
      </c>
      <c r="R75" s="19">
        <v>0</v>
      </c>
      <c r="S75" s="19">
        <v>0</v>
      </c>
      <c r="T75" s="19">
        <v>600550631.91999996</v>
      </c>
      <c r="U75" s="19">
        <v>600550631.91999996</v>
      </c>
      <c r="V75" s="19">
        <v>336557853.07999998</v>
      </c>
      <c r="W75" s="19">
        <v>336557853.07999998</v>
      </c>
      <c r="X75" s="19">
        <v>0</v>
      </c>
      <c r="Y75" s="19">
        <v>336557853.08000004</v>
      </c>
      <c r="Z75" s="20">
        <f t="shared" si="8"/>
        <v>0.64085497200465535</v>
      </c>
      <c r="AA75" s="20">
        <f t="shared" si="12"/>
        <v>0.64085497200465535</v>
      </c>
      <c r="AB75" s="20">
        <f t="shared" si="13"/>
        <v>0</v>
      </c>
      <c r="AC75" s="21">
        <f t="shared" si="14"/>
        <v>0.64085497200465535</v>
      </c>
    </row>
    <row r="76" spans="1:29" outlineLevel="2" x14ac:dyDescent="0.25">
      <c r="A76" s="15" t="s">
        <v>277</v>
      </c>
      <c r="B76" s="16" t="s">
        <v>309</v>
      </c>
      <c r="C76" s="16" t="s">
        <v>35</v>
      </c>
      <c r="D76" s="16" t="s">
        <v>45</v>
      </c>
      <c r="E76" s="16"/>
      <c r="F76" s="16" t="s">
        <v>37</v>
      </c>
      <c r="G76" s="16">
        <v>1111</v>
      </c>
      <c r="H76" s="16">
        <v>3480</v>
      </c>
      <c r="I76" s="17" t="s">
        <v>46</v>
      </c>
      <c r="J76" s="18">
        <v>196004353</v>
      </c>
      <c r="K76" s="19">
        <v>196004353</v>
      </c>
      <c r="L76" s="19">
        <v>0</v>
      </c>
      <c r="M76" s="19">
        <v>0</v>
      </c>
      <c r="N76" s="19">
        <v>0</v>
      </c>
      <c r="O76" s="19">
        <v>0</v>
      </c>
      <c r="P76" s="19">
        <v>196004353</v>
      </c>
      <c r="Q76" s="19">
        <v>0</v>
      </c>
      <c r="R76" s="19">
        <v>0</v>
      </c>
      <c r="S76" s="19">
        <v>0</v>
      </c>
      <c r="T76" s="19">
        <v>114925447.51000001</v>
      </c>
      <c r="U76" s="19">
        <v>114925447.51000001</v>
      </c>
      <c r="V76" s="19">
        <v>81078905.489999995</v>
      </c>
      <c r="W76" s="19">
        <v>81078905.489999995</v>
      </c>
      <c r="X76" s="19">
        <v>0</v>
      </c>
      <c r="Y76" s="19">
        <v>81078905.489999995</v>
      </c>
      <c r="Z76" s="20">
        <f t="shared" si="8"/>
        <v>0.58634130186894373</v>
      </c>
      <c r="AA76" s="20">
        <f t="shared" si="12"/>
        <v>0.58634130186894373</v>
      </c>
      <c r="AB76" s="20">
        <f t="shared" si="13"/>
        <v>0</v>
      </c>
      <c r="AC76" s="21">
        <f t="shared" si="14"/>
        <v>0.58634130186894373</v>
      </c>
    </row>
    <row r="77" spans="1:29" outlineLevel="2" x14ac:dyDescent="0.25">
      <c r="A77" s="15" t="s">
        <v>317</v>
      </c>
      <c r="B77" s="16" t="s">
        <v>34</v>
      </c>
      <c r="C77" s="16" t="s">
        <v>35</v>
      </c>
      <c r="D77" s="16" t="s">
        <v>45</v>
      </c>
      <c r="E77" s="16"/>
      <c r="F77" s="16" t="s">
        <v>37</v>
      </c>
      <c r="G77" s="16">
        <v>1111</v>
      </c>
      <c r="H77" s="16">
        <v>3480</v>
      </c>
      <c r="I77" s="17" t="s">
        <v>46</v>
      </c>
      <c r="J77" s="18">
        <v>202495013</v>
      </c>
      <c r="K77" s="19">
        <v>202495013</v>
      </c>
      <c r="L77" s="19">
        <v>0</v>
      </c>
      <c r="M77" s="19">
        <v>0</v>
      </c>
      <c r="N77" s="19">
        <v>0</v>
      </c>
      <c r="O77" s="19">
        <v>0</v>
      </c>
      <c r="P77" s="19">
        <v>202495013</v>
      </c>
      <c r="Q77" s="19">
        <v>0</v>
      </c>
      <c r="R77" s="19">
        <v>0</v>
      </c>
      <c r="S77" s="19">
        <v>0</v>
      </c>
      <c r="T77" s="19">
        <v>127022918</v>
      </c>
      <c r="U77" s="19">
        <v>127022918</v>
      </c>
      <c r="V77" s="19">
        <v>75472095</v>
      </c>
      <c r="W77" s="19">
        <v>75472095</v>
      </c>
      <c r="X77" s="19">
        <v>0</v>
      </c>
      <c r="Y77" s="19">
        <v>75472095</v>
      </c>
      <c r="Z77" s="20">
        <f t="shared" si="8"/>
        <v>0.62728911748557481</v>
      </c>
      <c r="AA77" s="20">
        <f t="shared" si="12"/>
        <v>0.62728911748557481</v>
      </c>
      <c r="AB77" s="20">
        <f t="shared" si="13"/>
        <v>0</v>
      </c>
      <c r="AC77" s="21">
        <f t="shared" si="14"/>
        <v>0.62728911748557481</v>
      </c>
    </row>
    <row r="78" spans="1:29" outlineLevel="2" x14ac:dyDescent="0.25">
      <c r="A78" s="15" t="s">
        <v>326</v>
      </c>
      <c r="B78" s="16" t="s">
        <v>34</v>
      </c>
      <c r="C78" s="16" t="s">
        <v>35</v>
      </c>
      <c r="D78" s="16" t="s">
        <v>45</v>
      </c>
      <c r="E78" s="16"/>
      <c r="F78" s="16" t="s">
        <v>37</v>
      </c>
      <c r="G78" s="16">
        <v>1111</v>
      </c>
      <c r="H78" s="16">
        <v>3480</v>
      </c>
      <c r="I78" s="17" t="s">
        <v>46</v>
      </c>
      <c r="J78" s="18">
        <v>822748532</v>
      </c>
      <c r="K78" s="19">
        <v>822748532</v>
      </c>
      <c r="L78" s="19">
        <v>0</v>
      </c>
      <c r="M78" s="19">
        <v>0</v>
      </c>
      <c r="N78" s="19">
        <v>0</v>
      </c>
      <c r="O78" s="19">
        <v>0</v>
      </c>
      <c r="P78" s="19">
        <v>822748532</v>
      </c>
      <c r="Q78" s="19">
        <v>0</v>
      </c>
      <c r="R78" s="19">
        <v>0</v>
      </c>
      <c r="S78" s="19">
        <v>0</v>
      </c>
      <c r="T78" s="19">
        <v>520580318.25999999</v>
      </c>
      <c r="U78" s="19">
        <v>520580318.25999999</v>
      </c>
      <c r="V78" s="19">
        <v>302168213.74000001</v>
      </c>
      <c r="W78" s="19">
        <v>302168213.74000001</v>
      </c>
      <c r="X78" s="19">
        <v>0</v>
      </c>
      <c r="Y78" s="19">
        <v>302168213.74000001</v>
      </c>
      <c r="Z78" s="20">
        <f t="shared" si="8"/>
        <v>0.63273320827997537</v>
      </c>
      <c r="AA78" s="20">
        <f t="shared" si="12"/>
        <v>0.63273320827997537</v>
      </c>
      <c r="AB78" s="20">
        <f t="shared" si="13"/>
        <v>0</v>
      </c>
      <c r="AC78" s="21">
        <f t="shared" si="14"/>
        <v>0.63273320827997537</v>
      </c>
    </row>
    <row r="79" spans="1:29" outlineLevel="2" x14ac:dyDescent="0.25">
      <c r="A79" s="15" t="s">
        <v>341</v>
      </c>
      <c r="B79" s="16" t="s">
        <v>34</v>
      </c>
      <c r="C79" s="16" t="s">
        <v>35</v>
      </c>
      <c r="D79" s="16" t="s">
        <v>45</v>
      </c>
      <c r="E79" s="16"/>
      <c r="F79" s="16" t="s">
        <v>37</v>
      </c>
      <c r="G79" s="16">
        <v>1111</v>
      </c>
      <c r="H79" s="16">
        <v>3480</v>
      </c>
      <c r="I79" s="17" t="s">
        <v>46</v>
      </c>
      <c r="J79" s="18">
        <v>229961397</v>
      </c>
      <c r="K79" s="19">
        <v>229961397</v>
      </c>
      <c r="L79" s="19">
        <v>0</v>
      </c>
      <c r="M79" s="19">
        <v>0</v>
      </c>
      <c r="N79" s="19">
        <v>0</v>
      </c>
      <c r="O79" s="19">
        <v>0</v>
      </c>
      <c r="P79" s="19">
        <v>229961397</v>
      </c>
      <c r="Q79" s="19">
        <v>0</v>
      </c>
      <c r="R79" s="19">
        <v>0</v>
      </c>
      <c r="S79" s="19">
        <v>0</v>
      </c>
      <c r="T79" s="19">
        <v>148443079.91</v>
      </c>
      <c r="U79" s="19">
        <v>148443079.91</v>
      </c>
      <c r="V79" s="19">
        <v>81518317.090000004</v>
      </c>
      <c r="W79" s="19">
        <v>81518317.090000004</v>
      </c>
      <c r="X79" s="19">
        <v>0</v>
      </c>
      <c r="Y79" s="19">
        <v>81518317.090000004</v>
      </c>
      <c r="Z79" s="20">
        <f t="shared" si="8"/>
        <v>0.645513037607786</v>
      </c>
      <c r="AA79" s="20">
        <f t="shared" si="12"/>
        <v>0.645513037607786</v>
      </c>
      <c r="AB79" s="20">
        <f t="shared" si="13"/>
        <v>0</v>
      </c>
      <c r="AC79" s="21">
        <f t="shared" si="14"/>
        <v>0.645513037607786</v>
      </c>
    </row>
    <row r="80" spans="1:29" outlineLevel="2" x14ac:dyDescent="0.25">
      <c r="A80" s="15" t="s">
        <v>346</v>
      </c>
      <c r="B80" s="16" t="s">
        <v>34</v>
      </c>
      <c r="C80" s="16" t="s">
        <v>35</v>
      </c>
      <c r="D80" s="16" t="s">
        <v>45</v>
      </c>
      <c r="E80" s="16"/>
      <c r="F80" s="16" t="s">
        <v>37</v>
      </c>
      <c r="G80" s="16">
        <v>1111</v>
      </c>
      <c r="H80" s="16">
        <v>3480</v>
      </c>
      <c r="I80" s="17" t="s">
        <v>46</v>
      </c>
      <c r="J80" s="18">
        <v>3903804355</v>
      </c>
      <c r="K80" s="19">
        <v>3903804355</v>
      </c>
      <c r="L80" s="19">
        <v>0</v>
      </c>
      <c r="M80" s="19">
        <v>0</v>
      </c>
      <c r="N80" s="19">
        <v>-25000000</v>
      </c>
      <c r="O80" s="19">
        <v>0</v>
      </c>
      <c r="P80" s="19">
        <v>3878804355</v>
      </c>
      <c r="Q80" s="19">
        <v>0</v>
      </c>
      <c r="R80" s="19">
        <v>0</v>
      </c>
      <c r="S80" s="19">
        <v>0</v>
      </c>
      <c r="T80" s="19">
        <v>2389452093.5700002</v>
      </c>
      <c r="U80" s="19">
        <v>2389452093.5700002</v>
      </c>
      <c r="V80" s="19">
        <v>1489352261.4300001</v>
      </c>
      <c r="W80" s="19">
        <v>1514352261.4300001</v>
      </c>
      <c r="X80" s="19">
        <v>0</v>
      </c>
      <c r="Y80" s="19">
        <v>1489352261.4299998</v>
      </c>
      <c r="Z80" s="20">
        <f t="shared" si="8"/>
        <v>0.61208295198236184</v>
      </c>
      <c r="AA80" s="20">
        <f t="shared" si="12"/>
        <v>0.61602800112613576</v>
      </c>
      <c r="AB80" s="20">
        <f t="shared" si="13"/>
        <v>0</v>
      </c>
      <c r="AC80" s="21">
        <f t="shared" si="14"/>
        <v>0.61602800112613576</v>
      </c>
    </row>
    <row r="81" spans="1:29" outlineLevel="2" x14ac:dyDescent="0.25">
      <c r="A81" s="15" t="s">
        <v>353</v>
      </c>
      <c r="B81" s="16" t="s">
        <v>34</v>
      </c>
      <c r="C81" s="16" t="s">
        <v>35</v>
      </c>
      <c r="D81" s="16" t="s">
        <v>45</v>
      </c>
      <c r="E81" s="16"/>
      <c r="F81" s="16" t="s">
        <v>37</v>
      </c>
      <c r="G81" s="16">
        <v>1111</v>
      </c>
      <c r="H81" s="16">
        <v>3460</v>
      </c>
      <c r="I81" s="17" t="s">
        <v>46</v>
      </c>
      <c r="J81" s="18">
        <v>157228810</v>
      </c>
      <c r="K81" s="19">
        <v>157228810</v>
      </c>
      <c r="L81" s="19">
        <v>0</v>
      </c>
      <c r="M81" s="19">
        <v>0</v>
      </c>
      <c r="N81" s="19">
        <v>0</v>
      </c>
      <c r="O81" s="19">
        <v>-7500000</v>
      </c>
      <c r="P81" s="19">
        <v>149728810</v>
      </c>
      <c r="Q81" s="19">
        <v>0</v>
      </c>
      <c r="R81" s="19">
        <v>0</v>
      </c>
      <c r="S81" s="19">
        <v>0</v>
      </c>
      <c r="T81" s="19">
        <v>87946301.310000002</v>
      </c>
      <c r="U81" s="19">
        <v>87946301.310000002</v>
      </c>
      <c r="V81" s="19">
        <v>61782508.689999998</v>
      </c>
      <c r="W81" s="19">
        <v>69282508.689999998</v>
      </c>
      <c r="X81" s="19">
        <v>0</v>
      </c>
      <c r="Y81" s="19">
        <v>61782508.689999998</v>
      </c>
      <c r="Z81" s="20">
        <f t="shared" si="8"/>
        <v>0.55935233059386513</v>
      </c>
      <c r="AA81" s="20">
        <f t="shared" si="12"/>
        <v>0.58737060229090177</v>
      </c>
      <c r="AB81" s="20">
        <f t="shared" si="13"/>
        <v>0</v>
      </c>
      <c r="AC81" s="21">
        <f t="shared" si="14"/>
        <v>0.58737060229090177</v>
      </c>
    </row>
    <row r="82" spans="1:29" outlineLevel="2" x14ac:dyDescent="0.25">
      <c r="A82" s="15" t="s">
        <v>385</v>
      </c>
      <c r="B82" s="16" t="s">
        <v>278</v>
      </c>
      <c r="C82" s="16" t="s">
        <v>35</v>
      </c>
      <c r="D82" s="16" t="s">
        <v>45</v>
      </c>
      <c r="E82" s="16"/>
      <c r="F82" s="16">
        <v>280</v>
      </c>
      <c r="G82" s="16">
        <v>1111</v>
      </c>
      <c r="H82" s="16">
        <v>3410</v>
      </c>
      <c r="I82" s="17" t="s">
        <v>46</v>
      </c>
      <c r="J82" s="18">
        <v>77192364983</v>
      </c>
      <c r="K82" s="19">
        <v>77192364983</v>
      </c>
      <c r="L82" s="19">
        <v>0</v>
      </c>
      <c r="M82" s="19">
        <v>0</v>
      </c>
      <c r="N82" s="19">
        <v>0</v>
      </c>
      <c r="O82" s="19">
        <v>-2581192081</v>
      </c>
      <c r="P82" s="19">
        <v>74611172902</v>
      </c>
      <c r="Q82" s="19">
        <v>0</v>
      </c>
      <c r="R82" s="19">
        <v>0</v>
      </c>
      <c r="S82" s="19">
        <v>0</v>
      </c>
      <c r="T82" s="19">
        <v>47039238628.580002</v>
      </c>
      <c r="U82" s="19">
        <v>47039238628.580002</v>
      </c>
      <c r="V82" s="19">
        <v>27571934273.419998</v>
      </c>
      <c r="W82" s="19">
        <v>30153126354.419998</v>
      </c>
      <c r="X82" s="19">
        <v>0</v>
      </c>
      <c r="Y82" s="19">
        <v>27571934273.419998</v>
      </c>
      <c r="Z82" s="20">
        <f t="shared" si="8"/>
        <v>0.60937682941751314</v>
      </c>
      <c r="AA82" s="20">
        <f t="shared" si="12"/>
        <v>0.63045837237225744</v>
      </c>
      <c r="AB82" s="20">
        <f t="shared" si="13"/>
        <v>0</v>
      </c>
      <c r="AC82" s="21">
        <f t="shared" si="14"/>
        <v>0.63045837237225744</v>
      </c>
    </row>
    <row r="83" spans="1:29" outlineLevel="2" x14ac:dyDescent="0.25">
      <c r="A83" s="15" t="s">
        <v>385</v>
      </c>
      <c r="B83" s="16" t="s">
        <v>282</v>
      </c>
      <c r="C83" s="16" t="s">
        <v>35</v>
      </c>
      <c r="D83" s="16" t="s">
        <v>45</v>
      </c>
      <c r="E83" s="16"/>
      <c r="F83" s="16">
        <v>280</v>
      </c>
      <c r="G83" s="16">
        <v>1111</v>
      </c>
      <c r="H83" s="16">
        <v>3420</v>
      </c>
      <c r="I83" s="17" t="s">
        <v>46</v>
      </c>
      <c r="J83" s="18">
        <v>37123065076</v>
      </c>
      <c r="K83" s="19">
        <v>37123065076</v>
      </c>
      <c r="L83" s="19">
        <v>0</v>
      </c>
      <c r="M83" s="19">
        <v>0</v>
      </c>
      <c r="N83" s="19">
        <v>0</v>
      </c>
      <c r="O83" s="19">
        <v>500000000</v>
      </c>
      <c r="P83" s="19">
        <v>37623065076</v>
      </c>
      <c r="Q83" s="19">
        <v>0</v>
      </c>
      <c r="R83" s="19">
        <v>0</v>
      </c>
      <c r="S83" s="19">
        <v>0</v>
      </c>
      <c r="T83" s="19">
        <v>26198346917.099998</v>
      </c>
      <c r="U83" s="19">
        <v>26198346917.099998</v>
      </c>
      <c r="V83" s="19">
        <v>10924718158.9</v>
      </c>
      <c r="W83" s="19">
        <v>10924718158.9</v>
      </c>
      <c r="X83" s="19">
        <v>0</v>
      </c>
      <c r="Y83" s="19">
        <v>11424718158.900002</v>
      </c>
      <c r="Z83" s="20">
        <f t="shared" si="8"/>
        <v>0.70571615957533596</v>
      </c>
      <c r="AA83" s="20">
        <f t="shared" si="12"/>
        <v>0.69633738942264156</v>
      </c>
      <c r="AB83" s="20">
        <f t="shared" si="13"/>
        <v>0</v>
      </c>
      <c r="AC83" s="21">
        <f t="shared" si="14"/>
        <v>0.69633738942264156</v>
      </c>
    </row>
    <row r="84" spans="1:29" outlineLevel="2" x14ac:dyDescent="0.25">
      <c r="A84" s="15" t="s">
        <v>385</v>
      </c>
      <c r="B84" s="16" t="s">
        <v>309</v>
      </c>
      <c r="C84" s="16" t="s">
        <v>35</v>
      </c>
      <c r="D84" s="16" t="s">
        <v>45</v>
      </c>
      <c r="E84" s="16"/>
      <c r="F84" s="16">
        <v>280</v>
      </c>
      <c r="G84" s="16">
        <v>1111</v>
      </c>
      <c r="H84" s="16">
        <v>3420</v>
      </c>
      <c r="I84" s="17" t="s">
        <v>46</v>
      </c>
      <c r="J84" s="18">
        <v>21752014306</v>
      </c>
      <c r="K84" s="19">
        <v>21752014306</v>
      </c>
      <c r="L84" s="19">
        <v>0</v>
      </c>
      <c r="M84" s="19">
        <v>0</v>
      </c>
      <c r="N84" s="19">
        <v>0</v>
      </c>
      <c r="O84" s="19">
        <v>0</v>
      </c>
      <c r="P84" s="19">
        <v>21752014306</v>
      </c>
      <c r="Q84" s="19">
        <v>0</v>
      </c>
      <c r="R84" s="19">
        <v>0</v>
      </c>
      <c r="S84" s="19">
        <v>0</v>
      </c>
      <c r="T84" s="19">
        <v>14022163854.040001</v>
      </c>
      <c r="U84" s="19">
        <v>14022163854.040001</v>
      </c>
      <c r="V84" s="19">
        <v>7729850451.96</v>
      </c>
      <c r="W84" s="19">
        <v>7729850451.96</v>
      </c>
      <c r="X84" s="19">
        <v>0</v>
      </c>
      <c r="Y84" s="19">
        <v>7729850451.9599991</v>
      </c>
      <c r="Z84" s="20">
        <f t="shared" si="8"/>
        <v>0.64463748767267848</v>
      </c>
      <c r="AA84" s="20">
        <f t="shared" si="12"/>
        <v>0.64463748767267848</v>
      </c>
      <c r="AB84" s="20">
        <f t="shared" si="13"/>
        <v>0</v>
      </c>
      <c r="AC84" s="21">
        <f t="shared" si="14"/>
        <v>0.64463748767267848</v>
      </c>
    </row>
    <row r="85" spans="1:29" outlineLevel="2" x14ac:dyDescent="0.25">
      <c r="A85" s="15" t="s">
        <v>385</v>
      </c>
      <c r="B85" s="16" t="s">
        <v>472</v>
      </c>
      <c r="C85" s="16" t="s">
        <v>35</v>
      </c>
      <c r="D85" s="16" t="s">
        <v>45</v>
      </c>
      <c r="E85" s="16"/>
      <c r="F85" s="16">
        <v>280</v>
      </c>
      <c r="G85" s="16">
        <v>1111</v>
      </c>
      <c r="H85" s="16">
        <v>3480</v>
      </c>
      <c r="I85" s="17" t="s">
        <v>46</v>
      </c>
      <c r="J85" s="18">
        <v>17157502004</v>
      </c>
      <c r="K85" s="19">
        <v>17157502004</v>
      </c>
      <c r="L85" s="19">
        <v>0</v>
      </c>
      <c r="M85" s="19">
        <v>0</v>
      </c>
      <c r="N85" s="19">
        <v>0</v>
      </c>
      <c r="O85" s="19">
        <v>0</v>
      </c>
      <c r="P85" s="19">
        <v>17157502004</v>
      </c>
      <c r="Q85" s="19">
        <v>0</v>
      </c>
      <c r="R85" s="19">
        <v>0</v>
      </c>
      <c r="S85" s="19">
        <v>0</v>
      </c>
      <c r="T85" s="19">
        <v>11010045296.07</v>
      </c>
      <c r="U85" s="19">
        <v>11010045296.07</v>
      </c>
      <c r="V85" s="19">
        <v>6147456707.9300003</v>
      </c>
      <c r="W85" s="19">
        <v>6147456707.9300003</v>
      </c>
      <c r="X85" s="19">
        <v>0</v>
      </c>
      <c r="Y85" s="19">
        <v>6147456707.9300003</v>
      </c>
      <c r="Z85" s="20">
        <f t="shared" si="8"/>
        <v>0.64170444470897814</v>
      </c>
      <c r="AA85" s="20">
        <f t="shared" si="12"/>
        <v>0.64170444470897814</v>
      </c>
      <c r="AB85" s="20">
        <f t="shared" si="13"/>
        <v>0</v>
      </c>
      <c r="AC85" s="21">
        <f t="shared" si="14"/>
        <v>0.64170444470897814</v>
      </c>
    </row>
    <row r="86" spans="1:29" outlineLevel="2" x14ac:dyDescent="0.25">
      <c r="A86" s="15" t="s">
        <v>385</v>
      </c>
      <c r="B86" s="16" t="s">
        <v>495</v>
      </c>
      <c r="C86" s="16" t="s">
        <v>35</v>
      </c>
      <c r="D86" s="16" t="s">
        <v>45</v>
      </c>
      <c r="E86" s="16"/>
      <c r="F86" s="16">
        <v>280</v>
      </c>
      <c r="G86" s="16">
        <v>1111</v>
      </c>
      <c r="H86" s="16">
        <v>3480</v>
      </c>
      <c r="I86" s="17" t="s">
        <v>46</v>
      </c>
      <c r="J86" s="18">
        <v>8730676008</v>
      </c>
      <c r="K86" s="19">
        <v>8730676008</v>
      </c>
      <c r="L86" s="19">
        <v>0</v>
      </c>
      <c r="M86" s="19">
        <v>0</v>
      </c>
      <c r="N86" s="19">
        <v>0</v>
      </c>
      <c r="O86" s="19">
        <v>0</v>
      </c>
      <c r="P86" s="19">
        <v>8730676008</v>
      </c>
      <c r="Q86" s="19">
        <v>0</v>
      </c>
      <c r="R86" s="19">
        <v>0</v>
      </c>
      <c r="S86" s="19">
        <v>0</v>
      </c>
      <c r="T86" s="19">
        <v>5395933064.3599997</v>
      </c>
      <c r="U86" s="19">
        <v>5395933064.3599997</v>
      </c>
      <c r="V86" s="19">
        <v>3334742943.6399999</v>
      </c>
      <c r="W86" s="19">
        <v>3334742943.6399999</v>
      </c>
      <c r="X86" s="19">
        <v>0</v>
      </c>
      <c r="Y86" s="19">
        <v>3334742943.6400003</v>
      </c>
      <c r="Z86" s="20">
        <f t="shared" si="8"/>
        <v>0.61804298537887048</v>
      </c>
      <c r="AA86" s="20">
        <f t="shared" si="12"/>
        <v>0.61804298537887048</v>
      </c>
      <c r="AB86" s="20">
        <f t="shared" si="13"/>
        <v>0</v>
      </c>
      <c r="AC86" s="21">
        <f t="shared" si="14"/>
        <v>0.61804298537887048</v>
      </c>
    </row>
    <row r="87" spans="1:29" outlineLevel="1" x14ac:dyDescent="0.25">
      <c r="A87" s="22"/>
      <c r="B87" s="23"/>
      <c r="C87" s="23"/>
      <c r="D87" s="23" t="s">
        <v>516</v>
      </c>
      <c r="E87" s="23"/>
      <c r="F87" s="23"/>
      <c r="G87" s="23"/>
      <c r="H87" s="23"/>
      <c r="I87" s="24"/>
      <c r="J87" s="25">
        <f t="shared" ref="J87:Y87" si="15">SUBTOTAL(9,J72:J86)</f>
        <v>170838618869</v>
      </c>
      <c r="K87" s="26">
        <f t="shared" si="15"/>
        <v>170838618869</v>
      </c>
      <c r="L87" s="26">
        <f t="shared" si="15"/>
        <v>0</v>
      </c>
      <c r="M87" s="26">
        <f t="shared" si="15"/>
        <v>0</v>
      </c>
      <c r="N87" s="26">
        <f t="shared" si="15"/>
        <v>-25000000</v>
      </c>
      <c r="O87" s="26">
        <f t="shared" si="15"/>
        <v>-2088692081</v>
      </c>
      <c r="P87" s="26">
        <f t="shared" si="15"/>
        <v>168724926788</v>
      </c>
      <c r="Q87" s="26">
        <f t="shared" si="15"/>
        <v>0</v>
      </c>
      <c r="R87" s="26">
        <f t="shared" si="15"/>
        <v>0</v>
      </c>
      <c r="S87" s="26">
        <f t="shared" si="15"/>
        <v>0</v>
      </c>
      <c r="T87" s="26">
        <f t="shared" si="15"/>
        <v>109105070974.98003</v>
      </c>
      <c r="U87" s="26">
        <f t="shared" si="15"/>
        <v>109105070974.98003</v>
      </c>
      <c r="V87" s="26">
        <f t="shared" si="15"/>
        <v>59119855813.019997</v>
      </c>
      <c r="W87" s="26">
        <f t="shared" si="15"/>
        <v>61733547894.019997</v>
      </c>
      <c r="X87" s="26">
        <f t="shared" si="15"/>
        <v>0</v>
      </c>
      <c r="Y87" s="26">
        <f t="shared" si="15"/>
        <v>59619855813.019997</v>
      </c>
      <c r="Z87" s="27">
        <f t="shared" si="8"/>
        <v>0.63864407062809614</v>
      </c>
      <c r="AA87" s="27">
        <f t="shared" si="12"/>
        <v>0.64664464849386893</v>
      </c>
      <c r="AB87" s="27">
        <f t="shared" si="13"/>
        <v>0</v>
      </c>
      <c r="AC87" s="28">
        <f t="shared" si="14"/>
        <v>0.64664464849386893</v>
      </c>
    </row>
    <row r="88" spans="1:29" ht="30" outlineLevel="2" x14ac:dyDescent="0.25">
      <c r="A88" s="15" t="s">
        <v>33</v>
      </c>
      <c r="B88" s="16" t="s">
        <v>34</v>
      </c>
      <c r="C88" s="16" t="s">
        <v>35</v>
      </c>
      <c r="D88" s="16" t="s">
        <v>47</v>
      </c>
      <c r="E88" s="16"/>
      <c r="F88" s="16" t="s">
        <v>37</v>
      </c>
      <c r="G88" s="16">
        <v>1111</v>
      </c>
      <c r="H88" s="16">
        <v>3480</v>
      </c>
      <c r="I88" s="17" t="s">
        <v>48</v>
      </c>
      <c r="J88" s="18">
        <v>1575507412</v>
      </c>
      <c r="K88" s="19">
        <v>1575507412</v>
      </c>
      <c r="L88" s="19">
        <v>0</v>
      </c>
      <c r="M88" s="19">
        <v>0</v>
      </c>
      <c r="N88" s="19">
        <v>-35000000</v>
      </c>
      <c r="O88" s="19">
        <v>0</v>
      </c>
      <c r="P88" s="19">
        <v>1540507412</v>
      </c>
      <c r="Q88" s="19">
        <v>0</v>
      </c>
      <c r="R88" s="19">
        <v>0</v>
      </c>
      <c r="S88" s="19">
        <v>0</v>
      </c>
      <c r="T88" s="19">
        <v>998315615.16999996</v>
      </c>
      <c r="U88" s="19">
        <v>998315615.16999996</v>
      </c>
      <c r="V88" s="19">
        <v>542191796.83000004</v>
      </c>
      <c r="W88" s="19">
        <v>577191796.83000004</v>
      </c>
      <c r="X88" s="19">
        <v>0</v>
      </c>
      <c r="Y88" s="19">
        <v>542191796.83000004</v>
      </c>
      <c r="Z88" s="20">
        <f t="shared" si="8"/>
        <v>0.63364704447991516</v>
      </c>
      <c r="AA88" s="20">
        <f t="shared" si="12"/>
        <v>0.64804337025156744</v>
      </c>
      <c r="AB88" s="20">
        <f t="shared" si="13"/>
        <v>0</v>
      </c>
      <c r="AC88" s="21">
        <f t="shared" si="14"/>
        <v>0.64804337025156744</v>
      </c>
    </row>
    <row r="89" spans="1:29" ht="30" outlineLevel="2" x14ac:dyDescent="0.25">
      <c r="A89" s="15" t="s">
        <v>200</v>
      </c>
      <c r="B89" s="16" t="s">
        <v>34</v>
      </c>
      <c r="C89" s="16" t="s">
        <v>35</v>
      </c>
      <c r="D89" s="16" t="s">
        <v>47</v>
      </c>
      <c r="E89" s="16"/>
      <c r="F89" s="16" t="s">
        <v>37</v>
      </c>
      <c r="G89" s="16">
        <v>1111</v>
      </c>
      <c r="H89" s="16">
        <v>3480</v>
      </c>
      <c r="I89" s="17" t="s">
        <v>48</v>
      </c>
      <c r="J89" s="18">
        <v>2005761888</v>
      </c>
      <c r="K89" s="19">
        <v>2005761888</v>
      </c>
      <c r="L89" s="19">
        <v>0</v>
      </c>
      <c r="M89" s="19">
        <v>0</v>
      </c>
      <c r="N89" s="19">
        <v>0</v>
      </c>
      <c r="O89" s="19">
        <v>0</v>
      </c>
      <c r="P89" s="19">
        <v>2005761888</v>
      </c>
      <c r="Q89" s="19">
        <v>0</v>
      </c>
      <c r="R89" s="19">
        <v>0</v>
      </c>
      <c r="S89" s="19">
        <v>0</v>
      </c>
      <c r="T89" s="19">
        <v>1310251387.9100001</v>
      </c>
      <c r="U89" s="19">
        <v>1310251387.9100001</v>
      </c>
      <c r="V89" s="19">
        <v>695510500.09000003</v>
      </c>
      <c r="W89" s="19">
        <v>695510500.09000003</v>
      </c>
      <c r="X89" s="19">
        <v>0</v>
      </c>
      <c r="Y89" s="19">
        <v>695510500.08999991</v>
      </c>
      <c r="Z89" s="20">
        <f t="shared" si="8"/>
        <v>0.65324373533514868</v>
      </c>
      <c r="AA89" s="20">
        <f t="shared" si="12"/>
        <v>0.65324373533514868</v>
      </c>
      <c r="AB89" s="20">
        <f t="shared" si="13"/>
        <v>0</v>
      </c>
      <c r="AC89" s="21">
        <f t="shared" si="14"/>
        <v>0.65324373533514868</v>
      </c>
    </row>
    <row r="90" spans="1:29" ht="30" outlineLevel="2" x14ac:dyDescent="0.25">
      <c r="A90" s="15" t="s">
        <v>277</v>
      </c>
      <c r="B90" s="16" t="s">
        <v>278</v>
      </c>
      <c r="C90" s="16" t="s">
        <v>35</v>
      </c>
      <c r="D90" s="16" t="s">
        <v>47</v>
      </c>
      <c r="E90" s="16"/>
      <c r="F90" s="16" t="s">
        <v>37</v>
      </c>
      <c r="G90" s="16">
        <v>1111</v>
      </c>
      <c r="H90" s="16">
        <v>3480</v>
      </c>
      <c r="I90" s="17" t="s">
        <v>48</v>
      </c>
      <c r="J90" s="18">
        <v>65715167</v>
      </c>
      <c r="K90" s="19">
        <v>65715167</v>
      </c>
      <c r="L90" s="19">
        <v>0</v>
      </c>
      <c r="M90" s="19">
        <v>0</v>
      </c>
      <c r="N90" s="19">
        <v>0</v>
      </c>
      <c r="O90" s="19">
        <v>0</v>
      </c>
      <c r="P90" s="19">
        <v>65715167</v>
      </c>
      <c r="Q90" s="19">
        <v>0</v>
      </c>
      <c r="R90" s="19">
        <v>0</v>
      </c>
      <c r="S90" s="19">
        <v>0</v>
      </c>
      <c r="T90" s="19">
        <v>40512567</v>
      </c>
      <c r="U90" s="19">
        <v>40512567</v>
      </c>
      <c r="V90" s="19">
        <v>25202600</v>
      </c>
      <c r="W90" s="19">
        <v>25202600</v>
      </c>
      <c r="X90" s="19">
        <v>0</v>
      </c>
      <c r="Y90" s="19">
        <v>25202600</v>
      </c>
      <c r="Z90" s="20">
        <f t="shared" si="8"/>
        <v>0.61648731715160976</v>
      </c>
      <c r="AA90" s="20">
        <f t="shared" si="12"/>
        <v>0.61648731715160976</v>
      </c>
      <c r="AB90" s="20">
        <f t="shared" si="13"/>
        <v>0</v>
      </c>
      <c r="AC90" s="21">
        <f t="shared" si="14"/>
        <v>0.61648731715160976</v>
      </c>
    </row>
    <row r="91" spans="1:29" ht="30" outlineLevel="2" x14ac:dyDescent="0.25">
      <c r="A91" s="15" t="s">
        <v>277</v>
      </c>
      <c r="B91" s="16" t="s">
        <v>282</v>
      </c>
      <c r="C91" s="16" t="s">
        <v>35</v>
      </c>
      <c r="D91" s="16" t="s">
        <v>47</v>
      </c>
      <c r="E91" s="16"/>
      <c r="F91" s="16" t="s">
        <v>37</v>
      </c>
      <c r="G91" s="16">
        <v>1111</v>
      </c>
      <c r="H91" s="16">
        <v>3480</v>
      </c>
      <c r="I91" s="17" t="s">
        <v>48</v>
      </c>
      <c r="J91" s="18">
        <v>1156463964</v>
      </c>
      <c r="K91" s="19">
        <v>1156463964</v>
      </c>
      <c r="L91" s="19">
        <v>0</v>
      </c>
      <c r="M91" s="19">
        <v>0</v>
      </c>
      <c r="N91" s="19">
        <v>-15000000</v>
      </c>
      <c r="O91" s="19">
        <v>0</v>
      </c>
      <c r="P91" s="19">
        <v>1141463964</v>
      </c>
      <c r="Q91" s="19">
        <v>0</v>
      </c>
      <c r="R91" s="19">
        <v>0</v>
      </c>
      <c r="S91" s="19">
        <v>0</v>
      </c>
      <c r="T91" s="19">
        <v>739930327.97000003</v>
      </c>
      <c r="U91" s="19">
        <v>739930327.97000003</v>
      </c>
      <c r="V91" s="19">
        <v>401533636.02999997</v>
      </c>
      <c r="W91" s="19">
        <v>416533636.02999997</v>
      </c>
      <c r="X91" s="19">
        <v>0</v>
      </c>
      <c r="Y91" s="19">
        <v>401533636.02999997</v>
      </c>
      <c r="Z91" s="20">
        <f t="shared" si="8"/>
        <v>0.63982134420402914</v>
      </c>
      <c r="AA91" s="20">
        <f t="shared" si="12"/>
        <v>0.64822924884731625</v>
      </c>
      <c r="AB91" s="20">
        <f t="shared" si="13"/>
        <v>0</v>
      </c>
      <c r="AC91" s="21">
        <f t="shared" si="14"/>
        <v>0.64822924884731625</v>
      </c>
    </row>
    <row r="92" spans="1:29" ht="30" outlineLevel="2" x14ac:dyDescent="0.25">
      <c r="A92" s="15" t="s">
        <v>277</v>
      </c>
      <c r="B92" s="16" t="s">
        <v>309</v>
      </c>
      <c r="C92" s="16" t="s">
        <v>35</v>
      </c>
      <c r="D92" s="16" t="s">
        <v>47</v>
      </c>
      <c r="E92" s="16"/>
      <c r="F92" s="16" t="s">
        <v>37</v>
      </c>
      <c r="G92" s="16">
        <v>1111</v>
      </c>
      <c r="H92" s="16">
        <v>3480</v>
      </c>
      <c r="I92" s="17" t="s">
        <v>48</v>
      </c>
      <c r="J92" s="18">
        <v>229895435</v>
      </c>
      <c r="K92" s="19">
        <v>221395435</v>
      </c>
      <c r="L92" s="19">
        <v>0</v>
      </c>
      <c r="M92" s="19">
        <v>0</v>
      </c>
      <c r="N92" s="19">
        <v>0</v>
      </c>
      <c r="O92" s="19">
        <v>0</v>
      </c>
      <c r="P92" s="19">
        <v>221395435</v>
      </c>
      <c r="Q92" s="19">
        <v>0</v>
      </c>
      <c r="R92" s="19">
        <v>0</v>
      </c>
      <c r="S92" s="19">
        <v>0</v>
      </c>
      <c r="T92" s="19">
        <v>137325041.15000001</v>
      </c>
      <c r="U92" s="19">
        <v>137325041.15000001</v>
      </c>
      <c r="V92" s="19">
        <v>84070393.849999994</v>
      </c>
      <c r="W92" s="19">
        <v>84070393.849999994</v>
      </c>
      <c r="X92" s="19">
        <v>0</v>
      </c>
      <c r="Y92" s="19">
        <v>84070393.849999994</v>
      </c>
      <c r="Z92" s="20">
        <f t="shared" si="8"/>
        <v>0.62027042766261198</v>
      </c>
      <c r="AA92" s="20">
        <f t="shared" si="12"/>
        <v>0.62027042766261198</v>
      </c>
      <c r="AB92" s="20">
        <f t="shared" si="13"/>
        <v>0</v>
      </c>
      <c r="AC92" s="21">
        <f t="shared" si="14"/>
        <v>0.62027042766261198</v>
      </c>
    </row>
    <row r="93" spans="1:29" ht="30" outlineLevel="2" x14ac:dyDescent="0.25">
      <c r="A93" s="15" t="s">
        <v>317</v>
      </c>
      <c r="B93" s="16" t="s">
        <v>34</v>
      </c>
      <c r="C93" s="16" t="s">
        <v>35</v>
      </c>
      <c r="D93" s="16" t="s">
        <v>47</v>
      </c>
      <c r="E93" s="16"/>
      <c r="F93" s="16" t="s">
        <v>37</v>
      </c>
      <c r="G93" s="16">
        <v>1111</v>
      </c>
      <c r="H93" s="16">
        <v>3480</v>
      </c>
      <c r="I93" s="17" t="s">
        <v>48</v>
      </c>
      <c r="J93" s="18">
        <v>434087621</v>
      </c>
      <c r="K93" s="19">
        <v>434087621</v>
      </c>
      <c r="L93" s="19">
        <v>0</v>
      </c>
      <c r="M93" s="19">
        <v>0</v>
      </c>
      <c r="N93" s="19">
        <v>-25000000</v>
      </c>
      <c r="O93" s="19">
        <v>0</v>
      </c>
      <c r="P93" s="19">
        <v>409087621</v>
      </c>
      <c r="Q93" s="19">
        <v>0</v>
      </c>
      <c r="R93" s="19">
        <v>0</v>
      </c>
      <c r="S93" s="19">
        <v>0</v>
      </c>
      <c r="T93" s="19">
        <v>245848690.15000001</v>
      </c>
      <c r="U93" s="19">
        <v>245848690.15000001</v>
      </c>
      <c r="V93" s="19">
        <v>163238930.84999999</v>
      </c>
      <c r="W93" s="19">
        <v>188238930.84999999</v>
      </c>
      <c r="X93" s="19">
        <v>0</v>
      </c>
      <c r="Y93" s="19">
        <v>163238930.84999999</v>
      </c>
      <c r="Z93" s="20">
        <f t="shared" si="8"/>
        <v>0.56635729345066954</v>
      </c>
      <c r="AA93" s="20">
        <f t="shared" si="12"/>
        <v>0.60096829512717032</v>
      </c>
      <c r="AB93" s="20">
        <f t="shared" si="13"/>
        <v>0</v>
      </c>
      <c r="AC93" s="21">
        <f t="shared" si="14"/>
        <v>0.60096829512717032</v>
      </c>
    </row>
    <row r="94" spans="1:29" ht="30" outlineLevel="2" x14ac:dyDescent="0.25">
      <c r="A94" s="15" t="s">
        <v>326</v>
      </c>
      <c r="B94" s="16" t="s">
        <v>34</v>
      </c>
      <c r="C94" s="16" t="s">
        <v>35</v>
      </c>
      <c r="D94" s="16" t="s">
        <v>47</v>
      </c>
      <c r="E94" s="16"/>
      <c r="F94" s="16" t="s">
        <v>37</v>
      </c>
      <c r="G94" s="16">
        <v>1111</v>
      </c>
      <c r="H94" s="16">
        <v>3480</v>
      </c>
      <c r="I94" s="17" t="s">
        <v>48</v>
      </c>
      <c r="J94" s="18">
        <v>1226011430</v>
      </c>
      <c r="K94" s="19">
        <v>1226011430</v>
      </c>
      <c r="L94" s="19">
        <v>0</v>
      </c>
      <c r="M94" s="19">
        <v>0</v>
      </c>
      <c r="N94" s="19">
        <v>-40000000</v>
      </c>
      <c r="O94" s="19">
        <v>-5500000</v>
      </c>
      <c r="P94" s="19">
        <v>1180511430</v>
      </c>
      <c r="Q94" s="19">
        <v>0</v>
      </c>
      <c r="R94" s="19">
        <v>0</v>
      </c>
      <c r="S94" s="19">
        <v>0</v>
      </c>
      <c r="T94" s="19">
        <v>753563236.67999995</v>
      </c>
      <c r="U94" s="19">
        <v>753563236.67999995</v>
      </c>
      <c r="V94" s="19">
        <v>426948193.31999999</v>
      </c>
      <c r="W94" s="19">
        <v>472448193.31999999</v>
      </c>
      <c r="X94" s="19">
        <v>0</v>
      </c>
      <c r="Y94" s="19">
        <v>426948193.32000005</v>
      </c>
      <c r="Z94" s="20">
        <f t="shared" si="8"/>
        <v>0.614646175590712</v>
      </c>
      <c r="AA94" s="20">
        <f t="shared" si="12"/>
        <v>0.63833624777356024</v>
      </c>
      <c r="AB94" s="20">
        <f t="shared" si="13"/>
        <v>0</v>
      </c>
      <c r="AC94" s="21">
        <f t="shared" si="14"/>
        <v>0.63833624777356024</v>
      </c>
    </row>
    <row r="95" spans="1:29" ht="30" outlineLevel="2" x14ac:dyDescent="0.25">
      <c r="A95" s="15" t="s">
        <v>341</v>
      </c>
      <c r="B95" s="16" t="s">
        <v>34</v>
      </c>
      <c r="C95" s="16" t="s">
        <v>35</v>
      </c>
      <c r="D95" s="16" t="s">
        <v>47</v>
      </c>
      <c r="E95" s="16"/>
      <c r="F95" s="16" t="s">
        <v>37</v>
      </c>
      <c r="G95" s="16">
        <v>1111</v>
      </c>
      <c r="H95" s="16">
        <v>3480</v>
      </c>
      <c r="I95" s="17" t="s">
        <v>48</v>
      </c>
      <c r="J95" s="18">
        <v>286970559</v>
      </c>
      <c r="K95" s="19">
        <v>286970559</v>
      </c>
      <c r="L95" s="19">
        <v>0</v>
      </c>
      <c r="M95" s="19">
        <v>0</v>
      </c>
      <c r="N95" s="19">
        <v>0</v>
      </c>
      <c r="O95" s="19">
        <v>0</v>
      </c>
      <c r="P95" s="19">
        <v>286970559</v>
      </c>
      <c r="Q95" s="19">
        <v>0</v>
      </c>
      <c r="R95" s="19">
        <v>0</v>
      </c>
      <c r="S95" s="19">
        <v>0</v>
      </c>
      <c r="T95" s="19">
        <v>175749704.18000001</v>
      </c>
      <c r="U95" s="19">
        <v>175749704.18000001</v>
      </c>
      <c r="V95" s="19">
        <v>111220854.81999999</v>
      </c>
      <c r="W95" s="19">
        <v>111220854.81999999</v>
      </c>
      <c r="X95" s="19">
        <v>0</v>
      </c>
      <c r="Y95" s="19">
        <v>111220854.81999999</v>
      </c>
      <c r="Z95" s="20">
        <f t="shared" si="8"/>
        <v>0.61243113158517426</v>
      </c>
      <c r="AA95" s="20">
        <f t="shared" si="12"/>
        <v>0.61243113158517426</v>
      </c>
      <c r="AB95" s="20">
        <f t="shared" si="13"/>
        <v>0</v>
      </c>
      <c r="AC95" s="21">
        <f t="shared" si="14"/>
        <v>0.61243113158517426</v>
      </c>
    </row>
    <row r="96" spans="1:29" ht="30" outlineLevel="2" x14ac:dyDescent="0.25">
      <c r="A96" s="15" t="s">
        <v>346</v>
      </c>
      <c r="B96" s="16" t="s">
        <v>34</v>
      </c>
      <c r="C96" s="16" t="s">
        <v>35</v>
      </c>
      <c r="D96" s="16" t="s">
        <v>47</v>
      </c>
      <c r="E96" s="16"/>
      <c r="F96" s="16" t="s">
        <v>37</v>
      </c>
      <c r="G96" s="16">
        <v>1111</v>
      </c>
      <c r="H96" s="16">
        <v>3480</v>
      </c>
      <c r="I96" s="17" t="s">
        <v>48</v>
      </c>
      <c r="J96" s="18">
        <v>4572940406</v>
      </c>
      <c r="K96" s="19">
        <v>4537940406</v>
      </c>
      <c r="L96" s="19">
        <v>0</v>
      </c>
      <c r="M96" s="19">
        <v>0</v>
      </c>
      <c r="N96" s="19">
        <v>0</v>
      </c>
      <c r="O96" s="19">
        <v>0</v>
      </c>
      <c r="P96" s="19">
        <v>4537940406</v>
      </c>
      <c r="Q96" s="19">
        <v>0</v>
      </c>
      <c r="R96" s="19">
        <v>0</v>
      </c>
      <c r="S96" s="19">
        <v>0</v>
      </c>
      <c r="T96" s="19">
        <v>2958446188.2600002</v>
      </c>
      <c r="U96" s="19">
        <v>2958446188.2600002</v>
      </c>
      <c r="V96" s="19">
        <v>1579494217.74</v>
      </c>
      <c r="W96" s="19">
        <v>1579494217.74</v>
      </c>
      <c r="X96" s="19">
        <v>0</v>
      </c>
      <c r="Y96" s="19">
        <v>1579494217.7399998</v>
      </c>
      <c r="Z96" s="20">
        <f t="shared" si="8"/>
        <v>0.65193588358903631</v>
      </c>
      <c r="AA96" s="20">
        <f t="shared" si="12"/>
        <v>0.65193588358903631</v>
      </c>
      <c r="AB96" s="20">
        <f t="shared" si="13"/>
        <v>0</v>
      </c>
      <c r="AC96" s="21">
        <f t="shared" si="14"/>
        <v>0.65193588358903631</v>
      </c>
    </row>
    <row r="97" spans="1:29" ht="30" outlineLevel="2" x14ac:dyDescent="0.25">
      <c r="A97" s="15" t="s">
        <v>353</v>
      </c>
      <c r="B97" s="16" t="s">
        <v>34</v>
      </c>
      <c r="C97" s="16" t="s">
        <v>35</v>
      </c>
      <c r="D97" s="16" t="s">
        <v>47</v>
      </c>
      <c r="E97" s="16"/>
      <c r="F97" s="16" t="s">
        <v>37</v>
      </c>
      <c r="G97" s="16">
        <v>1111</v>
      </c>
      <c r="H97" s="16">
        <v>3460</v>
      </c>
      <c r="I97" s="17" t="s">
        <v>48</v>
      </c>
      <c r="J97" s="18">
        <v>192907233</v>
      </c>
      <c r="K97" s="19">
        <v>192907233</v>
      </c>
      <c r="L97" s="19">
        <v>0</v>
      </c>
      <c r="M97" s="19">
        <v>0</v>
      </c>
      <c r="N97" s="19">
        <v>0</v>
      </c>
      <c r="O97" s="19">
        <v>16000000</v>
      </c>
      <c r="P97" s="19">
        <v>208907233</v>
      </c>
      <c r="Q97" s="19">
        <v>0</v>
      </c>
      <c r="R97" s="19">
        <v>0</v>
      </c>
      <c r="S97" s="19">
        <v>0</v>
      </c>
      <c r="T97" s="19">
        <v>137692517.38999999</v>
      </c>
      <c r="U97" s="19">
        <v>137692517.38999999</v>
      </c>
      <c r="V97" s="19">
        <v>55214715.609999999</v>
      </c>
      <c r="W97" s="19">
        <v>55214715.609999999</v>
      </c>
      <c r="X97" s="19">
        <v>0</v>
      </c>
      <c r="Y97" s="19">
        <v>71214715.610000014</v>
      </c>
      <c r="Z97" s="20">
        <f t="shared" si="8"/>
        <v>0.71377581466839035</v>
      </c>
      <c r="AA97" s="20">
        <f t="shared" si="12"/>
        <v>0.65910842536505176</v>
      </c>
      <c r="AB97" s="20">
        <f t="shared" si="13"/>
        <v>0</v>
      </c>
      <c r="AC97" s="21">
        <f t="shared" si="14"/>
        <v>0.65910842536505176</v>
      </c>
    </row>
    <row r="98" spans="1:29" ht="30" outlineLevel="2" x14ac:dyDescent="0.25">
      <c r="A98" s="15" t="s">
        <v>385</v>
      </c>
      <c r="B98" s="16" t="s">
        <v>278</v>
      </c>
      <c r="C98" s="16" t="s">
        <v>35</v>
      </c>
      <c r="D98" s="16" t="s">
        <v>47</v>
      </c>
      <c r="E98" s="16"/>
      <c r="F98" s="16">
        <v>280</v>
      </c>
      <c r="G98" s="16">
        <v>1111</v>
      </c>
      <c r="H98" s="16">
        <v>3410</v>
      </c>
      <c r="I98" s="17" t="s">
        <v>48</v>
      </c>
      <c r="J98" s="18">
        <v>9842120475</v>
      </c>
      <c r="K98" s="19">
        <v>9838871258</v>
      </c>
      <c r="L98" s="19">
        <v>0</v>
      </c>
      <c r="M98" s="19">
        <v>0</v>
      </c>
      <c r="N98" s="19">
        <v>0</v>
      </c>
      <c r="O98" s="19">
        <v>0</v>
      </c>
      <c r="P98" s="19">
        <v>9838871258</v>
      </c>
      <c r="Q98" s="19">
        <v>0</v>
      </c>
      <c r="R98" s="19">
        <v>0</v>
      </c>
      <c r="S98" s="19">
        <v>0</v>
      </c>
      <c r="T98" s="19">
        <v>6315240503.4899998</v>
      </c>
      <c r="U98" s="19">
        <v>6315240503.4899998</v>
      </c>
      <c r="V98" s="19">
        <v>3523630754.5100002</v>
      </c>
      <c r="W98" s="19">
        <v>3523630754.5100002</v>
      </c>
      <c r="X98" s="19">
        <v>0</v>
      </c>
      <c r="Y98" s="19">
        <v>3523630754.5100002</v>
      </c>
      <c r="Z98" s="20">
        <f t="shared" si="8"/>
        <v>0.64186636229791794</v>
      </c>
      <c r="AA98" s="20">
        <f t="shared" si="12"/>
        <v>0.64186636229791794</v>
      </c>
      <c r="AB98" s="20">
        <f t="shared" si="13"/>
        <v>0</v>
      </c>
      <c r="AC98" s="21">
        <f t="shared" si="14"/>
        <v>0.64186636229791794</v>
      </c>
    </row>
    <row r="99" spans="1:29" ht="30" outlineLevel="2" x14ac:dyDescent="0.25">
      <c r="A99" s="15" t="s">
        <v>385</v>
      </c>
      <c r="B99" s="16" t="s">
        <v>282</v>
      </c>
      <c r="C99" s="16" t="s">
        <v>35</v>
      </c>
      <c r="D99" s="16" t="s">
        <v>47</v>
      </c>
      <c r="E99" s="16"/>
      <c r="F99" s="16">
        <v>280</v>
      </c>
      <c r="G99" s="16">
        <v>1111</v>
      </c>
      <c r="H99" s="16">
        <v>3420</v>
      </c>
      <c r="I99" s="17" t="s">
        <v>48</v>
      </c>
      <c r="J99" s="18">
        <v>7937160585</v>
      </c>
      <c r="K99" s="19">
        <v>7937160585</v>
      </c>
      <c r="L99" s="19">
        <v>0</v>
      </c>
      <c r="M99" s="19">
        <v>0</v>
      </c>
      <c r="N99" s="19">
        <v>0</v>
      </c>
      <c r="O99" s="19">
        <v>0</v>
      </c>
      <c r="P99" s="19">
        <v>7937160585</v>
      </c>
      <c r="Q99" s="19">
        <v>0</v>
      </c>
      <c r="R99" s="19">
        <v>0</v>
      </c>
      <c r="S99" s="19">
        <v>0</v>
      </c>
      <c r="T99" s="19">
        <v>4993825989.3100004</v>
      </c>
      <c r="U99" s="19">
        <v>4993825989.3100004</v>
      </c>
      <c r="V99" s="19">
        <v>2943334595.6900001</v>
      </c>
      <c r="W99" s="19">
        <v>2943334595.6900001</v>
      </c>
      <c r="X99" s="19">
        <v>0</v>
      </c>
      <c r="Y99" s="19">
        <v>2943334595.6899996</v>
      </c>
      <c r="Z99" s="20">
        <f t="shared" si="8"/>
        <v>0.6291703356421382</v>
      </c>
      <c r="AA99" s="20">
        <f t="shared" si="12"/>
        <v>0.6291703356421382</v>
      </c>
      <c r="AB99" s="20">
        <f t="shared" si="13"/>
        <v>0</v>
      </c>
      <c r="AC99" s="21">
        <f t="shared" si="14"/>
        <v>0.6291703356421382</v>
      </c>
    </row>
    <row r="100" spans="1:29" ht="30" outlineLevel="2" x14ac:dyDescent="0.25">
      <c r="A100" s="15" t="s">
        <v>385</v>
      </c>
      <c r="B100" s="16" t="s">
        <v>309</v>
      </c>
      <c r="C100" s="16" t="s">
        <v>35</v>
      </c>
      <c r="D100" s="16" t="s">
        <v>47</v>
      </c>
      <c r="E100" s="16"/>
      <c r="F100" s="16">
        <v>280</v>
      </c>
      <c r="G100" s="16">
        <v>1111</v>
      </c>
      <c r="H100" s="16">
        <v>3420</v>
      </c>
      <c r="I100" s="17" t="s">
        <v>48</v>
      </c>
      <c r="J100" s="18">
        <v>3414752656</v>
      </c>
      <c r="K100" s="19">
        <v>3414752656</v>
      </c>
      <c r="L100" s="19">
        <v>0</v>
      </c>
      <c r="M100" s="19">
        <v>0</v>
      </c>
      <c r="N100" s="19">
        <v>0</v>
      </c>
      <c r="O100" s="19">
        <v>0</v>
      </c>
      <c r="P100" s="19">
        <v>3414752656</v>
      </c>
      <c r="Q100" s="19">
        <v>0</v>
      </c>
      <c r="R100" s="19">
        <v>0</v>
      </c>
      <c r="S100" s="19">
        <v>0</v>
      </c>
      <c r="T100" s="19">
        <v>2184717118.2600002</v>
      </c>
      <c r="U100" s="19">
        <v>2184717118.2600002</v>
      </c>
      <c r="V100" s="19">
        <v>1230035537.74</v>
      </c>
      <c r="W100" s="19">
        <v>1230035537.74</v>
      </c>
      <c r="X100" s="19">
        <v>0</v>
      </c>
      <c r="Y100" s="19">
        <v>1230035537.7399998</v>
      </c>
      <c r="Z100" s="20">
        <f t="shared" si="8"/>
        <v>0.63978780847311834</v>
      </c>
      <c r="AA100" s="20">
        <f t="shared" si="12"/>
        <v>0.63978780847311834</v>
      </c>
      <c r="AB100" s="20">
        <f t="shared" si="13"/>
        <v>0</v>
      </c>
      <c r="AC100" s="21">
        <f t="shared" si="14"/>
        <v>0.63978780847311834</v>
      </c>
    </row>
    <row r="101" spans="1:29" ht="30" outlineLevel="2" x14ac:dyDescent="0.25">
      <c r="A101" s="15" t="s">
        <v>385</v>
      </c>
      <c r="B101" s="16" t="s">
        <v>472</v>
      </c>
      <c r="C101" s="16" t="s">
        <v>35</v>
      </c>
      <c r="D101" s="16" t="s">
        <v>47</v>
      </c>
      <c r="E101" s="16"/>
      <c r="F101" s="16">
        <v>280</v>
      </c>
      <c r="G101" s="16">
        <v>1111</v>
      </c>
      <c r="H101" s="16">
        <v>3480</v>
      </c>
      <c r="I101" s="17" t="s">
        <v>48</v>
      </c>
      <c r="J101" s="18">
        <v>905617309</v>
      </c>
      <c r="K101" s="19">
        <v>905617309</v>
      </c>
      <c r="L101" s="19">
        <v>0</v>
      </c>
      <c r="M101" s="19">
        <v>0</v>
      </c>
      <c r="N101" s="19">
        <v>0</v>
      </c>
      <c r="O101" s="19">
        <v>0</v>
      </c>
      <c r="P101" s="19">
        <v>905617309</v>
      </c>
      <c r="Q101" s="19">
        <v>0</v>
      </c>
      <c r="R101" s="19">
        <v>0</v>
      </c>
      <c r="S101" s="19">
        <v>0</v>
      </c>
      <c r="T101" s="19">
        <v>552130247.63</v>
      </c>
      <c r="U101" s="19">
        <v>552130247.63</v>
      </c>
      <c r="V101" s="19">
        <v>353487061.37</v>
      </c>
      <c r="W101" s="19">
        <v>353487061.37</v>
      </c>
      <c r="X101" s="19">
        <v>0</v>
      </c>
      <c r="Y101" s="19">
        <v>353487061.37</v>
      </c>
      <c r="Z101" s="20">
        <f t="shared" si="8"/>
        <v>0.6096728078659106</v>
      </c>
      <c r="AA101" s="20">
        <f t="shared" si="12"/>
        <v>0.6096728078659106</v>
      </c>
      <c r="AB101" s="20">
        <f t="shared" si="13"/>
        <v>0</v>
      </c>
      <c r="AC101" s="21">
        <f t="shared" si="14"/>
        <v>0.6096728078659106</v>
      </c>
    </row>
    <row r="102" spans="1:29" ht="30" outlineLevel="2" x14ac:dyDescent="0.25">
      <c r="A102" s="15" t="s">
        <v>385</v>
      </c>
      <c r="B102" s="16" t="s">
        <v>495</v>
      </c>
      <c r="C102" s="16" t="s">
        <v>35</v>
      </c>
      <c r="D102" s="16" t="s">
        <v>47</v>
      </c>
      <c r="E102" s="16"/>
      <c r="F102" s="16">
        <v>280</v>
      </c>
      <c r="G102" s="16">
        <v>1111</v>
      </c>
      <c r="H102" s="16">
        <v>3480</v>
      </c>
      <c r="I102" s="17" t="s">
        <v>48</v>
      </c>
      <c r="J102" s="18">
        <v>2397821502</v>
      </c>
      <c r="K102" s="19">
        <v>2397821502</v>
      </c>
      <c r="L102" s="19">
        <v>0</v>
      </c>
      <c r="M102" s="19">
        <v>0</v>
      </c>
      <c r="N102" s="19">
        <v>0</v>
      </c>
      <c r="O102" s="19">
        <v>0</v>
      </c>
      <c r="P102" s="19">
        <v>2397821502</v>
      </c>
      <c r="Q102" s="19">
        <v>0</v>
      </c>
      <c r="R102" s="19">
        <v>0</v>
      </c>
      <c r="S102" s="19">
        <v>0</v>
      </c>
      <c r="T102" s="19">
        <v>1514891470.97</v>
      </c>
      <c r="U102" s="19">
        <v>1514891470.97</v>
      </c>
      <c r="V102" s="19">
        <v>882930031.02999997</v>
      </c>
      <c r="W102" s="19">
        <v>882930031.02999997</v>
      </c>
      <c r="X102" s="19">
        <v>0</v>
      </c>
      <c r="Y102" s="19">
        <v>882930031.02999997</v>
      </c>
      <c r="Z102" s="20">
        <f t="shared" si="8"/>
        <v>0.63177824942617433</v>
      </c>
      <c r="AA102" s="20">
        <f t="shared" si="12"/>
        <v>0.63177824942617433</v>
      </c>
      <c r="AB102" s="20">
        <f t="shared" si="13"/>
        <v>0</v>
      </c>
      <c r="AC102" s="21">
        <f t="shared" si="14"/>
        <v>0.63177824942617433</v>
      </c>
    </row>
    <row r="103" spans="1:29" outlineLevel="1" x14ac:dyDescent="0.25">
      <c r="A103" s="22"/>
      <c r="B103" s="23"/>
      <c r="C103" s="23"/>
      <c r="D103" s="23" t="s">
        <v>517</v>
      </c>
      <c r="E103" s="23"/>
      <c r="F103" s="23"/>
      <c r="G103" s="23"/>
      <c r="H103" s="23"/>
      <c r="I103" s="24"/>
      <c r="J103" s="25">
        <f t="shared" ref="J103:Y103" si="16">SUBTOTAL(9,J88:J102)</f>
        <v>36243733642</v>
      </c>
      <c r="K103" s="26">
        <f t="shared" si="16"/>
        <v>36196984425</v>
      </c>
      <c r="L103" s="26">
        <f t="shared" si="16"/>
        <v>0</v>
      </c>
      <c r="M103" s="26">
        <f t="shared" si="16"/>
        <v>0</v>
      </c>
      <c r="N103" s="26">
        <f t="shared" si="16"/>
        <v>-115000000</v>
      </c>
      <c r="O103" s="26">
        <f t="shared" si="16"/>
        <v>10500000</v>
      </c>
      <c r="P103" s="26">
        <f t="shared" si="16"/>
        <v>36092484425</v>
      </c>
      <c r="Q103" s="26">
        <f t="shared" si="16"/>
        <v>0</v>
      </c>
      <c r="R103" s="26">
        <f t="shared" si="16"/>
        <v>0</v>
      </c>
      <c r="S103" s="26">
        <f t="shared" si="16"/>
        <v>0</v>
      </c>
      <c r="T103" s="26">
        <f t="shared" si="16"/>
        <v>23058440605.52</v>
      </c>
      <c r="U103" s="26">
        <f t="shared" si="16"/>
        <v>23058440605.52</v>
      </c>
      <c r="V103" s="26">
        <f t="shared" si="16"/>
        <v>13018043819.480001</v>
      </c>
      <c r="W103" s="26">
        <f t="shared" si="16"/>
        <v>13138543819.480001</v>
      </c>
      <c r="X103" s="26">
        <f t="shared" si="16"/>
        <v>0</v>
      </c>
      <c r="Y103" s="26">
        <f t="shared" si="16"/>
        <v>13034043819.480001</v>
      </c>
      <c r="Z103" s="27">
        <f t="shared" si="8"/>
        <v>0.63702656372651689</v>
      </c>
      <c r="AA103" s="27">
        <f t="shared" si="12"/>
        <v>0.6388709719729968</v>
      </c>
      <c r="AB103" s="27">
        <f t="shared" si="13"/>
        <v>0</v>
      </c>
      <c r="AC103" s="28">
        <f t="shared" si="14"/>
        <v>0.6388709719729968</v>
      </c>
    </row>
    <row r="104" spans="1:29" outlineLevel="2" x14ac:dyDescent="0.25">
      <c r="A104" s="15" t="s">
        <v>33</v>
      </c>
      <c r="B104" s="16" t="s">
        <v>34</v>
      </c>
      <c r="C104" s="16" t="s">
        <v>35</v>
      </c>
      <c r="D104" s="16" t="s">
        <v>49</v>
      </c>
      <c r="E104" s="16"/>
      <c r="F104" s="16" t="s">
        <v>37</v>
      </c>
      <c r="G104" s="16">
        <v>1111</v>
      </c>
      <c r="H104" s="16">
        <v>3480</v>
      </c>
      <c r="I104" s="17" t="s">
        <v>50</v>
      </c>
      <c r="J104" s="18">
        <v>572743814</v>
      </c>
      <c r="K104" s="19">
        <v>572743814</v>
      </c>
      <c r="L104" s="19">
        <v>0</v>
      </c>
      <c r="M104" s="19">
        <v>-2478224</v>
      </c>
      <c r="N104" s="19">
        <v>0</v>
      </c>
      <c r="O104" s="19">
        <v>0</v>
      </c>
      <c r="P104" s="19">
        <v>570265590</v>
      </c>
      <c r="Q104" s="19">
        <v>0</v>
      </c>
      <c r="R104" s="19">
        <v>0</v>
      </c>
      <c r="S104" s="19">
        <v>0</v>
      </c>
      <c r="T104" s="19">
        <v>609483.82999999996</v>
      </c>
      <c r="U104" s="19">
        <v>609483.82999999996</v>
      </c>
      <c r="V104" s="19">
        <v>569656106.16999996</v>
      </c>
      <c r="W104" s="19">
        <v>572134330.16999996</v>
      </c>
      <c r="X104" s="19">
        <v>0</v>
      </c>
      <c r="Y104" s="19">
        <v>569656106.16999996</v>
      </c>
      <c r="Z104" s="20">
        <f t="shared" si="8"/>
        <v>1.0641473816075122E-3</v>
      </c>
      <c r="AA104" s="20">
        <f t="shared" si="12"/>
        <v>1.0687718857453768E-3</v>
      </c>
      <c r="AB104" s="20">
        <f t="shared" si="13"/>
        <v>0</v>
      </c>
      <c r="AC104" s="21">
        <f t="shared" si="14"/>
        <v>1.0687718857453768E-3</v>
      </c>
    </row>
    <row r="105" spans="1:29" outlineLevel="2" x14ac:dyDescent="0.25">
      <c r="A105" s="15" t="s">
        <v>200</v>
      </c>
      <c r="B105" s="16" t="s">
        <v>34</v>
      </c>
      <c r="C105" s="16" t="s">
        <v>35</v>
      </c>
      <c r="D105" s="16" t="s">
        <v>49</v>
      </c>
      <c r="E105" s="16"/>
      <c r="F105" s="16" t="s">
        <v>37</v>
      </c>
      <c r="G105" s="16">
        <v>1111</v>
      </c>
      <c r="H105" s="16">
        <v>3480</v>
      </c>
      <c r="I105" s="17" t="s">
        <v>50</v>
      </c>
      <c r="J105" s="18">
        <v>820885488</v>
      </c>
      <c r="K105" s="19">
        <v>820885488</v>
      </c>
      <c r="L105" s="19">
        <v>0</v>
      </c>
      <c r="M105" s="19">
        <v>-1621521</v>
      </c>
      <c r="N105" s="19">
        <v>0</v>
      </c>
      <c r="O105" s="19">
        <v>0</v>
      </c>
      <c r="P105" s="19">
        <v>819263967</v>
      </c>
      <c r="Q105" s="19">
        <v>0</v>
      </c>
      <c r="R105" s="19">
        <v>0</v>
      </c>
      <c r="S105" s="19">
        <v>0</v>
      </c>
      <c r="T105" s="19">
        <v>65690.070000000007</v>
      </c>
      <c r="U105" s="19">
        <v>65690.070000000007</v>
      </c>
      <c r="V105" s="19">
        <v>819198276.92999995</v>
      </c>
      <c r="W105" s="19">
        <v>820819797.92999995</v>
      </c>
      <c r="X105" s="19">
        <v>0</v>
      </c>
      <c r="Y105" s="19">
        <v>819198276.92999995</v>
      </c>
      <c r="Z105" s="20">
        <f t="shared" si="8"/>
        <v>8.0023427092184145E-5</v>
      </c>
      <c r="AA105" s="20">
        <f t="shared" si="12"/>
        <v>8.0181812756327419E-5</v>
      </c>
      <c r="AB105" s="20">
        <f t="shared" si="13"/>
        <v>0</v>
      </c>
      <c r="AC105" s="21">
        <f t="shared" si="14"/>
        <v>8.0181812756327419E-5</v>
      </c>
    </row>
    <row r="106" spans="1:29" outlineLevel="2" x14ac:dyDescent="0.25">
      <c r="A106" s="15" t="s">
        <v>277</v>
      </c>
      <c r="B106" s="16" t="s">
        <v>278</v>
      </c>
      <c r="C106" s="16" t="s">
        <v>35</v>
      </c>
      <c r="D106" s="16" t="s">
        <v>49</v>
      </c>
      <c r="E106" s="16"/>
      <c r="F106" s="16" t="s">
        <v>37</v>
      </c>
      <c r="G106" s="16">
        <v>1111</v>
      </c>
      <c r="H106" s="16">
        <v>3480</v>
      </c>
      <c r="I106" s="17" t="s">
        <v>50</v>
      </c>
      <c r="J106" s="18">
        <v>25291263</v>
      </c>
      <c r="K106" s="19">
        <v>25291263</v>
      </c>
      <c r="L106" s="19">
        <v>0</v>
      </c>
      <c r="M106" s="19">
        <v>-80634</v>
      </c>
      <c r="N106" s="19">
        <v>0</v>
      </c>
      <c r="O106" s="19">
        <v>0</v>
      </c>
      <c r="P106" s="19">
        <v>25210629</v>
      </c>
      <c r="Q106" s="19">
        <v>0</v>
      </c>
      <c r="R106" s="19">
        <v>0</v>
      </c>
      <c r="S106" s="19">
        <v>0</v>
      </c>
      <c r="T106" s="19">
        <v>0</v>
      </c>
      <c r="U106" s="19">
        <v>0</v>
      </c>
      <c r="V106" s="19">
        <v>25210629</v>
      </c>
      <c r="W106" s="19">
        <v>25291263</v>
      </c>
      <c r="X106" s="19">
        <v>0</v>
      </c>
      <c r="Y106" s="19">
        <v>25210629</v>
      </c>
      <c r="Z106" s="20">
        <f t="shared" si="8"/>
        <v>0</v>
      </c>
      <c r="AA106" s="20">
        <f t="shared" si="12"/>
        <v>0</v>
      </c>
      <c r="AB106" s="20">
        <f t="shared" si="13"/>
        <v>0</v>
      </c>
      <c r="AC106" s="21">
        <f t="shared" si="14"/>
        <v>0</v>
      </c>
    </row>
    <row r="107" spans="1:29" outlineLevel="2" x14ac:dyDescent="0.25">
      <c r="A107" s="15" t="s">
        <v>277</v>
      </c>
      <c r="B107" s="16" t="s">
        <v>282</v>
      </c>
      <c r="C107" s="16" t="s">
        <v>35</v>
      </c>
      <c r="D107" s="16" t="s">
        <v>49</v>
      </c>
      <c r="E107" s="16"/>
      <c r="F107" s="16" t="s">
        <v>37</v>
      </c>
      <c r="G107" s="16">
        <v>1111</v>
      </c>
      <c r="H107" s="16">
        <v>3480</v>
      </c>
      <c r="I107" s="17" t="s">
        <v>50</v>
      </c>
      <c r="J107" s="18">
        <v>470811281</v>
      </c>
      <c r="K107" s="19">
        <v>470811281</v>
      </c>
      <c r="L107" s="19">
        <v>0</v>
      </c>
      <c r="M107" s="19">
        <v>-630660</v>
      </c>
      <c r="N107" s="19">
        <v>0</v>
      </c>
      <c r="O107" s="19">
        <v>0</v>
      </c>
      <c r="P107" s="19">
        <v>470180621</v>
      </c>
      <c r="Q107" s="19">
        <v>0</v>
      </c>
      <c r="R107" s="19">
        <v>0</v>
      </c>
      <c r="S107" s="19">
        <v>0</v>
      </c>
      <c r="T107" s="19">
        <v>140165.66</v>
      </c>
      <c r="U107" s="19">
        <v>140165.66</v>
      </c>
      <c r="V107" s="19">
        <v>470040455.33999997</v>
      </c>
      <c r="W107" s="19">
        <v>470671115.33999997</v>
      </c>
      <c r="X107" s="19">
        <v>0</v>
      </c>
      <c r="Y107" s="19">
        <v>470040455.33999997</v>
      </c>
      <c r="Z107" s="20">
        <f t="shared" si="8"/>
        <v>2.977109208222222E-4</v>
      </c>
      <c r="AA107" s="20">
        <f t="shared" si="12"/>
        <v>2.9811024474358334E-4</v>
      </c>
      <c r="AB107" s="20">
        <f t="shared" si="13"/>
        <v>0</v>
      </c>
      <c r="AC107" s="21">
        <f t="shared" si="14"/>
        <v>2.9811024474358334E-4</v>
      </c>
    </row>
    <row r="108" spans="1:29" outlineLevel="2" x14ac:dyDescent="0.25">
      <c r="A108" s="15" t="s">
        <v>277</v>
      </c>
      <c r="B108" s="16" t="s">
        <v>309</v>
      </c>
      <c r="C108" s="16" t="s">
        <v>35</v>
      </c>
      <c r="D108" s="16" t="s">
        <v>49</v>
      </c>
      <c r="E108" s="16"/>
      <c r="F108" s="16" t="s">
        <v>37</v>
      </c>
      <c r="G108" s="16">
        <v>1111</v>
      </c>
      <c r="H108" s="16">
        <v>3480</v>
      </c>
      <c r="I108" s="17" t="s">
        <v>50</v>
      </c>
      <c r="J108" s="18">
        <v>93619669</v>
      </c>
      <c r="K108" s="19">
        <v>93619669</v>
      </c>
      <c r="L108" s="19">
        <v>0</v>
      </c>
      <c r="M108" s="19">
        <v>-398635</v>
      </c>
      <c r="N108" s="19">
        <v>0</v>
      </c>
      <c r="O108" s="19">
        <v>0</v>
      </c>
      <c r="P108" s="19">
        <v>93221034</v>
      </c>
      <c r="Q108" s="19">
        <v>0</v>
      </c>
      <c r="R108" s="19">
        <v>0</v>
      </c>
      <c r="S108" s="19">
        <v>0</v>
      </c>
      <c r="T108" s="19">
        <v>125673.88</v>
      </c>
      <c r="U108" s="19">
        <v>125673.88</v>
      </c>
      <c r="V108" s="19">
        <v>93095360.120000005</v>
      </c>
      <c r="W108" s="19">
        <v>93493995.120000005</v>
      </c>
      <c r="X108" s="19">
        <v>0</v>
      </c>
      <c r="Y108" s="19">
        <v>93095360.120000005</v>
      </c>
      <c r="Z108" s="20">
        <f t="shared" si="8"/>
        <v>1.3423875702871797E-3</v>
      </c>
      <c r="AA108" s="20">
        <f t="shared" si="12"/>
        <v>1.3481279343028956E-3</v>
      </c>
      <c r="AB108" s="20">
        <f t="shared" si="13"/>
        <v>0</v>
      </c>
      <c r="AC108" s="21">
        <f t="shared" si="14"/>
        <v>1.3481279343028956E-3</v>
      </c>
    </row>
    <row r="109" spans="1:29" outlineLevel="2" x14ac:dyDescent="0.25">
      <c r="A109" s="15" t="s">
        <v>317</v>
      </c>
      <c r="B109" s="16" t="s">
        <v>34</v>
      </c>
      <c r="C109" s="16" t="s">
        <v>35</v>
      </c>
      <c r="D109" s="16" t="s">
        <v>49</v>
      </c>
      <c r="E109" s="16"/>
      <c r="F109" s="16" t="s">
        <v>37</v>
      </c>
      <c r="G109" s="16">
        <v>1111</v>
      </c>
      <c r="H109" s="16">
        <v>3480</v>
      </c>
      <c r="I109" s="17" t="s">
        <v>50</v>
      </c>
      <c r="J109" s="18">
        <v>151577633</v>
      </c>
      <c r="K109" s="19">
        <v>151577633</v>
      </c>
      <c r="L109" s="19">
        <v>0</v>
      </c>
      <c r="M109" s="19">
        <v>-1597177</v>
      </c>
      <c r="N109" s="19">
        <v>0</v>
      </c>
      <c r="O109" s="19">
        <v>0</v>
      </c>
      <c r="P109" s="19">
        <v>149980456</v>
      </c>
      <c r="Q109" s="19">
        <v>0</v>
      </c>
      <c r="R109" s="19">
        <v>0</v>
      </c>
      <c r="S109" s="19">
        <v>0</v>
      </c>
      <c r="T109" s="19">
        <v>139804.01999999999</v>
      </c>
      <c r="U109" s="19">
        <v>139804.01999999999</v>
      </c>
      <c r="V109" s="19">
        <v>149840651.97999999</v>
      </c>
      <c r="W109" s="19">
        <v>151437828.97999999</v>
      </c>
      <c r="X109" s="19">
        <v>0</v>
      </c>
      <c r="Y109" s="19">
        <v>149840651.97999999</v>
      </c>
      <c r="Z109" s="20">
        <f t="shared" si="8"/>
        <v>9.2232618515688256E-4</v>
      </c>
      <c r="AA109" s="20">
        <f t="shared" si="12"/>
        <v>9.3214825270300549E-4</v>
      </c>
      <c r="AB109" s="20">
        <f t="shared" si="13"/>
        <v>0</v>
      </c>
      <c r="AC109" s="21">
        <f t="shared" si="14"/>
        <v>9.3214825270300549E-4</v>
      </c>
    </row>
    <row r="110" spans="1:29" outlineLevel="2" x14ac:dyDescent="0.25">
      <c r="A110" s="15" t="s">
        <v>326</v>
      </c>
      <c r="B110" s="16" t="s">
        <v>34</v>
      </c>
      <c r="C110" s="16" t="s">
        <v>35</v>
      </c>
      <c r="D110" s="16" t="s">
        <v>49</v>
      </c>
      <c r="E110" s="16"/>
      <c r="F110" s="16" t="s">
        <v>37</v>
      </c>
      <c r="G110" s="16">
        <v>1111</v>
      </c>
      <c r="H110" s="16">
        <v>3480</v>
      </c>
      <c r="I110" s="17" t="s">
        <v>50</v>
      </c>
      <c r="J110" s="18">
        <v>456473856</v>
      </c>
      <c r="K110" s="19">
        <v>456473856</v>
      </c>
      <c r="L110" s="19">
        <v>0</v>
      </c>
      <c r="M110" s="19">
        <v>-675857</v>
      </c>
      <c r="N110" s="19">
        <v>0</v>
      </c>
      <c r="O110" s="19">
        <v>0</v>
      </c>
      <c r="P110" s="19">
        <v>455797999</v>
      </c>
      <c r="Q110" s="19">
        <v>0</v>
      </c>
      <c r="R110" s="19">
        <v>0</v>
      </c>
      <c r="S110" s="19">
        <v>0</v>
      </c>
      <c r="T110" s="19">
        <v>833512.64</v>
      </c>
      <c r="U110" s="19">
        <v>833512.64</v>
      </c>
      <c r="V110" s="19">
        <v>454964486.36000001</v>
      </c>
      <c r="W110" s="19">
        <v>455640343.36000001</v>
      </c>
      <c r="X110" s="19">
        <v>0</v>
      </c>
      <c r="Y110" s="19">
        <v>454964486.36000001</v>
      </c>
      <c r="Z110" s="20">
        <f t="shared" si="8"/>
        <v>1.8259811138011813E-3</v>
      </c>
      <c r="AA110" s="20">
        <f t="shared" si="12"/>
        <v>1.8286886775033867E-3</v>
      </c>
      <c r="AB110" s="20">
        <f t="shared" si="13"/>
        <v>0</v>
      </c>
      <c r="AC110" s="21">
        <f t="shared" si="14"/>
        <v>1.8286886775033867E-3</v>
      </c>
    </row>
    <row r="111" spans="1:29" outlineLevel="2" x14ac:dyDescent="0.25">
      <c r="A111" s="15" t="s">
        <v>341</v>
      </c>
      <c r="B111" s="16" t="s">
        <v>34</v>
      </c>
      <c r="C111" s="16" t="s">
        <v>35</v>
      </c>
      <c r="D111" s="16" t="s">
        <v>49</v>
      </c>
      <c r="E111" s="16"/>
      <c r="F111" s="16" t="s">
        <v>37</v>
      </c>
      <c r="G111" s="16">
        <v>1111</v>
      </c>
      <c r="H111" s="16">
        <v>3480</v>
      </c>
      <c r="I111" s="17" t="s">
        <v>50</v>
      </c>
      <c r="J111" s="18">
        <v>115148385</v>
      </c>
      <c r="K111" s="19">
        <v>115148385</v>
      </c>
      <c r="L111" s="19">
        <v>0</v>
      </c>
      <c r="M111" s="19">
        <v>0</v>
      </c>
      <c r="N111" s="19">
        <v>0</v>
      </c>
      <c r="O111" s="19">
        <v>0</v>
      </c>
      <c r="P111" s="19">
        <v>115148385</v>
      </c>
      <c r="Q111" s="19">
        <v>0</v>
      </c>
      <c r="R111" s="19">
        <v>0</v>
      </c>
      <c r="S111" s="19">
        <v>0</v>
      </c>
      <c r="T111" s="19">
        <v>84249.72</v>
      </c>
      <c r="U111" s="19">
        <v>84249.72</v>
      </c>
      <c r="V111" s="19">
        <v>115064135.28</v>
      </c>
      <c r="W111" s="19">
        <v>115064135.28</v>
      </c>
      <c r="X111" s="19">
        <v>0</v>
      </c>
      <c r="Y111" s="19">
        <v>115064135.28</v>
      </c>
      <c r="Z111" s="20">
        <f t="shared" si="8"/>
        <v>7.3166219395955925E-4</v>
      </c>
      <c r="AA111" s="20">
        <f t="shared" si="12"/>
        <v>7.3166219395955925E-4</v>
      </c>
      <c r="AB111" s="20">
        <f t="shared" si="13"/>
        <v>0</v>
      </c>
      <c r="AC111" s="21">
        <f t="shared" si="14"/>
        <v>7.3166219395955925E-4</v>
      </c>
    </row>
    <row r="112" spans="1:29" outlineLevel="2" x14ac:dyDescent="0.25">
      <c r="A112" s="15" t="s">
        <v>346</v>
      </c>
      <c r="B112" s="16" t="s">
        <v>34</v>
      </c>
      <c r="C112" s="16" t="s">
        <v>35</v>
      </c>
      <c r="D112" s="16" t="s">
        <v>49</v>
      </c>
      <c r="E112" s="16"/>
      <c r="F112" s="16" t="s">
        <v>37</v>
      </c>
      <c r="G112" s="16">
        <v>1111</v>
      </c>
      <c r="H112" s="16">
        <v>3480</v>
      </c>
      <c r="I112" s="17" t="s">
        <v>50</v>
      </c>
      <c r="J112" s="18">
        <v>1995371392</v>
      </c>
      <c r="K112" s="19">
        <v>1995371392</v>
      </c>
      <c r="L112" s="19">
        <v>0</v>
      </c>
      <c r="M112" s="19">
        <v>-1552490</v>
      </c>
      <c r="N112" s="19">
        <v>0</v>
      </c>
      <c r="O112" s="19">
        <v>0</v>
      </c>
      <c r="P112" s="19">
        <v>1993818902</v>
      </c>
      <c r="Q112" s="19">
        <v>0</v>
      </c>
      <c r="R112" s="19">
        <v>0</v>
      </c>
      <c r="S112" s="19">
        <v>0</v>
      </c>
      <c r="T112" s="19">
        <v>5536675.6699999999</v>
      </c>
      <c r="U112" s="19">
        <v>5536675.6699999999</v>
      </c>
      <c r="V112" s="19">
        <v>1988282226.3299999</v>
      </c>
      <c r="W112" s="19">
        <v>1989834716.3299999</v>
      </c>
      <c r="X112" s="19">
        <v>0</v>
      </c>
      <c r="Y112" s="19">
        <v>1988282226.3299999</v>
      </c>
      <c r="Z112" s="20">
        <f t="shared" si="8"/>
        <v>2.77475947194496E-3</v>
      </c>
      <c r="AA112" s="20">
        <f t="shared" si="12"/>
        <v>2.7769200424603057E-3</v>
      </c>
      <c r="AB112" s="20">
        <f t="shared" si="13"/>
        <v>0</v>
      </c>
      <c r="AC112" s="21">
        <f t="shared" si="14"/>
        <v>2.7769200424603057E-3</v>
      </c>
    </row>
    <row r="113" spans="1:29" outlineLevel="2" x14ac:dyDescent="0.25">
      <c r="A113" s="15" t="s">
        <v>353</v>
      </c>
      <c r="B113" s="16" t="s">
        <v>34</v>
      </c>
      <c r="C113" s="16" t="s">
        <v>35</v>
      </c>
      <c r="D113" s="16" t="s">
        <v>49</v>
      </c>
      <c r="E113" s="16"/>
      <c r="F113" s="16" t="s">
        <v>37</v>
      </c>
      <c r="G113" s="16">
        <v>1111</v>
      </c>
      <c r="H113" s="16">
        <v>3460</v>
      </c>
      <c r="I113" s="17" t="s">
        <v>50</v>
      </c>
      <c r="J113" s="18">
        <v>81549822</v>
      </c>
      <c r="K113" s="19">
        <v>81549822</v>
      </c>
      <c r="L113" s="19">
        <v>0</v>
      </c>
      <c r="M113" s="19">
        <v>0</v>
      </c>
      <c r="N113" s="19">
        <v>0</v>
      </c>
      <c r="O113" s="19">
        <v>0</v>
      </c>
      <c r="P113" s="19">
        <v>81549822</v>
      </c>
      <c r="Q113" s="19">
        <v>0</v>
      </c>
      <c r="R113" s="19">
        <v>0</v>
      </c>
      <c r="S113" s="19">
        <v>0</v>
      </c>
      <c r="T113" s="19">
        <v>94297.03</v>
      </c>
      <c r="U113" s="19">
        <v>94297.03</v>
      </c>
      <c r="V113" s="19">
        <v>81455524.969999999</v>
      </c>
      <c r="W113" s="19">
        <v>81455524.969999999</v>
      </c>
      <c r="X113" s="19">
        <v>0</v>
      </c>
      <c r="Y113" s="19">
        <v>81455524.969999999</v>
      </c>
      <c r="Z113" s="20">
        <f t="shared" si="8"/>
        <v>1.1563119046415576E-3</v>
      </c>
      <c r="AA113" s="20">
        <f t="shared" si="12"/>
        <v>1.1563119046415576E-3</v>
      </c>
      <c r="AB113" s="20">
        <f t="shared" si="13"/>
        <v>0</v>
      </c>
      <c r="AC113" s="21">
        <f t="shared" si="14"/>
        <v>1.1563119046415576E-3</v>
      </c>
    </row>
    <row r="114" spans="1:29" outlineLevel="2" x14ac:dyDescent="0.25">
      <c r="A114" s="15" t="s">
        <v>385</v>
      </c>
      <c r="B114" s="16" t="s">
        <v>278</v>
      </c>
      <c r="C114" s="16" t="s">
        <v>35</v>
      </c>
      <c r="D114" s="16" t="s">
        <v>49</v>
      </c>
      <c r="E114" s="16"/>
      <c r="F114" s="16">
        <v>280</v>
      </c>
      <c r="G114" s="16">
        <v>1111</v>
      </c>
      <c r="H114" s="16">
        <v>3410</v>
      </c>
      <c r="I114" s="17" t="s">
        <v>50</v>
      </c>
      <c r="J114" s="18">
        <v>38033769067</v>
      </c>
      <c r="K114" s="19">
        <v>38033769067</v>
      </c>
      <c r="L114" s="19">
        <v>0</v>
      </c>
      <c r="M114" s="19">
        <v>-18058207</v>
      </c>
      <c r="N114" s="19">
        <v>0</v>
      </c>
      <c r="O114" s="19">
        <v>0</v>
      </c>
      <c r="P114" s="19">
        <v>38015710860</v>
      </c>
      <c r="Q114" s="19">
        <v>0</v>
      </c>
      <c r="R114" s="19">
        <v>0</v>
      </c>
      <c r="S114" s="19">
        <v>0</v>
      </c>
      <c r="T114" s="19">
        <v>357694703.79000002</v>
      </c>
      <c r="U114" s="19">
        <v>357694703.79000002</v>
      </c>
      <c r="V114" s="19">
        <v>37658016156.209999</v>
      </c>
      <c r="W114" s="19">
        <v>37676074363.209999</v>
      </c>
      <c r="X114" s="19">
        <v>0</v>
      </c>
      <c r="Y114" s="19">
        <v>37658016156.209999</v>
      </c>
      <c r="Z114" s="20">
        <f t="shared" si="8"/>
        <v>9.4046609779821645E-3</v>
      </c>
      <c r="AA114" s="20">
        <f t="shared" si="12"/>
        <v>9.4091283760884548E-3</v>
      </c>
      <c r="AB114" s="20">
        <f t="shared" si="13"/>
        <v>0</v>
      </c>
      <c r="AC114" s="21">
        <f t="shared" si="14"/>
        <v>9.4091283760884548E-3</v>
      </c>
    </row>
    <row r="115" spans="1:29" outlineLevel="2" x14ac:dyDescent="0.25">
      <c r="A115" s="15" t="s">
        <v>385</v>
      </c>
      <c r="B115" s="16" t="s">
        <v>282</v>
      </c>
      <c r="C115" s="16" t="s">
        <v>35</v>
      </c>
      <c r="D115" s="16" t="s">
        <v>49</v>
      </c>
      <c r="E115" s="16"/>
      <c r="F115" s="16">
        <v>280</v>
      </c>
      <c r="G115" s="16">
        <v>1111</v>
      </c>
      <c r="H115" s="16">
        <v>3420</v>
      </c>
      <c r="I115" s="17" t="s">
        <v>50</v>
      </c>
      <c r="J115" s="18">
        <v>17288703654</v>
      </c>
      <c r="K115" s="19">
        <v>17288703654</v>
      </c>
      <c r="L115" s="19">
        <v>0</v>
      </c>
      <c r="M115" s="19">
        <v>-7711529</v>
      </c>
      <c r="N115" s="19">
        <v>0</v>
      </c>
      <c r="O115" s="19">
        <v>0</v>
      </c>
      <c r="P115" s="19">
        <v>17280992125</v>
      </c>
      <c r="Q115" s="19">
        <v>0</v>
      </c>
      <c r="R115" s="19">
        <v>0</v>
      </c>
      <c r="S115" s="19">
        <v>0</v>
      </c>
      <c r="T115" s="19">
        <v>223716732.36000001</v>
      </c>
      <c r="U115" s="19">
        <v>223716732.36000001</v>
      </c>
      <c r="V115" s="19">
        <v>17057275392.639999</v>
      </c>
      <c r="W115" s="19">
        <v>17064986921.639999</v>
      </c>
      <c r="X115" s="19">
        <v>0</v>
      </c>
      <c r="Y115" s="19">
        <v>17057275392.639999</v>
      </c>
      <c r="Z115" s="20">
        <f t="shared" si="8"/>
        <v>1.2940052466469329E-2</v>
      </c>
      <c r="AA115" s="20">
        <f t="shared" si="12"/>
        <v>1.2945826879716838E-2</v>
      </c>
      <c r="AB115" s="20">
        <f t="shared" si="13"/>
        <v>0</v>
      </c>
      <c r="AC115" s="21">
        <f t="shared" si="14"/>
        <v>1.2945826879716838E-2</v>
      </c>
    </row>
    <row r="116" spans="1:29" outlineLevel="2" x14ac:dyDescent="0.25">
      <c r="A116" s="15" t="s">
        <v>385</v>
      </c>
      <c r="B116" s="16" t="s">
        <v>309</v>
      </c>
      <c r="C116" s="16" t="s">
        <v>35</v>
      </c>
      <c r="D116" s="16" t="s">
        <v>49</v>
      </c>
      <c r="E116" s="16"/>
      <c r="F116" s="16">
        <v>280</v>
      </c>
      <c r="G116" s="16">
        <v>1111</v>
      </c>
      <c r="H116" s="16">
        <v>3420</v>
      </c>
      <c r="I116" s="17" t="s">
        <v>50</v>
      </c>
      <c r="J116" s="18">
        <v>8784286116</v>
      </c>
      <c r="K116" s="19">
        <v>8784286116</v>
      </c>
      <c r="L116" s="19">
        <v>0</v>
      </c>
      <c r="M116" s="19">
        <v>-3758390</v>
      </c>
      <c r="N116" s="19">
        <v>0</v>
      </c>
      <c r="O116" s="19">
        <v>0</v>
      </c>
      <c r="P116" s="19">
        <v>8780527726</v>
      </c>
      <c r="Q116" s="19">
        <v>0</v>
      </c>
      <c r="R116" s="19">
        <v>0</v>
      </c>
      <c r="S116" s="19">
        <v>0</v>
      </c>
      <c r="T116" s="19">
        <v>102458214.2</v>
      </c>
      <c r="U116" s="19">
        <v>102458214.2</v>
      </c>
      <c r="V116" s="19">
        <v>8678069511.7999992</v>
      </c>
      <c r="W116" s="19">
        <v>8681827901.7999992</v>
      </c>
      <c r="X116" s="19">
        <v>0</v>
      </c>
      <c r="Y116" s="19">
        <v>8678069511.7999992</v>
      </c>
      <c r="Z116" s="20">
        <f t="shared" si="8"/>
        <v>1.1663806579954073E-2</v>
      </c>
      <c r="AA116" s="20">
        <f t="shared" si="12"/>
        <v>1.1668799119739833E-2</v>
      </c>
      <c r="AB116" s="20">
        <f t="shared" si="13"/>
        <v>0</v>
      </c>
      <c r="AC116" s="21">
        <f t="shared" si="14"/>
        <v>1.1668799119739833E-2</v>
      </c>
    </row>
    <row r="117" spans="1:29" outlineLevel="2" x14ac:dyDescent="0.25">
      <c r="A117" s="15" t="s">
        <v>385</v>
      </c>
      <c r="B117" s="16" t="s">
        <v>472</v>
      </c>
      <c r="C117" s="16" t="s">
        <v>35</v>
      </c>
      <c r="D117" s="16" t="s">
        <v>49</v>
      </c>
      <c r="E117" s="16"/>
      <c r="F117" s="16">
        <v>280</v>
      </c>
      <c r="G117" s="16">
        <v>1111</v>
      </c>
      <c r="H117" s="16">
        <v>3480</v>
      </c>
      <c r="I117" s="17" t="s">
        <v>50</v>
      </c>
      <c r="J117" s="18">
        <v>6048413893</v>
      </c>
      <c r="K117" s="19">
        <v>6048413893</v>
      </c>
      <c r="L117" s="19">
        <v>0</v>
      </c>
      <c r="M117" s="19">
        <v>-1521027</v>
      </c>
      <c r="N117" s="19">
        <v>0</v>
      </c>
      <c r="O117" s="19">
        <v>0</v>
      </c>
      <c r="P117" s="19">
        <v>6046892866</v>
      </c>
      <c r="Q117" s="19">
        <v>0</v>
      </c>
      <c r="R117" s="19">
        <v>0</v>
      </c>
      <c r="S117" s="19">
        <v>0</v>
      </c>
      <c r="T117" s="19">
        <v>89069588.700000003</v>
      </c>
      <c r="U117" s="19">
        <v>89069588.700000003</v>
      </c>
      <c r="V117" s="19">
        <v>5957823277.3000002</v>
      </c>
      <c r="W117" s="19">
        <v>5959344304.3000002</v>
      </c>
      <c r="X117" s="19">
        <v>0</v>
      </c>
      <c r="Y117" s="19">
        <v>5957823277.3000002</v>
      </c>
      <c r="Z117" s="20">
        <f t="shared" si="8"/>
        <v>1.4726106757191791E-2</v>
      </c>
      <c r="AA117" s="20">
        <f t="shared" si="12"/>
        <v>1.4729810941552079E-2</v>
      </c>
      <c r="AB117" s="20">
        <f t="shared" si="13"/>
        <v>0</v>
      </c>
      <c r="AC117" s="21">
        <f t="shared" si="14"/>
        <v>1.4729810941552079E-2</v>
      </c>
    </row>
    <row r="118" spans="1:29" outlineLevel="2" x14ac:dyDescent="0.25">
      <c r="A118" s="15" t="s">
        <v>385</v>
      </c>
      <c r="B118" s="16" t="s">
        <v>495</v>
      </c>
      <c r="C118" s="16" t="s">
        <v>35</v>
      </c>
      <c r="D118" s="16" t="s">
        <v>49</v>
      </c>
      <c r="E118" s="16"/>
      <c r="F118" s="16">
        <v>280</v>
      </c>
      <c r="G118" s="16">
        <v>1111</v>
      </c>
      <c r="H118" s="16">
        <v>3480</v>
      </c>
      <c r="I118" s="17" t="s">
        <v>50</v>
      </c>
      <c r="J118" s="18">
        <v>5813116590</v>
      </c>
      <c r="K118" s="19">
        <v>5813116590</v>
      </c>
      <c r="L118" s="19">
        <v>0</v>
      </c>
      <c r="M118" s="19">
        <v>-2252699</v>
      </c>
      <c r="N118" s="19">
        <v>0</v>
      </c>
      <c r="O118" s="19">
        <v>0</v>
      </c>
      <c r="P118" s="19">
        <v>5810863891</v>
      </c>
      <c r="Q118" s="19">
        <v>0</v>
      </c>
      <c r="R118" s="19">
        <v>0</v>
      </c>
      <c r="S118" s="19">
        <v>0</v>
      </c>
      <c r="T118" s="19">
        <v>28957837.120000001</v>
      </c>
      <c r="U118" s="19">
        <v>28957837.120000001</v>
      </c>
      <c r="V118" s="19">
        <v>5781906053.8800001</v>
      </c>
      <c r="W118" s="19">
        <v>5784158752.8800001</v>
      </c>
      <c r="X118" s="19">
        <v>0</v>
      </c>
      <c r="Y118" s="19">
        <v>5781906053.8800001</v>
      </c>
      <c r="Z118" s="20">
        <f t="shared" si="8"/>
        <v>4.9814650491983338E-3</v>
      </c>
      <c r="AA118" s="20">
        <f t="shared" si="12"/>
        <v>4.9833962149501672E-3</v>
      </c>
      <c r="AB118" s="20">
        <f t="shared" si="13"/>
        <v>0</v>
      </c>
      <c r="AC118" s="21">
        <f t="shared" si="14"/>
        <v>4.9833962149501672E-3</v>
      </c>
    </row>
    <row r="119" spans="1:29" outlineLevel="1" x14ac:dyDescent="0.25">
      <c r="A119" s="22"/>
      <c r="B119" s="23"/>
      <c r="C119" s="23"/>
      <c r="D119" s="23" t="s">
        <v>518</v>
      </c>
      <c r="E119" s="23"/>
      <c r="F119" s="23"/>
      <c r="G119" s="23"/>
      <c r="H119" s="23"/>
      <c r="I119" s="24"/>
      <c r="J119" s="25">
        <f t="shared" ref="J119:Y119" si="17">SUBTOTAL(9,J104:J118)</f>
        <v>80751761923</v>
      </c>
      <c r="K119" s="26">
        <f t="shared" si="17"/>
        <v>80751761923</v>
      </c>
      <c r="L119" s="26">
        <f t="shared" si="17"/>
        <v>0</v>
      </c>
      <c r="M119" s="26">
        <f t="shared" si="17"/>
        <v>-42337050</v>
      </c>
      <c r="N119" s="26">
        <f t="shared" si="17"/>
        <v>0</v>
      </c>
      <c r="O119" s="26">
        <f t="shared" si="17"/>
        <v>0</v>
      </c>
      <c r="P119" s="26">
        <f t="shared" si="17"/>
        <v>80709424873</v>
      </c>
      <c r="Q119" s="26">
        <f t="shared" si="17"/>
        <v>0</v>
      </c>
      <c r="R119" s="26">
        <f t="shared" si="17"/>
        <v>0</v>
      </c>
      <c r="S119" s="26">
        <f t="shared" si="17"/>
        <v>0</v>
      </c>
      <c r="T119" s="26">
        <f t="shared" si="17"/>
        <v>809526628.69000018</v>
      </c>
      <c r="U119" s="26">
        <f t="shared" si="17"/>
        <v>809526628.69000018</v>
      </c>
      <c r="V119" s="26">
        <f t="shared" si="17"/>
        <v>79899898244.310013</v>
      </c>
      <c r="W119" s="26">
        <f t="shared" si="17"/>
        <v>79942235294.310013</v>
      </c>
      <c r="X119" s="26">
        <f t="shared" si="17"/>
        <v>0</v>
      </c>
      <c r="Y119" s="26">
        <f t="shared" si="17"/>
        <v>79899898244.310013</v>
      </c>
      <c r="Z119" s="27">
        <f t="shared" si="8"/>
        <v>1.0024878831274491E-2</v>
      </c>
      <c r="AA119" s="27">
        <f t="shared" si="12"/>
        <v>1.0030137495885117E-2</v>
      </c>
      <c r="AB119" s="27">
        <f t="shared" si="13"/>
        <v>0</v>
      </c>
      <c r="AC119" s="28">
        <f t="shared" si="14"/>
        <v>1.0030137495885117E-2</v>
      </c>
    </row>
    <row r="120" spans="1:29" outlineLevel="2" x14ac:dyDescent="0.25">
      <c r="A120" s="15" t="s">
        <v>33</v>
      </c>
      <c r="B120" s="16" t="s">
        <v>34</v>
      </c>
      <c r="C120" s="16" t="s">
        <v>35</v>
      </c>
      <c r="D120" s="16" t="s">
        <v>51</v>
      </c>
      <c r="E120" s="16"/>
      <c r="F120" s="16" t="s">
        <v>37</v>
      </c>
      <c r="G120" s="16">
        <v>1111</v>
      </c>
      <c r="H120" s="16">
        <v>3480</v>
      </c>
      <c r="I120" s="17" t="s">
        <v>52</v>
      </c>
      <c r="J120" s="18">
        <v>500832759</v>
      </c>
      <c r="K120" s="19">
        <v>487430759</v>
      </c>
      <c r="L120" s="19">
        <v>0</v>
      </c>
      <c r="M120" s="19">
        <v>0</v>
      </c>
      <c r="N120" s="19">
        <v>0</v>
      </c>
      <c r="O120" s="19">
        <v>0</v>
      </c>
      <c r="P120" s="19">
        <v>487430759</v>
      </c>
      <c r="Q120" s="19">
        <v>0</v>
      </c>
      <c r="R120" s="19">
        <v>5175064.79</v>
      </c>
      <c r="S120" s="19">
        <v>0</v>
      </c>
      <c r="T120" s="19">
        <v>471999465.18000001</v>
      </c>
      <c r="U120" s="19">
        <v>471999465.18000001</v>
      </c>
      <c r="V120" s="19">
        <v>10256229.029999999</v>
      </c>
      <c r="W120" s="19">
        <v>10256229.029999999</v>
      </c>
      <c r="X120" s="19">
        <v>0</v>
      </c>
      <c r="Y120" s="19">
        <v>10256229.029999971</v>
      </c>
      <c r="Z120" s="20">
        <f t="shared" ref="Z120:Z183" si="18">T120/K120</f>
        <v>0.96834156742250233</v>
      </c>
      <c r="AA120" s="20">
        <f t="shared" si="12"/>
        <v>0.96834156742250233</v>
      </c>
      <c r="AB120" s="20">
        <f t="shared" si="13"/>
        <v>1.0617025484023671E-2</v>
      </c>
      <c r="AC120" s="21">
        <f t="shared" si="14"/>
        <v>0.97895859290652598</v>
      </c>
    </row>
    <row r="121" spans="1:29" outlineLevel="2" x14ac:dyDescent="0.25">
      <c r="A121" s="15" t="s">
        <v>200</v>
      </c>
      <c r="B121" s="16" t="s">
        <v>34</v>
      </c>
      <c r="C121" s="16" t="s">
        <v>35</v>
      </c>
      <c r="D121" s="16" t="s">
        <v>51</v>
      </c>
      <c r="E121" s="16"/>
      <c r="F121" s="16" t="s">
        <v>37</v>
      </c>
      <c r="G121" s="16">
        <v>1111</v>
      </c>
      <c r="H121" s="16">
        <v>3480</v>
      </c>
      <c r="I121" s="17" t="s">
        <v>52</v>
      </c>
      <c r="J121" s="18">
        <v>749322542</v>
      </c>
      <c r="K121" s="19">
        <v>749322542</v>
      </c>
      <c r="L121" s="19">
        <v>0</v>
      </c>
      <c r="M121" s="19">
        <v>0</v>
      </c>
      <c r="N121" s="19">
        <v>0</v>
      </c>
      <c r="O121" s="19">
        <v>0</v>
      </c>
      <c r="P121" s="19">
        <v>749322542</v>
      </c>
      <c r="Q121" s="19">
        <v>0</v>
      </c>
      <c r="R121" s="19">
        <v>1956764.91</v>
      </c>
      <c r="S121" s="19">
        <v>0</v>
      </c>
      <c r="T121" s="19">
        <v>708248399.55999994</v>
      </c>
      <c r="U121" s="19">
        <v>708248399.55999994</v>
      </c>
      <c r="V121" s="19">
        <v>39117377.530000001</v>
      </c>
      <c r="W121" s="19">
        <v>39117377.530000001</v>
      </c>
      <c r="X121" s="19">
        <v>0</v>
      </c>
      <c r="Y121" s="19">
        <v>39117377.530000091</v>
      </c>
      <c r="Z121" s="20">
        <f t="shared" si="18"/>
        <v>0.94518496356673054</v>
      </c>
      <c r="AA121" s="20">
        <f t="shared" si="12"/>
        <v>0.94518496356673054</v>
      </c>
      <c r="AB121" s="20">
        <f t="shared" si="13"/>
        <v>2.6113786791696438E-3</v>
      </c>
      <c r="AC121" s="21">
        <f t="shared" si="14"/>
        <v>0.94779634224590015</v>
      </c>
    </row>
    <row r="122" spans="1:29" outlineLevel="2" x14ac:dyDescent="0.25">
      <c r="A122" s="15" t="s">
        <v>277</v>
      </c>
      <c r="B122" s="16" t="s">
        <v>278</v>
      </c>
      <c r="C122" s="16" t="s">
        <v>35</v>
      </c>
      <c r="D122" s="16" t="s">
        <v>51</v>
      </c>
      <c r="E122" s="16"/>
      <c r="F122" s="16" t="s">
        <v>37</v>
      </c>
      <c r="G122" s="16">
        <v>1111</v>
      </c>
      <c r="H122" s="16">
        <v>3480</v>
      </c>
      <c r="I122" s="17" t="s">
        <v>52</v>
      </c>
      <c r="J122" s="18">
        <v>25874955</v>
      </c>
      <c r="K122" s="19">
        <v>25624955</v>
      </c>
      <c r="L122" s="19">
        <v>0</v>
      </c>
      <c r="M122" s="19">
        <v>0</v>
      </c>
      <c r="N122" s="19">
        <v>0</v>
      </c>
      <c r="O122" s="19">
        <v>-3000000</v>
      </c>
      <c r="P122" s="19">
        <v>22624955</v>
      </c>
      <c r="Q122" s="19">
        <v>0</v>
      </c>
      <c r="R122" s="19">
        <v>0</v>
      </c>
      <c r="S122" s="19">
        <v>0</v>
      </c>
      <c r="T122" s="19">
        <v>20623134.280000001</v>
      </c>
      <c r="U122" s="19">
        <v>20623134.280000001</v>
      </c>
      <c r="V122" s="19">
        <v>2001820.72</v>
      </c>
      <c r="W122" s="19">
        <v>5001820.72</v>
      </c>
      <c r="X122" s="19">
        <v>0</v>
      </c>
      <c r="Y122" s="19">
        <v>2001820.7199999988</v>
      </c>
      <c r="Z122" s="20">
        <f t="shared" si="18"/>
        <v>0.80480665351412328</v>
      </c>
      <c r="AA122" s="20">
        <f t="shared" si="12"/>
        <v>0.91152156015337937</v>
      </c>
      <c r="AB122" s="20">
        <f t="shared" si="13"/>
        <v>0</v>
      </c>
      <c r="AC122" s="21">
        <f t="shared" si="14"/>
        <v>0.91152156015337937</v>
      </c>
    </row>
    <row r="123" spans="1:29" outlineLevel="2" x14ac:dyDescent="0.25">
      <c r="A123" s="15" t="s">
        <v>277</v>
      </c>
      <c r="B123" s="16" t="s">
        <v>282</v>
      </c>
      <c r="C123" s="16" t="s">
        <v>35</v>
      </c>
      <c r="D123" s="16" t="s">
        <v>51</v>
      </c>
      <c r="E123" s="16"/>
      <c r="F123" s="16" t="s">
        <v>37</v>
      </c>
      <c r="G123" s="16">
        <v>1111</v>
      </c>
      <c r="H123" s="16">
        <v>3480</v>
      </c>
      <c r="I123" s="17" t="s">
        <v>52</v>
      </c>
      <c r="J123" s="18">
        <v>422465917</v>
      </c>
      <c r="K123" s="19">
        <v>422465917</v>
      </c>
      <c r="L123" s="19">
        <v>0</v>
      </c>
      <c r="M123" s="19">
        <v>0</v>
      </c>
      <c r="N123" s="19">
        <v>0</v>
      </c>
      <c r="O123" s="19">
        <v>-15500000</v>
      </c>
      <c r="P123" s="19">
        <v>406965917</v>
      </c>
      <c r="Q123" s="19">
        <v>0</v>
      </c>
      <c r="R123" s="19">
        <v>2051877.37</v>
      </c>
      <c r="S123" s="19">
        <v>0</v>
      </c>
      <c r="T123" s="19">
        <v>400870876.74000001</v>
      </c>
      <c r="U123" s="19">
        <v>400870876.74000001</v>
      </c>
      <c r="V123" s="19">
        <v>4043162.89</v>
      </c>
      <c r="W123" s="19">
        <v>19543162.890000001</v>
      </c>
      <c r="X123" s="19">
        <v>0</v>
      </c>
      <c r="Y123" s="19">
        <v>4043162.8899999857</v>
      </c>
      <c r="Z123" s="20">
        <f t="shared" si="18"/>
        <v>0.94888335510388644</v>
      </c>
      <c r="AA123" s="20">
        <f t="shared" si="12"/>
        <v>0.98502321691966166</v>
      </c>
      <c r="AB123" s="20">
        <f t="shared" si="13"/>
        <v>5.0418899575808956E-3</v>
      </c>
      <c r="AC123" s="21">
        <f t="shared" si="14"/>
        <v>0.99006510687724258</v>
      </c>
    </row>
    <row r="124" spans="1:29" outlineLevel="2" x14ac:dyDescent="0.25">
      <c r="A124" s="15" t="s">
        <v>277</v>
      </c>
      <c r="B124" s="16" t="s">
        <v>309</v>
      </c>
      <c r="C124" s="16" t="s">
        <v>35</v>
      </c>
      <c r="D124" s="16" t="s">
        <v>51</v>
      </c>
      <c r="E124" s="16"/>
      <c r="F124" s="16" t="s">
        <v>37</v>
      </c>
      <c r="G124" s="16">
        <v>1111</v>
      </c>
      <c r="H124" s="16">
        <v>3480</v>
      </c>
      <c r="I124" s="17" t="s">
        <v>52</v>
      </c>
      <c r="J124" s="18">
        <v>85497692</v>
      </c>
      <c r="K124" s="19">
        <v>78997692</v>
      </c>
      <c r="L124" s="19">
        <v>0</v>
      </c>
      <c r="M124" s="19">
        <v>0</v>
      </c>
      <c r="N124" s="19">
        <v>0</v>
      </c>
      <c r="O124" s="19">
        <v>0</v>
      </c>
      <c r="P124" s="19">
        <v>78997692</v>
      </c>
      <c r="Q124" s="19">
        <v>0</v>
      </c>
      <c r="R124" s="19">
        <v>0</v>
      </c>
      <c r="S124" s="19">
        <v>0</v>
      </c>
      <c r="T124" s="19">
        <v>78949575.760000005</v>
      </c>
      <c r="U124" s="19">
        <v>78949575.760000005</v>
      </c>
      <c r="V124" s="19">
        <v>48116.24</v>
      </c>
      <c r="W124" s="19">
        <v>48116.24</v>
      </c>
      <c r="X124" s="19">
        <v>0</v>
      </c>
      <c r="Y124" s="19">
        <v>48116.239999994636</v>
      </c>
      <c r="Z124" s="20">
        <f t="shared" si="18"/>
        <v>0.99939091587637785</v>
      </c>
      <c r="AA124" s="20">
        <f t="shared" si="12"/>
        <v>0.99939091587637785</v>
      </c>
      <c r="AB124" s="20">
        <f t="shared" si="13"/>
        <v>0</v>
      </c>
      <c r="AC124" s="21">
        <f t="shared" si="14"/>
        <v>0.99939091587637785</v>
      </c>
    </row>
    <row r="125" spans="1:29" outlineLevel="2" x14ac:dyDescent="0.25">
      <c r="A125" s="15" t="s">
        <v>317</v>
      </c>
      <c r="B125" s="16" t="s">
        <v>34</v>
      </c>
      <c r="C125" s="16" t="s">
        <v>35</v>
      </c>
      <c r="D125" s="16" t="s">
        <v>51</v>
      </c>
      <c r="E125" s="16"/>
      <c r="F125" s="16" t="s">
        <v>37</v>
      </c>
      <c r="G125" s="16">
        <v>1111</v>
      </c>
      <c r="H125" s="16">
        <v>3480</v>
      </c>
      <c r="I125" s="17" t="s">
        <v>52</v>
      </c>
      <c r="J125" s="18">
        <v>137131062</v>
      </c>
      <c r="K125" s="19">
        <v>137131062</v>
      </c>
      <c r="L125" s="19">
        <v>0</v>
      </c>
      <c r="M125" s="19">
        <v>0</v>
      </c>
      <c r="N125" s="19">
        <v>0</v>
      </c>
      <c r="O125" s="19">
        <v>-3500000</v>
      </c>
      <c r="P125" s="19">
        <v>133631062</v>
      </c>
      <c r="Q125" s="19">
        <v>0</v>
      </c>
      <c r="R125" s="19">
        <v>413701.72</v>
      </c>
      <c r="S125" s="19">
        <v>0</v>
      </c>
      <c r="T125" s="19">
        <v>120821881.88</v>
      </c>
      <c r="U125" s="19">
        <v>120821881.88</v>
      </c>
      <c r="V125" s="19">
        <v>12395478.4</v>
      </c>
      <c r="W125" s="19">
        <v>15895478.4</v>
      </c>
      <c r="X125" s="19">
        <v>0</v>
      </c>
      <c r="Y125" s="19">
        <v>12395478.400000006</v>
      </c>
      <c r="Z125" s="20">
        <f t="shared" si="18"/>
        <v>0.88106866612029877</v>
      </c>
      <c r="AA125" s="20">
        <f t="shared" si="12"/>
        <v>0.90414518953684586</v>
      </c>
      <c r="AB125" s="20">
        <f t="shared" si="13"/>
        <v>3.0958499753597707E-3</v>
      </c>
      <c r="AC125" s="21">
        <f t="shared" si="14"/>
        <v>0.90724103951220558</v>
      </c>
    </row>
    <row r="126" spans="1:29" outlineLevel="2" x14ac:dyDescent="0.25">
      <c r="A126" s="15" t="s">
        <v>326</v>
      </c>
      <c r="B126" s="16" t="s">
        <v>34</v>
      </c>
      <c r="C126" s="16" t="s">
        <v>35</v>
      </c>
      <c r="D126" s="16" t="s">
        <v>51</v>
      </c>
      <c r="E126" s="16"/>
      <c r="F126" s="16" t="s">
        <v>37</v>
      </c>
      <c r="G126" s="16">
        <v>1111</v>
      </c>
      <c r="H126" s="16">
        <v>3480</v>
      </c>
      <c r="I126" s="17" t="s">
        <v>52</v>
      </c>
      <c r="J126" s="18">
        <v>415784042</v>
      </c>
      <c r="K126" s="19">
        <v>401262242</v>
      </c>
      <c r="L126" s="19">
        <v>0</v>
      </c>
      <c r="M126" s="19">
        <v>0</v>
      </c>
      <c r="N126" s="19">
        <v>0</v>
      </c>
      <c r="O126" s="19">
        <v>-2000000</v>
      </c>
      <c r="P126" s="19">
        <v>399262242</v>
      </c>
      <c r="Q126" s="19">
        <v>0</v>
      </c>
      <c r="R126" s="19">
        <v>0</v>
      </c>
      <c r="S126" s="19">
        <v>0</v>
      </c>
      <c r="T126" s="19">
        <v>389340692.47000003</v>
      </c>
      <c r="U126" s="19">
        <v>389340692.47000003</v>
      </c>
      <c r="V126" s="19">
        <v>9921549.5299999993</v>
      </c>
      <c r="W126" s="19">
        <v>11921549.529999999</v>
      </c>
      <c r="X126" s="19">
        <v>0</v>
      </c>
      <c r="Y126" s="19">
        <v>9921549.5299999714</v>
      </c>
      <c r="Z126" s="20">
        <f t="shared" si="18"/>
        <v>0.97028987957954949</v>
      </c>
      <c r="AA126" s="20">
        <f t="shared" si="12"/>
        <v>0.97515029350058102</v>
      </c>
      <c r="AB126" s="20">
        <f t="shared" si="13"/>
        <v>0</v>
      </c>
      <c r="AC126" s="21">
        <f t="shared" si="14"/>
        <v>0.97515029350058102</v>
      </c>
    </row>
    <row r="127" spans="1:29" outlineLevel="2" x14ac:dyDescent="0.25">
      <c r="A127" s="15" t="s">
        <v>341</v>
      </c>
      <c r="B127" s="16" t="s">
        <v>34</v>
      </c>
      <c r="C127" s="16" t="s">
        <v>35</v>
      </c>
      <c r="D127" s="16" t="s">
        <v>51</v>
      </c>
      <c r="E127" s="16"/>
      <c r="F127" s="16" t="s">
        <v>37</v>
      </c>
      <c r="G127" s="16">
        <v>1111</v>
      </c>
      <c r="H127" s="16">
        <v>3480</v>
      </c>
      <c r="I127" s="17" t="s">
        <v>52</v>
      </c>
      <c r="J127" s="18">
        <v>104293969</v>
      </c>
      <c r="K127" s="19">
        <v>104293969</v>
      </c>
      <c r="L127" s="19">
        <v>0</v>
      </c>
      <c r="M127" s="19">
        <v>0</v>
      </c>
      <c r="N127" s="19">
        <v>0</v>
      </c>
      <c r="O127" s="19">
        <v>0</v>
      </c>
      <c r="P127" s="19">
        <v>104293969</v>
      </c>
      <c r="Q127" s="19">
        <v>0</v>
      </c>
      <c r="R127" s="19">
        <v>0</v>
      </c>
      <c r="S127" s="19">
        <v>0</v>
      </c>
      <c r="T127" s="19">
        <v>90825873.439999998</v>
      </c>
      <c r="U127" s="19">
        <v>90825873.439999998</v>
      </c>
      <c r="V127" s="19">
        <v>13468095.560000001</v>
      </c>
      <c r="W127" s="19">
        <v>13468095.560000001</v>
      </c>
      <c r="X127" s="19">
        <v>0</v>
      </c>
      <c r="Y127" s="19">
        <v>13468095.560000002</v>
      </c>
      <c r="Z127" s="20">
        <f t="shared" si="18"/>
        <v>0.87086409991741709</v>
      </c>
      <c r="AA127" s="20">
        <f t="shared" si="12"/>
        <v>0.87086409991741709</v>
      </c>
      <c r="AB127" s="20">
        <f t="shared" si="13"/>
        <v>0</v>
      </c>
      <c r="AC127" s="21">
        <f t="shared" si="14"/>
        <v>0.87086409991741709</v>
      </c>
    </row>
    <row r="128" spans="1:29" outlineLevel="2" x14ac:dyDescent="0.25">
      <c r="A128" s="15" t="s">
        <v>346</v>
      </c>
      <c r="B128" s="16" t="s">
        <v>34</v>
      </c>
      <c r="C128" s="16" t="s">
        <v>35</v>
      </c>
      <c r="D128" s="16" t="s">
        <v>51</v>
      </c>
      <c r="E128" s="16"/>
      <c r="F128" s="16" t="s">
        <v>37</v>
      </c>
      <c r="G128" s="16">
        <v>1111</v>
      </c>
      <c r="H128" s="16">
        <v>3480</v>
      </c>
      <c r="I128" s="17" t="s">
        <v>52</v>
      </c>
      <c r="J128" s="18">
        <v>1796013740</v>
      </c>
      <c r="K128" s="19">
        <v>1692413740</v>
      </c>
      <c r="L128" s="19">
        <v>0</v>
      </c>
      <c r="M128" s="19">
        <v>0</v>
      </c>
      <c r="N128" s="19">
        <v>0</v>
      </c>
      <c r="O128" s="19">
        <v>-18500000</v>
      </c>
      <c r="P128" s="19">
        <v>1673913740</v>
      </c>
      <c r="Q128" s="19">
        <v>0</v>
      </c>
      <c r="R128" s="19">
        <v>687784.48</v>
      </c>
      <c r="S128" s="19">
        <v>0</v>
      </c>
      <c r="T128" s="19">
        <v>1648185638.97</v>
      </c>
      <c r="U128" s="19">
        <v>1648185638.97</v>
      </c>
      <c r="V128" s="19">
        <v>25040316.550000001</v>
      </c>
      <c r="W128" s="19">
        <v>43540316.549999997</v>
      </c>
      <c r="X128" s="19">
        <v>0</v>
      </c>
      <c r="Y128" s="19">
        <v>25040316.549999952</v>
      </c>
      <c r="Z128" s="20">
        <f t="shared" si="18"/>
        <v>0.97386685064965262</v>
      </c>
      <c r="AA128" s="20">
        <f t="shared" si="12"/>
        <v>0.98462997201397007</v>
      </c>
      <c r="AB128" s="20">
        <f t="shared" si="13"/>
        <v>4.10884063834735E-4</v>
      </c>
      <c r="AC128" s="21">
        <f t="shared" si="14"/>
        <v>0.98504085607780478</v>
      </c>
    </row>
    <row r="129" spans="1:29" outlineLevel="2" x14ac:dyDescent="0.25">
      <c r="A129" s="15" t="s">
        <v>353</v>
      </c>
      <c r="B129" s="16" t="s">
        <v>34</v>
      </c>
      <c r="C129" s="16" t="s">
        <v>35</v>
      </c>
      <c r="D129" s="16" t="s">
        <v>51</v>
      </c>
      <c r="E129" s="16"/>
      <c r="F129" s="16" t="s">
        <v>37</v>
      </c>
      <c r="G129" s="16">
        <v>1111</v>
      </c>
      <c r="H129" s="16">
        <v>3460</v>
      </c>
      <c r="I129" s="17" t="s">
        <v>52</v>
      </c>
      <c r="J129" s="18">
        <v>74006813</v>
      </c>
      <c r="K129" s="19">
        <v>71006813</v>
      </c>
      <c r="L129" s="19">
        <v>0</v>
      </c>
      <c r="M129" s="19">
        <v>0</v>
      </c>
      <c r="N129" s="19">
        <v>0</v>
      </c>
      <c r="O129" s="19">
        <v>-3800000</v>
      </c>
      <c r="P129" s="19">
        <v>67206813</v>
      </c>
      <c r="Q129" s="19">
        <v>0</v>
      </c>
      <c r="R129" s="19">
        <v>0</v>
      </c>
      <c r="S129" s="19">
        <v>0</v>
      </c>
      <c r="T129" s="19">
        <v>65944156.149999999</v>
      </c>
      <c r="U129" s="19">
        <v>65944156.149999999</v>
      </c>
      <c r="V129" s="19">
        <v>1262656.8500000001</v>
      </c>
      <c r="W129" s="19">
        <v>5062656.8499999996</v>
      </c>
      <c r="X129" s="19">
        <v>0</v>
      </c>
      <c r="Y129" s="19">
        <v>1262656.8500000015</v>
      </c>
      <c r="Z129" s="20">
        <f t="shared" si="18"/>
        <v>0.92870181555676912</v>
      </c>
      <c r="AA129" s="20">
        <f t="shared" si="12"/>
        <v>0.98121236830557634</v>
      </c>
      <c r="AB129" s="20">
        <f t="shared" si="13"/>
        <v>0</v>
      </c>
      <c r="AC129" s="21">
        <f t="shared" si="14"/>
        <v>0.98121236830557634</v>
      </c>
    </row>
    <row r="130" spans="1:29" outlineLevel="2" x14ac:dyDescent="0.25">
      <c r="A130" s="15" t="s">
        <v>385</v>
      </c>
      <c r="B130" s="16" t="s">
        <v>278</v>
      </c>
      <c r="C130" s="16" t="s">
        <v>35</v>
      </c>
      <c r="D130" s="16" t="s">
        <v>51</v>
      </c>
      <c r="E130" s="16"/>
      <c r="F130" s="16">
        <v>280</v>
      </c>
      <c r="G130" s="16">
        <v>1111</v>
      </c>
      <c r="H130" s="16">
        <v>3410</v>
      </c>
      <c r="I130" s="17" t="s">
        <v>52</v>
      </c>
      <c r="J130" s="18">
        <v>40337459519</v>
      </c>
      <c r="K130" s="19">
        <v>40543558508</v>
      </c>
      <c r="L130" s="19">
        <v>0</v>
      </c>
      <c r="M130" s="19">
        <v>0</v>
      </c>
      <c r="N130" s="19">
        <v>0</v>
      </c>
      <c r="O130" s="19">
        <v>-400000000</v>
      </c>
      <c r="P130" s="19">
        <v>40143558508</v>
      </c>
      <c r="Q130" s="19">
        <v>0</v>
      </c>
      <c r="R130" s="19">
        <v>13731034.619999999</v>
      </c>
      <c r="S130" s="19">
        <v>0</v>
      </c>
      <c r="T130" s="19">
        <v>39729378029.099998</v>
      </c>
      <c r="U130" s="19">
        <v>39728570134.830002</v>
      </c>
      <c r="V130" s="19">
        <v>400449444.27999997</v>
      </c>
      <c r="W130" s="19">
        <v>800449444.27999997</v>
      </c>
      <c r="X130" s="19">
        <v>0</v>
      </c>
      <c r="Y130" s="19">
        <v>400449444.27999878</v>
      </c>
      <c r="Z130" s="20">
        <f t="shared" si="18"/>
        <v>0.97991837646073054</v>
      </c>
      <c r="AA130" s="20">
        <f t="shared" si="12"/>
        <v>0.98968251708882604</v>
      </c>
      <c r="AB130" s="20">
        <f t="shared" si="13"/>
        <v>3.4204826702803674E-4</v>
      </c>
      <c r="AC130" s="21">
        <f t="shared" si="14"/>
        <v>0.99002456535585404</v>
      </c>
    </row>
    <row r="131" spans="1:29" outlineLevel="2" x14ac:dyDescent="0.25">
      <c r="A131" s="15" t="s">
        <v>385</v>
      </c>
      <c r="B131" s="16" t="s">
        <v>282</v>
      </c>
      <c r="C131" s="16" t="s">
        <v>35</v>
      </c>
      <c r="D131" s="16" t="s">
        <v>51</v>
      </c>
      <c r="E131" s="16"/>
      <c r="F131" s="16">
        <v>280</v>
      </c>
      <c r="G131" s="16">
        <v>1111</v>
      </c>
      <c r="H131" s="16">
        <v>3420</v>
      </c>
      <c r="I131" s="17" t="s">
        <v>52</v>
      </c>
      <c r="J131" s="18">
        <v>20796555272</v>
      </c>
      <c r="K131" s="19">
        <v>19724274559</v>
      </c>
      <c r="L131" s="19">
        <v>0</v>
      </c>
      <c r="M131" s="19">
        <v>0</v>
      </c>
      <c r="N131" s="19">
        <v>0</v>
      </c>
      <c r="O131" s="19">
        <v>-218338222</v>
      </c>
      <c r="P131" s="19">
        <v>19505936337</v>
      </c>
      <c r="Q131" s="19">
        <v>0</v>
      </c>
      <c r="R131" s="19">
        <v>13241341.189999999</v>
      </c>
      <c r="S131" s="19">
        <v>0</v>
      </c>
      <c r="T131" s="19">
        <v>19125861809.07</v>
      </c>
      <c r="U131" s="19">
        <v>19125659597.049999</v>
      </c>
      <c r="V131" s="19">
        <v>366833186.74000001</v>
      </c>
      <c r="W131" s="19">
        <v>585171408.74000001</v>
      </c>
      <c r="X131" s="19">
        <v>0</v>
      </c>
      <c r="Y131" s="19">
        <v>366833186.74000168</v>
      </c>
      <c r="Z131" s="20">
        <f t="shared" si="18"/>
        <v>0.96966110220479818</v>
      </c>
      <c r="AA131" s="20">
        <f t="shared" si="12"/>
        <v>0.98051493035947968</v>
      </c>
      <c r="AB131" s="20">
        <f t="shared" si="13"/>
        <v>6.7883648142965844E-4</v>
      </c>
      <c r="AC131" s="21">
        <f t="shared" si="14"/>
        <v>0.98119376684090931</v>
      </c>
    </row>
    <row r="132" spans="1:29" outlineLevel="2" x14ac:dyDescent="0.25">
      <c r="A132" s="15" t="s">
        <v>385</v>
      </c>
      <c r="B132" s="16" t="s">
        <v>309</v>
      </c>
      <c r="C132" s="16" t="s">
        <v>35</v>
      </c>
      <c r="D132" s="16" t="s">
        <v>51</v>
      </c>
      <c r="E132" s="16"/>
      <c r="F132" s="16">
        <v>280</v>
      </c>
      <c r="G132" s="16">
        <v>1111</v>
      </c>
      <c r="H132" s="16">
        <v>3420</v>
      </c>
      <c r="I132" s="17" t="s">
        <v>52</v>
      </c>
      <c r="J132" s="18">
        <v>12785835865</v>
      </c>
      <c r="K132" s="19">
        <v>12016143090</v>
      </c>
      <c r="L132" s="19">
        <v>0</v>
      </c>
      <c r="M132" s="19">
        <v>0</v>
      </c>
      <c r="N132" s="19">
        <v>0</v>
      </c>
      <c r="O132" s="19">
        <v>0</v>
      </c>
      <c r="P132" s="19">
        <v>12016143090</v>
      </c>
      <c r="Q132" s="19">
        <v>0</v>
      </c>
      <c r="R132" s="19">
        <v>37385379.780000001</v>
      </c>
      <c r="S132" s="19">
        <v>0</v>
      </c>
      <c r="T132" s="19">
        <v>11595983573.91</v>
      </c>
      <c r="U132" s="19">
        <v>11595478362.01</v>
      </c>
      <c r="V132" s="19">
        <v>244882392.31</v>
      </c>
      <c r="W132" s="19">
        <v>382774136.31</v>
      </c>
      <c r="X132" s="19">
        <v>0</v>
      </c>
      <c r="Y132" s="19">
        <v>382774136.30999947</v>
      </c>
      <c r="Z132" s="20">
        <f t="shared" si="18"/>
        <v>0.96503374560846711</v>
      </c>
      <c r="AA132" s="20">
        <f t="shared" si="12"/>
        <v>0.96503374560846711</v>
      </c>
      <c r="AB132" s="20">
        <f t="shared" si="13"/>
        <v>3.111262865295989E-3</v>
      </c>
      <c r="AC132" s="21">
        <f t="shared" si="14"/>
        <v>0.96814500847376306</v>
      </c>
    </row>
    <row r="133" spans="1:29" outlineLevel="2" x14ac:dyDescent="0.25">
      <c r="A133" s="15" t="s">
        <v>385</v>
      </c>
      <c r="B133" s="16" t="s">
        <v>472</v>
      </c>
      <c r="C133" s="16" t="s">
        <v>35</v>
      </c>
      <c r="D133" s="16" t="s">
        <v>51</v>
      </c>
      <c r="E133" s="16"/>
      <c r="F133" s="16">
        <v>280</v>
      </c>
      <c r="G133" s="16">
        <v>1111</v>
      </c>
      <c r="H133" s="16">
        <v>3480</v>
      </c>
      <c r="I133" s="17" t="s">
        <v>52</v>
      </c>
      <c r="J133" s="18">
        <v>9365766086</v>
      </c>
      <c r="K133" s="19">
        <v>8735766086</v>
      </c>
      <c r="L133" s="19">
        <v>0</v>
      </c>
      <c r="M133" s="19">
        <v>0</v>
      </c>
      <c r="N133" s="19">
        <v>0</v>
      </c>
      <c r="O133" s="19">
        <v>-80000000</v>
      </c>
      <c r="P133" s="19">
        <v>8655766086</v>
      </c>
      <c r="Q133" s="19">
        <v>0</v>
      </c>
      <c r="R133" s="19">
        <v>3374799.66</v>
      </c>
      <c r="S133" s="19">
        <v>0</v>
      </c>
      <c r="T133" s="19">
        <v>8426148428.0299997</v>
      </c>
      <c r="U133" s="19">
        <v>8426148428.0299997</v>
      </c>
      <c r="V133" s="19">
        <v>226242858.31</v>
      </c>
      <c r="W133" s="19">
        <v>306242858.31</v>
      </c>
      <c r="X133" s="19">
        <v>0</v>
      </c>
      <c r="Y133" s="19">
        <v>226242858.31000042</v>
      </c>
      <c r="Z133" s="20">
        <f t="shared" si="18"/>
        <v>0.96455746926807073</v>
      </c>
      <c r="AA133" s="20">
        <f t="shared" si="12"/>
        <v>0.97347228937466457</v>
      </c>
      <c r="AB133" s="20">
        <f t="shared" si="13"/>
        <v>3.8989034898464565E-4</v>
      </c>
      <c r="AC133" s="21">
        <f t="shared" si="14"/>
        <v>0.97386217972364919</v>
      </c>
    </row>
    <row r="134" spans="1:29" outlineLevel="2" x14ac:dyDescent="0.25">
      <c r="A134" s="15" t="s">
        <v>385</v>
      </c>
      <c r="B134" s="16" t="s">
        <v>495</v>
      </c>
      <c r="C134" s="16" t="s">
        <v>35</v>
      </c>
      <c r="D134" s="16" t="s">
        <v>51</v>
      </c>
      <c r="E134" s="16"/>
      <c r="F134" s="16">
        <v>280</v>
      </c>
      <c r="G134" s="16">
        <v>1111</v>
      </c>
      <c r="H134" s="16">
        <v>3480</v>
      </c>
      <c r="I134" s="17" t="s">
        <v>52</v>
      </c>
      <c r="J134" s="18">
        <v>5992523032</v>
      </c>
      <c r="K134" s="19">
        <v>5487596207</v>
      </c>
      <c r="L134" s="19">
        <v>0</v>
      </c>
      <c r="M134" s="19">
        <v>0</v>
      </c>
      <c r="N134" s="19">
        <v>0</v>
      </c>
      <c r="O134" s="19">
        <v>-110000000</v>
      </c>
      <c r="P134" s="19">
        <v>5377596207</v>
      </c>
      <c r="Q134" s="19">
        <v>0</v>
      </c>
      <c r="R134" s="19">
        <v>3976993.66</v>
      </c>
      <c r="S134" s="19">
        <v>0</v>
      </c>
      <c r="T134" s="19">
        <v>5266650811.0699997</v>
      </c>
      <c r="U134" s="19">
        <v>5266121561.5600004</v>
      </c>
      <c r="V134" s="19">
        <v>106968402.27</v>
      </c>
      <c r="W134" s="19">
        <v>216968402.27000001</v>
      </c>
      <c r="X134" s="19">
        <v>0</v>
      </c>
      <c r="Y134" s="19">
        <v>106968402.27000046</v>
      </c>
      <c r="Z134" s="20">
        <f t="shared" si="18"/>
        <v>0.95973730799504497</v>
      </c>
      <c r="AA134" s="20">
        <f t="shared" si="12"/>
        <v>0.97936896121252415</v>
      </c>
      <c r="AB134" s="20">
        <f t="shared" si="13"/>
        <v>7.3954858396083371E-4</v>
      </c>
      <c r="AC134" s="21">
        <f t="shared" si="14"/>
        <v>0.98010850979648501</v>
      </c>
    </row>
    <row r="135" spans="1:29" outlineLevel="1" x14ac:dyDescent="0.25">
      <c r="A135" s="22"/>
      <c r="B135" s="23"/>
      <c r="C135" s="23"/>
      <c r="D135" s="23" t="s">
        <v>519</v>
      </c>
      <c r="E135" s="23"/>
      <c r="F135" s="23"/>
      <c r="G135" s="23"/>
      <c r="H135" s="23"/>
      <c r="I135" s="24"/>
      <c r="J135" s="25">
        <f t="shared" ref="J135:Y135" si="19">SUBTOTAL(9,J120:J134)</f>
        <v>93589363265</v>
      </c>
      <c r="K135" s="26">
        <f t="shared" si="19"/>
        <v>90677288141</v>
      </c>
      <c r="L135" s="26">
        <f t="shared" si="19"/>
        <v>0</v>
      </c>
      <c r="M135" s="26">
        <f t="shared" si="19"/>
        <v>0</v>
      </c>
      <c r="N135" s="26">
        <f t="shared" si="19"/>
        <v>0</v>
      </c>
      <c r="O135" s="26">
        <f t="shared" si="19"/>
        <v>-854638222</v>
      </c>
      <c r="P135" s="26">
        <f t="shared" si="19"/>
        <v>89822649919</v>
      </c>
      <c r="Q135" s="26">
        <f t="shared" si="19"/>
        <v>0</v>
      </c>
      <c r="R135" s="26">
        <f t="shared" si="19"/>
        <v>81994742.179999992</v>
      </c>
      <c r="S135" s="26">
        <f t="shared" si="19"/>
        <v>0</v>
      </c>
      <c r="T135" s="26">
        <f t="shared" si="19"/>
        <v>88139832345.609985</v>
      </c>
      <c r="U135" s="26">
        <f t="shared" si="19"/>
        <v>88137787777.909988</v>
      </c>
      <c r="V135" s="26">
        <f t="shared" si="19"/>
        <v>1462931087.2099998</v>
      </c>
      <c r="W135" s="26">
        <f t="shared" si="19"/>
        <v>2455461053.21</v>
      </c>
      <c r="X135" s="26">
        <f t="shared" si="19"/>
        <v>0</v>
      </c>
      <c r="Y135" s="26">
        <f t="shared" si="19"/>
        <v>1600822831.2100008</v>
      </c>
      <c r="Z135" s="27">
        <f t="shared" si="18"/>
        <v>0.97201663341051447</v>
      </c>
      <c r="AA135" s="27">
        <f t="shared" si="12"/>
        <v>0.98126510880153794</v>
      </c>
      <c r="AB135" s="27">
        <f t="shared" si="13"/>
        <v>9.1285151633737109E-4</v>
      </c>
      <c r="AC135" s="28">
        <f t="shared" si="14"/>
        <v>0.9821779603178753</v>
      </c>
    </row>
    <row r="136" spans="1:29" outlineLevel="2" x14ac:dyDescent="0.25">
      <c r="A136" s="15" t="s">
        <v>33</v>
      </c>
      <c r="B136" s="16" t="s">
        <v>34</v>
      </c>
      <c r="C136" s="16" t="s">
        <v>35</v>
      </c>
      <c r="D136" s="16" t="s">
        <v>53</v>
      </c>
      <c r="E136" s="16"/>
      <c r="F136" s="16" t="s">
        <v>37</v>
      </c>
      <c r="G136" s="16">
        <v>1111</v>
      </c>
      <c r="H136" s="16">
        <v>3480</v>
      </c>
      <c r="I136" s="17" t="s">
        <v>54</v>
      </c>
      <c r="J136" s="18">
        <v>388324343</v>
      </c>
      <c r="K136" s="19">
        <v>388324343</v>
      </c>
      <c r="L136" s="19">
        <v>0</v>
      </c>
      <c r="M136" s="19">
        <v>0</v>
      </c>
      <c r="N136" s="19">
        <v>-15000000</v>
      </c>
      <c r="O136" s="19">
        <v>0</v>
      </c>
      <c r="P136" s="19">
        <v>373324343</v>
      </c>
      <c r="Q136" s="19">
        <v>0</v>
      </c>
      <c r="R136" s="19">
        <v>0</v>
      </c>
      <c r="S136" s="19">
        <v>0</v>
      </c>
      <c r="T136" s="19">
        <v>227722484.88</v>
      </c>
      <c r="U136" s="19">
        <v>227722484.88</v>
      </c>
      <c r="V136" s="19">
        <v>145601858.12</v>
      </c>
      <c r="W136" s="19">
        <v>160601858.12</v>
      </c>
      <c r="X136" s="19">
        <v>0</v>
      </c>
      <c r="Y136" s="19">
        <v>145601858.12</v>
      </c>
      <c r="Z136" s="20">
        <f t="shared" si="18"/>
        <v>0.58642340864013254</v>
      </c>
      <c r="AA136" s="20">
        <f t="shared" si="12"/>
        <v>0.60998563085933022</v>
      </c>
      <c r="AB136" s="20">
        <f t="shared" si="13"/>
        <v>0</v>
      </c>
      <c r="AC136" s="21">
        <f t="shared" si="14"/>
        <v>0.60998563085933022</v>
      </c>
    </row>
    <row r="137" spans="1:29" outlineLevel="2" x14ac:dyDescent="0.25">
      <c r="A137" s="15" t="s">
        <v>200</v>
      </c>
      <c r="B137" s="16" t="s">
        <v>34</v>
      </c>
      <c r="C137" s="16" t="s">
        <v>35</v>
      </c>
      <c r="D137" s="16" t="s">
        <v>53</v>
      </c>
      <c r="E137" s="16"/>
      <c r="F137" s="16" t="s">
        <v>37</v>
      </c>
      <c r="G137" s="16">
        <v>1111</v>
      </c>
      <c r="H137" s="16">
        <v>3480</v>
      </c>
      <c r="I137" s="17" t="s">
        <v>54</v>
      </c>
      <c r="J137" s="18">
        <v>384555606</v>
      </c>
      <c r="K137" s="19">
        <v>384555606</v>
      </c>
      <c r="L137" s="19">
        <v>0</v>
      </c>
      <c r="M137" s="19">
        <v>0</v>
      </c>
      <c r="N137" s="19">
        <v>0</v>
      </c>
      <c r="O137" s="19">
        <v>0</v>
      </c>
      <c r="P137" s="19">
        <v>384555606</v>
      </c>
      <c r="Q137" s="19">
        <v>0</v>
      </c>
      <c r="R137" s="19">
        <v>0</v>
      </c>
      <c r="S137" s="19">
        <v>0</v>
      </c>
      <c r="T137" s="19">
        <v>225407028.75999999</v>
      </c>
      <c r="U137" s="19">
        <v>225407028.75999999</v>
      </c>
      <c r="V137" s="19">
        <v>159148577.24000001</v>
      </c>
      <c r="W137" s="19">
        <v>159148577.24000001</v>
      </c>
      <c r="X137" s="19">
        <v>0</v>
      </c>
      <c r="Y137" s="19">
        <v>159148577.24000001</v>
      </c>
      <c r="Z137" s="20">
        <f t="shared" si="18"/>
        <v>0.58614937669118261</v>
      </c>
      <c r="AA137" s="20">
        <f t="shared" si="12"/>
        <v>0.58614937669118261</v>
      </c>
      <c r="AB137" s="20">
        <f t="shared" si="13"/>
        <v>0</v>
      </c>
      <c r="AC137" s="21">
        <f t="shared" si="14"/>
        <v>0.58614937669118261</v>
      </c>
    </row>
    <row r="138" spans="1:29" outlineLevel="2" x14ac:dyDescent="0.25">
      <c r="A138" s="15" t="s">
        <v>277</v>
      </c>
      <c r="B138" s="16" t="s">
        <v>278</v>
      </c>
      <c r="C138" s="16" t="s">
        <v>35</v>
      </c>
      <c r="D138" s="16" t="s">
        <v>53</v>
      </c>
      <c r="E138" s="16"/>
      <c r="F138" s="16" t="s">
        <v>37</v>
      </c>
      <c r="G138" s="16">
        <v>1111</v>
      </c>
      <c r="H138" s="16">
        <v>3480</v>
      </c>
      <c r="I138" s="17" t="s">
        <v>54</v>
      </c>
      <c r="J138" s="18">
        <v>26204266</v>
      </c>
      <c r="K138" s="19">
        <v>26204266</v>
      </c>
      <c r="L138" s="19">
        <v>0</v>
      </c>
      <c r="M138" s="19">
        <v>0</v>
      </c>
      <c r="N138" s="19">
        <v>0</v>
      </c>
      <c r="O138" s="19">
        <v>0</v>
      </c>
      <c r="P138" s="19">
        <v>26204266</v>
      </c>
      <c r="Q138" s="19">
        <v>0</v>
      </c>
      <c r="R138" s="19">
        <v>0</v>
      </c>
      <c r="S138" s="19">
        <v>0</v>
      </c>
      <c r="T138" s="19">
        <v>15004557</v>
      </c>
      <c r="U138" s="19">
        <v>15004557</v>
      </c>
      <c r="V138" s="19">
        <v>11199709</v>
      </c>
      <c r="W138" s="19">
        <v>11199709</v>
      </c>
      <c r="X138" s="19">
        <v>0</v>
      </c>
      <c r="Y138" s="19">
        <v>11199709</v>
      </c>
      <c r="Z138" s="20">
        <f t="shared" si="18"/>
        <v>0.57259978203549</v>
      </c>
      <c r="AA138" s="20">
        <f t="shared" ref="AA138:AA201" si="20">T138/P138</f>
        <v>0.57259978203549</v>
      </c>
      <c r="AB138" s="20">
        <f t="shared" ref="AB138:AB201" si="21">(Q138+R138+S138)/P138</f>
        <v>0</v>
      </c>
      <c r="AC138" s="21">
        <f t="shared" ref="AC138:AC201" si="22">AA138+AB138</f>
        <v>0.57259978203549</v>
      </c>
    </row>
    <row r="139" spans="1:29" outlineLevel="2" x14ac:dyDescent="0.25">
      <c r="A139" s="15" t="s">
        <v>277</v>
      </c>
      <c r="B139" s="16" t="s">
        <v>282</v>
      </c>
      <c r="C139" s="16" t="s">
        <v>35</v>
      </c>
      <c r="D139" s="16" t="s">
        <v>53</v>
      </c>
      <c r="E139" s="16"/>
      <c r="F139" s="16" t="s">
        <v>37</v>
      </c>
      <c r="G139" s="16">
        <v>1111</v>
      </c>
      <c r="H139" s="16">
        <v>3480</v>
      </c>
      <c r="I139" s="17" t="s">
        <v>54</v>
      </c>
      <c r="J139" s="18">
        <v>617282981</v>
      </c>
      <c r="K139" s="19">
        <v>617282981</v>
      </c>
      <c r="L139" s="19">
        <v>0</v>
      </c>
      <c r="M139" s="19">
        <v>0</v>
      </c>
      <c r="N139" s="19">
        <v>-15000000</v>
      </c>
      <c r="O139" s="19">
        <v>0</v>
      </c>
      <c r="P139" s="19">
        <v>602282981</v>
      </c>
      <c r="Q139" s="19">
        <v>0</v>
      </c>
      <c r="R139" s="19">
        <v>0</v>
      </c>
      <c r="S139" s="19">
        <v>0</v>
      </c>
      <c r="T139" s="19">
        <v>387320406.06</v>
      </c>
      <c r="U139" s="19">
        <v>387320406.06</v>
      </c>
      <c r="V139" s="19">
        <v>214962574.94</v>
      </c>
      <c r="W139" s="19">
        <v>229962574.94</v>
      </c>
      <c r="X139" s="19">
        <v>0</v>
      </c>
      <c r="Y139" s="19">
        <v>214962574.94</v>
      </c>
      <c r="Z139" s="20">
        <f t="shared" si="18"/>
        <v>0.62746004341888706</v>
      </c>
      <c r="AA139" s="20">
        <f t="shared" si="20"/>
        <v>0.64308708410938809</v>
      </c>
      <c r="AB139" s="20">
        <f t="shared" si="21"/>
        <v>0</v>
      </c>
      <c r="AC139" s="21">
        <f t="shared" si="22"/>
        <v>0.64308708410938809</v>
      </c>
    </row>
    <row r="140" spans="1:29" outlineLevel="2" x14ac:dyDescent="0.25">
      <c r="A140" s="15" t="s">
        <v>277</v>
      </c>
      <c r="B140" s="16" t="s">
        <v>309</v>
      </c>
      <c r="C140" s="16" t="s">
        <v>35</v>
      </c>
      <c r="D140" s="16" t="s">
        <v>53</v>
      </c>
      <c r="E140" s="16"/>
      <c r="F140" s="16" t="s">
        <v>37</v>
      </c>
      <c r="G140" s="16">
        <v>1111</v>
      </c>
      <c r="H140" s="16">
        <v>3480</v>
      </c>
      <c r="I140" s="17" t="s">
        <v>54</v>
      </c>
      <c r="J140" s="18">
        <v>125701553</v>
      </c>
      <c r="K140" s="19">
        <v>125701553</v>
      </c>
      <c r="L140" s="19">
        <v>0</v>
      </c>
      <c r="M140" s="19">
        <v>0</v>
      </c>
      <c r="N140" s="19">
        <v>0</v>
      </c>
      <c r="O140" s="19">
        <v>0</v>
      </c>
      <c r="P140" s="19">
        <v>125701553</v>
      </c>
      <c r="Q140" s="19">
        <v>0</v>
      </c>
      <c r="R140" s="19">
        <v>0</v>
      </c>
      <c r="S140" s="19">
        <v>0</v>
      </c>
      <c r="T140" s="19">
        <v>75988213.599999994</v>
      </c>
      <c r="U140" s="19">
        <v>75988213.599999994</v>
      </c>
      <c r="V140" s="19">
        <v>49713339.399999999</v>
      </c>
      <c r="W140" s="19">
        <v>49713339.399999999</v>
      </c>
      <c r="X140" s="19">
        <v>0</v>
      </c>
      <c r="Y140" s="19">
        <v>49713339.400000006</v>
      </c>
      <c r="Z140" s="20">
        <f t="shared" si="18"/>
        <v>0.60451292594610984</v>
      </c>
      <c r="AA140" s="20">
        <f t="shared" si="20"/>
        <v>0.60451292594610984</v>
      </c>
      <c r="AB140" s="20">
        <f t="shared" si="21"/>
        <v>0</v>
      </c>
      <c r="AC140" s="21">
        <f t="shared" si="22"/>
        <v>0.60451292594610984</v>
      </c>
    </row>
    <row r="141" spans="1:29" outlineLevel="2" x14ac:dyDescent="0.25">
      <c r="A141" s="15" t="s">
        <v>317</v>
      </c>
      <c r="B141" s="16" t="s">
        <v>34</v>
      </c>
      <c r="C141" s="16" t="s">
        <v>35</v>
      </c>
      <c r="D141" s="16" t="s">
        <v>53</v>
      </c>
      <c r="E141" s="16"/>
      <c r="F141" s="16" t="s">
        <v>37</v>
      </c>
      <c r="G141" s="16">
        <v>1111</v>
      </c>
      <c r="H141" s="16">
        <v>3480</v>
      </c>
      <c r="I141" s="17" t="s">
        <v>54</v>
      </c>
      <c r="J141" s="18">
        <v>81235833</v>
      </c>
      <c r="K141" s="19">
        <v>81235833</v>
      </c>
      <c r="L141" s="19">
        <v>0</v>
      </c>
      <c r="M141" s="19">
        <v>0</v>
      </c>
      <c r="N141" s="19">
        <v>0</v>
      </c>
      <c r="O141" s="19">
        <v>0</v>
      </c>
      <c r="P141" s="19">
        <v>81235833</v>
      </c>
      <c r="Q141" s="19">
        <v>0</v>
      </c>
      <c r="R141" s="19">
        <v>0</v>
      </c>
      <c r="S141" s="19">
        <v>0</v>
      </c>
      <c r="T141" s="19">
        <v>43170951.93</v>
      </c>
      <c r="U141" s="19">
        <v>43170951.93</v>
      </c>
      <c r="V141" s="19">
        <v>38064881.07</v>
      </c>
      <c r="W141" s="19">
        <v>38064881.07</v>
      </c>
      <c r="X141" s="19">
        <v>0</v>
      </c>
      <c r="Y141" s="19">
        <v>38064881.07</v>
      </c>
      <c r="Z141" s="20">
        <f t="shared" si="18"/>
        <v>0.53142745431071037</v>
      </c>
      <c r="AA141" s="20">
        <f t="shared" si="20"/>
        <v>0.53142745431071037</v>
      </c>
      <c r="AB141" s="20">
        <f t="shared" si="21"/>
        <v>0</v>
      </c>
      <c r="AC141" s="21">
        <f t="shared" si="22"/>
        <v>0.53142745431071037</v>
      </c>
    </row>
    <row r="142" spans="1:29" outlineLevel="2" x14ac:dyDescent="0.25">
      <c r="A142" s="15" t="s">
        <v>326</v>
      </c>
      <c r="B142" s="16" t="s">
        <v>34</v>
      </c>
      <c r="C142" s="16" t="s">
        <v>35</v>
      </c>
      <c r="D142" s="16" t="s">
        <v>53</v>
      </c>
      <c r="E142" s="16"/>
      <c r="F142" s="16" t="s">
        <v>37</v>
      </c>
      <c r="G142" s="16">
        <v>1111</v>
      </c>
      <c r="H142" s="16">
        <v>3480</v>
      </c>
      <c r="I142" s="17" t="s">
        <v>54</v>
      </c>
      <c r="J142" s="18">
        <v>520083665</v>
      </c>
      <c r="K142" s="19">
        <v>520083665</v>
      </c>
      <c r="L142" s="19">
        <v>0</v>
      </c>
      <c r="M142" s="19">
        <v>0</v>
      </c>
      <c r="N142" s="19">
        <v>-15000000</v>
      </c>
      <c r="O142" s="19">
        <v>0</v>
      </c>
      <c r="P142" s="19">
        <v>505083665</v>
      </c>
      <c r="Q142" s="19">
        <v>0</v>
      </c>
      <c r="R142" s="19">
        <v>0</v>
      </c>
      <c r="S142" s="19">
        <v>0</v>
      </c>
      <c r="T142" s="19">
        <v>310118240.66000003</v>
      </c>
      <c r="U142" s="19">
        <v>310118240.66000003</v>
      </c>
      <c r="V142" s="19">
        <v>194965424.34</v>
      </c>
      <c r="W142" s="19">
        <v>209965424.34</v>
      </c>
      <c r="X142" s="19">
        <v>0</v>
      </c>
      <c r="Y142" s="19">
        <v>194965424.33999997</v>
      </c>
      <c r="Z142" s="20">
        <f t="shared" si="18"/>
        <v>0.5962852931748972</v>
      </c>
      <c r="AA142" s="20">
        <f t="shared" si="20"/>
        <v>0.6139938036998287</v>
      </c>
      <c r="AB142" s="20">
        <f t="shared" si="21"/>
        <v>0</v>
      </c>
      <c r="AC142" s="21">
        <f t="shared" si="22"/>
        <v>0.6139938036998287</v>
      </c>
    </row>
    <row r="143" spans="1:29" outlineLevel="2" x14ac:dyDescent="0.25">
      <c r="A143" s="15" t="s">
        <v>341</v>
      </c>
      <c r="B143" s="16" t="s">
        <v>34</v>
      </c>
      <c r="C143" s="16" t="s">
        <v>35</v>
      </c>
      <c r="D143" s="16" t="s">
        <v>53</v>
      </c>
      <c r="E143" s="16"/>
      <c r="F143" s="16" t="s">
        <v>37</v>
      </c>
      <c r="G143" s="16">
        <v>1111</v>
      </c>
      <c r="H143" s="16">
        <v>3480</v>
      </c>
      <c r="I143" s="17" t="s">
        <v>54</v>
      </c>
      <c r="J143" s="18">
        <v>174952183</v>
      </c>
      <c r="K143" s="19">
        <v>174952183</v>
      </c>
      <c r="L143" s="19">
        <v>0</v>
      </c>
      <c r="M143" s="19">
        <v>0</v>
      </c>
      <c r="N143" s="19">
        <v>-10000000</v>
      </c>
      <c r="O143" s="19">
        <v>0</v>
      </c>
      <c r="P143" s="19">
        <v>164952183</v>
      </c>
      <c r="Q143" s="19">
        <v>0</v>
      </c>
      <c r="R143" s="19">
        <v>0</v>
      </c>
      <c r="S143" s="19">
        <v>0</v>
      </c>
      <c r="T143" s="19">
        <v>96679247.780000001</v>
      </c>
      <c r="U143" s="19">
        <v>96679247.780000001</v>
      </c>
      <c r="V143" s="19">
        <v>68272935.219999999</v>
      </c>
      <c r="W143" s="19">
        <v>78272935.219999999</v>
      </c>
      <c r="X143" s="19">
        <v>0</v>
      </c>
      <c r="Y143" s="19">
        <v>68272935.219999999</v>
      </c>
      <c r="Z143" s="20">
        <f t="shared" si="18"/>
        <v>0.55260383792981882</v>
      </c>
      <c r="AA143" s="20">
        <f t="shared" si="20"/>
        <v>0.58610468816893435</v>
      </c>
      <c r="AB143" s="20">
        <f t="shared" si="21"/>
        <v>0</v>
      </c>
      <c r="AC143" s="21">
        <f t="shared" si="22"/>
        <v>0.58610468816893435</v>
      </c>
    </row>
    <row r="144" spans="1:29" outlineLevel="2" x14ac:dyDescent="0.25">
      <c r="A144" s="15" t="s">
        <v>346</v>
      </c>
      <c r="B144" s="16" t="s">
        <v>34</v>
      </c>
      <c r="C144" s="16" t="s">
        <v>35</v>
      </c>
      <c r="D144" s="16" t="s">
        <v>53</v>
      </c>
      <c r="E144" s="16"/>
      <c r="F144" s="16" t="s">
        <v>37</v>
      </c>
      <c r="G144" s="16">
        <v>1111</v>
      </c>
      <c r="H144" s="16">
        <v>3480</v>
      </c>
      <c r="I144" s="17" t="s">
        <v>54</v>
      </c>
      <c r="J144" s="18">
        <v>2798897621</v>
      </c>
      <c r="K144" s="19">
        <v>2978397621</v>
      </c>
      <c r="L144" s="19">
        <v>0</v>
      </c>
      <c r="M144" s="19">
        <v>0</v>
      </c>
      <c r="N144" s="19">
        <v>0</v>
      </c>
      <c r="O144" s="19">
        <v>0</v>
      </c>
      <c r="P144" s="19">
        <v>2978397621</v>
      </c>
      <c r="Q144" s="19">
        <v>0</v>
      </c>
      <c r="R144" s="19">
        <v>0</v>
      </c>
      <c r="S144" s="19">
        <v>0</v>
      </c>
      <c r="T144" s="19">
        <v>1774023813.48</v>
      </c>
      <c r="U144" s="19">
        <v>1774023813.48</v>
      </c>
      <c r="V144" s="19">
        <v>1191373807.52</v>
      </c>
      <c r="W144" s="19">
        <v>1204373807.52</v>
      </c>
      <c r="X144" s="19">
        <v>0</v>
      </c>
      <c r="Y144" s="19">
        <v>1204373807.52</v>
      </c>
      <c r="Z144" s="20">
        <f t="shared" si="18"/>
        <v>0.59563028152177</v>
      </c>
      <c r="AA144" s="20">
        <f t="shared" si="20"/>
        <v>0.59563028152177</v>
      </c>
      <c r="AB144" s="20">
        <f t="shared" si="21"/>
        <v>0</v>
      </c>
      <c r="AC144" s="21">
        <f t="shared" si="22"/>
        <v>0.59563028152177</v>
      </c>
    </row>
    <row r="145" spans="1:29" outlineLevel="2" x14ac:dyDescent="0.25">
      <c r="A145" s="15" t="s">
        <v>353</v>
      </c>
      <c r="B145" s="16" t="s">
        <v>34</v>
      </c>
      <c r="C145" s="16" t="s">
        <v>35</v>
      </c>
      <c r="D145" s="16" t="s">
        <v>53</v>
      </c>
      <c r="E145" s="16"/>
      <c r="F145" s="16" t="s">
        <v>37</v>
      </c>
      <c r="G145" s="16">
        <v>1111</v>
      </c>
      <c r="H145" s="16">
        <v>3460</v>
      </c>
      <c r="I145" s="17" t="s">
        <v>54</v>
      </c>
      <c r="J145" s="18">
        <v>49759936</v>
      </c>
      <c r="K145" s="19">
        <v>49759936</v>
      </c>
      <c r="L145" s="19">
        <v>0</v>
      </c>
      <c r="M145" s="19">
        <v>0</v>
      </c>
      <c r="N145" s="19">
        <v>0</v>
      </c>
      <c r="O145" s="19">
        <v>0</v>
      </c>
      <c r="P145" s="19">
        <v>49759936</v>
      </c>
      <c r="Q145" s="19">
        <v>0</v>
      </c>
      <c r="R145" s="19">
        <v>0</v>
      </c>
      <c r="S145" s="19">
        <v>0</v>
      </c>
      <c r="T145" s="19">
        <v>28341169.190000001</v>
      </c>
      <c r="U145" s="19">
        <v>28341169.190000001</v>
      </c>
      <c r="V145" s="19">
        <v>21418766.809999999</v>
      </c>
      <c r="W145" s="19">
        <v>21418766.809999999</v>
      </c>
      <c r="X145" s="19">
        <v>0</v>
      </c>
      <c r="Y145" s="19">
        <v>21418766.809999999</v>
      </c>
      <c r="Z145" s="20">
        <f t="shared" si="18"/>
        <v>0.56955799119195016</v>
      </c>
      <c r="AA145" s="20">
        <f t="shared" si="20"/>
        <v>0.56955799119195016</v>
      </c>
      <c r="AB145" s="20">
        <f t="shared" si="21"/>
        <v>0</v>
      </c>
      <c r="AC145" s="21">
        <f t="shared" si="22"/>
        <v>0.56955799119195016</v>
      </c>
    </row>
    <row r="146" spans="1:29" outlineLevel="2" x14ac:dyDescent="0.25">
      <c r="A146" s="15" t="s">
        <v>385</v>
      </c>
      <c r="B146" s="16" t="s">
        <v>278</v>
      </c>
      <c r="C146" s="16" t="s">
        <v>35</v>
      </c>
      <c r="D146" s="16" t="s">
        <v>53</v>
      </c>
      <c r="E146" s="16"/>
      <c r="F146" s="16">
        <v>280</v>
      </c>
      <c r="G146" s="16">
        <v>1111</v>
      </c>
      <c r="H146" s="16">
        <v>3410</v>
      </c>
      <c r="I146" s="17" t="s">
        <v>54</v>
      </c>
      <c r="J146" s="18">
        <v>149992996144</v>
      </c>
      <c r="K146" s="19">
        <v>150123416605</v>
      </c>
      <c r="L146" s="19">
        <v>0</v>
      </c>
      <c r="M146" s="19">
        <v>0</v>
      </c>
      <c r="N146" s="19">
        <v>0</v>
      </c>
      <c r="O146" s="19">
        <v>-7950000000</v>
      </c>
      <c r="P146" s="19">
        <v>142173416605</v>
      </c>
      <c r="Q146" s="19">
        <v>0</v>
      </c>
      <c r="R146" s="19">
        <v>0</v>
      </c>
      <c r="S146" s="19">
        <v>0</v>
      </c>
      <c r="T146" s="19">
        <v>89231902566.660004</v>
      </c>
      <c r="U146" s="19">
        <v>89231902566.660004</v>
      </c>
      <c r="V146" s="19">
        <v>52941514038.339996</v>
      </c>
      <c r="W146" s="19">
        <v>60891514038.339996</v>
      </c>
      <c r="X146" s="19">
        <v>0</v>
      </c>
      <c r="Y146" s="19">
        <v>52941514038.339996</v>
      </c>
      <c r="Z146" s="20">
        <f t="shared" si="18"/>
        <v>0.59439029955895673</v>
      </c>
      <c r="AA146" s="20">
        <f t="shared" si="20"/>
        <v>0.627627194291692</v>
      </c>
      <c r="AB146" s="20">
        <f t="shared" si="21"/>
        <v>0</v>
      </c>
      <c r="AC146" s="21">
        <f t="shared" si="22"/>
        <v>0.627627194291692</v>
      </c>
    </row>
    <row r="147" spans="1:29" outlineLevel="2" x14ac:dyDescent="0.25">
      <c r="A147" s="15" t="s">
        <v>385</v>
      </c>
      <c r="B147" s="16" t="s">
        <v>282</v>
      </c>
      <c r="C147" s="16" t="s">
        <v>35</v>
      </c>
      <c r="D147" s="16" t="s">
        <v>53</v>
      </c>
      <c r="E147" s="16"/>
      <c r="F147" s="16">
        <v>280</v>
      </c>
      <c r="G147" s="16">
        <v>1111</v>
      </c>
      <c r="H147" s="16">
        <v>3420</v>
      </c>
      <c r="I147" s="17" t="s">
        <v>54</v>
      </c>
      <c r="J147" s="18">
        <v>41037325570</v>
      </c>
      <c r="K147" s="19">
        <v>41037325570</v>
      </c>
      <c r="L147" s="19">
        <v>0</v>
      </c>
      <c r="M147" s="19">
        <v>0</v>
      </c>
      <c r="N147" s="19">
        <v>0</v>
      </c>
      <c r="O147" s="19">
        <v>2146487852</v>
      </c>
      <c r="P147" s="19">
        <v>43183813422</v>
      </c>
      <c r="Q147" s="19">
        <v>0</v>
      </c>
      <c r="R147" s="19">
        <v>0</v>
      </c>
      <c r="S147" s="19">
        <v>0</v>
      </c>
      <c r="T147" s="19">
        <v>29185629466.759998</v>
      </c>
      <c r="U147" s="19">
        <v>29185629466.759998</v>
      </c>
      <c r="V147" s="19">
        <v>11851696103.24</v>
      </c>
      <c r="W147" s="19">
        <v>11851696103.24</v>
      </c>
      <c r="X147" s="19">
        <v>0</v>
      </c>
      <c r="Y147" s="19">
        <v>13998183955.240002</v>
      </c>
      <c r="Z147" s="20">
        <f t="shared" si="18"/>
        <v>0.71119716164193492</v>
      </c>
      <c r="AA147" s="20">
        <f t="shared" si="20"/>
        <v>0.67584650715194539</v>
      </c>
      <c r="AB147" s="20">
        <f t="shared" si="21"/>
        <v>0</v>
      </c>
      <c r="AC147" s="21">
        <f t="shared" si="22"/>
        <v>0.67584650715194539</v>
      </c>
    </row>
    <row r="148" spans="1:29" outlineLevel="2" x14ac:dyDescent="0.25">
      <c r="A148" s="15" t="s">
        <v>385</v>
      </c>
      <c r="B148" s="16" t="s">
        <v>309</v>
      </c>
      <c r="C148" s="16" t="s">
        <v>35</v>
      </c>
      <c r="D148" s="16" t="s">
        <v>53</v>
      </c>
      <c r="E148" s="16"/>
      <c r="F148" s="16">
        <v>280</v>
      </c>
      <c r="G148" s="16">
        <v>1111</v>
      </c>
      <c r="H148" s="16">
        <v>3420</v>
      </c>
      <c r="I148" s="17" t="s">
        <v>54</v>
      </c>
      <c r="J148" s="18">
        <v>35568445399</v>
      </c>
      <c r="K148" s="19">
        <v>35568445399</v>
      </c>
      <c r="L148" s="19">
        <v>0</v>
      </c>
      <c r="M148" s="19">
        <v>0</v>
      </c>
      <c r="N148" s="19">
        <v>0</v>
      </c>
      <c r="O148" s="19">
        <v>1850000000</v>
      </c>
      <c r="P148" s="19">
        <v>37418445399</v>
      </c>
      <c r="Q148" s="19">
        <v>0</v>
      </c>
      <c r="R148" s="19">
        <v>0</v>
      </c>
      <c r="S148" s="19">
        <v>0</v>
      </c>
      <c r="T148" s="19">
        <v>23788556426.900002</v>
      </c>
      <c r="U148" s="19">
        <v>23788556426.900002</v>
      </c>
      <c r="V148" s="19">
        <v>11779888972.1</v>
      </c>
      <c r="W148" s="19">
        <v>11779888972.1</v>
      </c>
      <c r="X148" s="19">
        <v>0</v>
      </c>
      <c r="Y148" s="19">
        <v>13629888972.099998</v>
      </c>
      <c r="Z148" s="20">
        <f t="shared" si="18"/>
        <v>0.66881068767680274</v>
      </c>
      <c r="AA148" s="20">
        <f t="shared" si="20"/>
        <v>0.63574411425269273</v>
      </c>
      <c r="AB148" s="20">
        <f t="shared" si="21"/>
        <v>0</v>
      </c>
      <c r="AC148" s="21">
        <f t="shared" si="22"/>
        <v>0.63574411425269273</v>
      </c>
    </row>
    <row r="149" spans="1:29" outlineLevel="2" x14ac:dyDescent="0.25">
      <c r="A149" s="15" t="s">
        <v>385</v>
      </c>
      <c r="B149" s="16" t="s">
        <v>472</v>
      </c>
      <c r="C149" s="16" t="s">
        <v>35</v>
      </c>
      <c r="D149" s="16" t="s">
        <v>53</v>
      </c>
      <c r="E149" s="16"/>
      <c r="F149" s="16">
        <v>280</v>
      </c>
      <c r="G149" s="16">
        <v>1111</v>
      </c>
      <c r="H149" s="16">
        <v>3480</v>
      </c>
      <c r="I149" s="17" t="s">
        <v>54</v>
      </c>
      <c r="J149" s="18">
        <v>14179483057</v>
      </c>
      <c r="K149" s="19">
        <v>15779483057</v>
      </c>
      <c r="L149" s="19">
        <v>0</v>
      </c>
      <c r="M149" s="19">
        <v>0</v>
      </c>
      <c r="N149" s="19">
        <v>0</v>
      </c>
      <c r="O149" s="19">
        <v>1100000000</v>
      </c>
      <c r="P149" s="19">
        <v>16879483057</v>
      </c>
      <c r="Q149" s="19">
        <v>0</v>
      </c>
      <c r="R149" s="19">
        <v>0</v>
      </c>
      <c r="S149" s="19">
        <v>0</v>
      </c>
      <c r="T149" s="19">
        <v>10978752828.66</v>
      </c>
      <c r="U149" s="19">
        <v>10978752828.66</v>
      </c>
      <c r="V149" s="19">
        <v>4800730228.3400002</v>
      </c>
      <c r="W149" s="19">
        <v>4800730228.3400002</v>
      </c>
      <c r="X149" s="19">
        <v>0</v>
      </c>
      <c r="Y149" s="19">
        <v>5900730228.3400002</v>
      </c>
      <c r="Z149" s="20">
        <f t="shared" si="18"/>
        <v>0.69576124826153107</v>
      </c>
      <c r="AA149" s="20">
        <f t="shared" si="20"/>
        <v>0.65041996793302626</v>
      </c>
      <c r="AB149" s="20">
        <f t="shared" si="21"/>
        <v>0</v>
      </c>
      <c r="AC149" s="21">
        <f t="shared" si="22"/>
        <v>0.65041996793302626</v>
      </c>
    </row>
    <row r="150" spans="1:29" outlineLevel="2" x14ac:dyDescent="0.25">
      <c r="A150" s="15" t="s">
        <v>385</v>
      </c>
      <c r="B150" s="16" t="s">
        <v>495</v>
      </c>
      <c r="C150" s="16" t="s">
        <v>35</v>
      </c>
      <c r="D150" s="16" t="s">
        <v>53</v>
      </c>
      <c r="E150" s="16"/>
      <c r="F150" s="16">
        <v>280</v>
      </c>
      <c r="G150" s="16">
        <v>1111</v>
      </c>
      <c r="H150" s="16">
        <v>3480</v>
      </c>
      <c r="I150" s="17" t="s">
        <v>54</v>
      </c>
      <c r="J150" s="18">
        <v>10429318791</v>
      </c>
      <c r="K150" s="19">
        <v>10429318791</v>
      </c>
      <c r="L150" s="19">
        <v>0</v>
      </c>
      <c r="M150" s="19">
        <v>0</v>
      </c>
      <c r="N150" s="19">
        <v>0</v>
      </c>
      <c r="O150" s="19">
        <v>950000000</v>
      </c>
      <c r="P150" s="19">
        <v>11379318791</v>
      </c>
      <c r="Q150" s="19">
        <v>0</v>
      </c>
      <c r="R150" s="19">
        <v>0</v>
      </c>
      <c r="S150" s="19">
        <v>0</v>
      </c>
      <c r="T150" s="19">
        <v>7315029067.2799997</v>
      </c>
      <c r="U150" s="19">
        <v>7315029067.2799997</v>
      </c>
      <c r="V150" s="19">
        <v>2881789723.7199998</v>
      </c>
      <c r="W150" s="19">
        <v>3114289723.7199998</v>
      </c>
      <c r="X150" s="19">
        <v>0</v>
      </c>
      <c r="Y150" s="19">
        <v>4064289723.7200003</v>
      </c>
      <c r="Z150" s="20">
        <f t="shared" si="18"/>
        <v>0.7013908783373769</v>
      </c>
      <c r="AA150" s="20">
        <f t="shared" si="20"/>
        <v>0.64283541059290106</v>
      </c>
      <c r="AB150" s="20">
        <f t="shared" si="21"/>
        <v>0</v>
      </c>
      <c r="AC150" s="21">
        <f t="shared" si="22"/>
        <v>0.64283541059290106</v>
      </c>
    </row>
    <row r="151" spans="1:29" outlineLevel="1" x14ac:dyDescent="0.25">
      <c r="A151" s="22"/>
      <c r="B151" s="23"/>
      <c r="C151" s="23"/>
      <c r="D151" s="23" t="s">
        <v>520</v>
      </c>
      <c r="E151" s="23"/>
      <c r="F151" s="23"/>
      <c r="G151" s="23"/>
      <c r="H151" s="23"/>
      <c r="I151" s="24"/>
      <c r="J151" s="25">
        <f t="shared" ref="J151:Y151" si="23">SUBTOTAL(9,J136:J150)</f>
        <v>256374566948</v>
      </c>
      <c r="K151" s="26">
        <f t="shared" si="23"/>
        <v>258284487409</v>
      </c>
      <c r="L151" s="26">
        <f t="shared" si="23"/>
        <v>0</v>
      </c>
      <c r="M151" s="26">
        <f t="shared" si="23"/>
        <v>0</v>
      </c>
      <c r="N151" s="26">
        <f t="shared" si="23"/>
        <v>-55000000</v>
      </c>
      <c r="O151" s="26">
        <f t="shared" si="23"/>
        <v>-1903512148</v>
      </c>
      <c r="P151" s="26">
        <f t="shared" si="23"/>
        <v>256325975261</v>
      </c>
      <c r="Q151" s="26">
        <f t="shared" si="23"/>
        <v>0</v>
      </c>
      <c r="R151" s="26">
        <f t="shared" si="23"/>
        <v>0</v>
      </c>
      <c r="S151" s="26">
        <f t="shared" si="23"/>
        <v>0</v>
      </c>
      <c r="T151" s="26">
        <f t="shared" si="23"/>
        <v>163683646469.60001</v>
      </c>
      <c r="U151" s="26">
        <f t="shared" si="23"/>
        <v>163683646469.60001</v>
      </c>
      <c r="V151" s="26">
        <f t="shared" si="23"/>
        <v>86350340939.399994</v>
      </c>
      <c r="W151" s="26">
        <f t="shared" si="23"/>
        <v>94600840939.400009</v>
      </c>
      <c r="X151" s="26">
        <f t="shared" si="23"/>
        <v>0</v>
      </c>
      <c r="Y151" s="26">
        <f t="shared" si="23"/>
        <v>92642328791.399994</v>
      </c>
      <c r="Z151" s="27">
        <f t="shared" si="18"/>
        <v>0.63373394241212333</v>
      </c>
      <c r="AA151" s="27">
        <f t="shared" si="20"/>
        <v>0.63857611895529365</v>
      </c>
      <c r="AB151" s="27">
        <f t="shared" si="21"/>
        <v>0</v>
      </c>
      <c r="AC151" s="28">
        <f t="shared" si="22"/>
        <v>0.63857611895529365</v>
      </c>
    </row>
    <row r="152" spans="1:29" ht="120" outlineLevel="2" x14ac:dyDescent="0.25">
      <c r="A152" s="15" t="s">
        <v>33</v>
      </c>
      <c r="B152" s="16" t="s">
        <v>34</v>
      </c>
      <c r="C152" s="16" t="s">
        <v>35</v>
      </c>
      <c r="D152" s="16" t="s">
        <v>55</v>
      </c>
      <c r="E152" s="16" t="s">
        <v>56</v>
      </c>
      <c r="F152" s="16" t="s">
        <v>37</v>
      </c>
      <c r="G152" s="16">
        <v>1112</v>
      </c>
      <c r="H152" s="16">
        <v>3480</v>
      </c>
      <c r="I152" s="17" t="s">
        <v>57</v>
      </c>
      <c r="J152" s="18">
        <v>628736833</v>
      </c>
      <c r="K152" s="19">
        <v>628736833</v>
      </c>
      <c r="L152" s="19">
        <v>0</v>
      </c>
      <c r="M152" s="19">
        <v>-2751931</v>
      </c>
      <c r="N152" s="19">
        <v>0</v>
      </c>
      <c r="O152" s="19">
        <v>0</v>
      </c>
      <c r="P152" s="19">
        <v>625984902</v>
      </c>
      <c r="Q152" s="19">
        <v>0</v>
      </c>
      <c r="R152" s="19">
        <v>218923935</v>
      </c>
      <c r="S152" s="19">
        <v>0</v>
      </c>
      <c r="T152" s="19">
        <v>407060967</v>
      </c>
      <c r="U152" s="19">
        <v>407060967</v>
      </c>
      <c r="V152" s="19">
        <v>0</v>
      </c>
      <c r="W152" s="19">
        <v>2751931</v>
      </c>
      <c r="X152" s="19">
        <v>0</v>
      </c>
      <c r="Y152" s="19">
        <v>0</v>
      </c>
      <c r="Z152" s="20">
        <f t="shared" si="18"/>
        <v>0.64742662690480546</v>
      </c>
      <c r="AA152" s="20">
        <f t="shared" si="20"/>
        <v>0.65027281919971924</v>
      </c>
      <c r="AB152" s="20">
        <f t="shared" si="21"/>
        <v>0.3497271808002807</v>
      </c>
      <c r="AC152" s="21">
        <f t="shared" si="22"/>
        <v>1</v>
      </c>
    </row>
    <row r="153" spans="1:29" ht="120" outlineLevel="2" x14ac:dyDescent="0.25">
      <c r="A153" s="15" t="s">
        <v>200</v>
      </c>
      <c r="B153" s="16" t="s">
        <v>34</v>
      </c>
      <c r="C153" s="16" t="s">
        <v>35</v>
      </c>
      <c r="D153" s="16" t="s">
        <v>55</v>
      </c>
      <c r="E153" s="16" t="s">
        <v>56</v>
      </c>
      <c r="F153" s="16" t="s">
        <v>37</v>
      </c>
      <c r="G153" s="16">
        <v>1112</v>
      </c>
      <c r="H153" s="16">
        <v>3480</v>
      </c>
      <c r="I153" s="17" t="s">
        <v>57</v>
      </c>
      <c r="J153" s="18">
        <v>899711538</v>
      </c>
      <c r="K153" s="19">
        <v>899711538</v>
      </c>
      <c r="L153" s="19">
        <v>0</v>
      </c>
      <c r="M153" s="19">
        <v>-1800608</v>
      </c>
      <c r="N153" s="19">
        <v>0</v>
      </c>
      <c r="O153" s="19">
        <v>0</v>
      </c>
      <c r="P153" s="19">
        <v>897910930</v>
      </c>
      <c r="Q153" s="19">
        <v>0</v>
      </c>
      <c r="R153" s="19">
        <v>308601269</v>
      </c>
      <c r="S153" s="19">
        <v>0</v>
      </c>
      <c r="T153" s="19">
        <v>589309661</v>
      </c>
      <c r="U153" s="19">
        <v>589309661</v>
      </c>
      <c r="V153" s="19">
        <v>0</v>
      </c>
      <c r="W153" s="19">
        <v>1800608</v>
      </c>
      <c r="X153" s="19">
        <v>0</v>
      </c>
      <c r="Y153" s="19">
        <v>0</v>
      </c>
      <c r="Z153" s="20">
        <f t="shared" si="18"/>
        <v>0.65499844795810547</v>
      </c>
      <c r="AA153" s="20">
        <f t="shared" si="20"/>
        <v>0.6563119361961659</v>
      </c>
      <c r="AB153" s="20">
        <f t="shared" si="21"/>
        <v>0.3436880638038341</v>
      </c>
      <c r="AC153" s="21">
        <f t="shared" si="22"/>
        <v>1</v>
      </c>
    </row>
    <row r="154" spans="1:29" ht="120" outlineLevel="2" x14ac:dyDescent="0.25">
      <c r="A154" s="15" t="s">
        <v>277</v>
      </c>
      <c r="B154" s="16" t="s">
        <v>278</v>
      </c>
      <c r="C154" s="16" t="s">
        <v>35</v>
      </c>
      <c r="D154" s="16" t="s">
        <v>55</v>
      </c>
      <c r="E154" s="16" t="s">
        <v>56</v>
      </c>
      <c r="F154" s="16" t="s">
        <v>37</v>
      </c>
      <c r="G154" s="16">
        <v>1112</v>
      </c>
      <c r="H154" s="16">
        <v>3480</v>
      </c>
      <c r="I154" s="17" t="s">
        <v>57</v>
      </c>
      <c r="J154" s="18">
        <v>28202836</v>
      </c>
      <c r="K154" s="19">
        <v>28202836</v>
      </c>
      <c r="L154" s="19">
        <v>0</v>
      </c>
      <c r="M154" s="19">
        <v>-89540</v>
      </c>
      <c r="N154" s="19">
        <v>0</v>
      </c>
      <c r="O154" s="19">
        <v>0</v>
      </c>
      <c r="P154" s="19">
        <v>28113296</v>
      </c>
      <c r="Q154" s="19">
        <v>0</v>
      </c>
      <c r="R154" s="19">
        <v>11575536</v>
      </c>
      <c r="S154" s="19">
        <v>0</v>
      </c>
      <c r="T154" s="19">
        <v>16537760</v>
      </c>
      <c r="U154" s="19">
        <v>16537760</v>
      </c>
      <c r="V154" s="19">
        <v>0</v>
      </c>
      <c r="W154" s="19">
        <v>89540</v>
      </c>
      <c r="X154" s="19">
        <v>0</v>
      </c>
      <c r="Y154" s="19">
        <v>0</v>
      </c>
      <c r="Z154" s="20">
        <f t="shared" si="18"/>
        <v>0.58638641872753505</v>
      </c>
      <c r="AA154" s="20">
        <f t="shared" si="20"/>
        <v>0.58825404178862561</v>
      </c>
      <c r="AB154" s="20">
        <f t="shared" si="21"/>
        <v>0.41174595821137444</v>
      </c>
      <c r="AC154" s="21">
        <f t="shared" si="22"/>
        <v>1</v>
      </c>
    </row>
    <row r="155" spans="1:29" ht="120" outlineLevel="2" x14ac:dyDescent="0.25">
      <c r="A155" s="15" t="s">
        <v>277</v>
      </c>
      <c r="B155" s="16" t="s">
        <v>282</v>
      </c>
      <c r="C155" s="16" t="s">
        <v>35</v>
      </c>
      <c r="D155" s="16" t="s">
        <v>55</v>
      </c>
      <c r="E155" s="16" t="s">
        <v>56</v>
      </c>
      <c r="F155" s="16" t="s">
        <v>37</v>
      </c>
      <c r="G155" s="16">
        <v>1112</v>
      </c>
      <c r="H155" s="16">
        <v>3480</v>
      </c>
      <c r="I155" s="17" t="s">
        <v>57</v>
      </c>
      <c r="J155" s="18">
        <v>508202915</v>
      </c>
      <c r="K155" s="19">
        <v>508202915</v>
      </c>
      <c r="L155" s="19">
        <v>0</v>
      </c>
      <c r="M155" s="19">
        <v>-700312</v>
      </c>
      <c r="N155" s="19">
        <v>0</v>
      </c>
      <c r="O155" s="19">
        <v>0</v>
      </c>
      <c r="P155" s="19">
        <v>507502603</v>
      </c>
      <c r="Q155" s="19">
        <v>0</v>
      </c>
      <c r="R155" s="19">
        <v>175877701</v>
      </c>
      <c r="S155" s="19">
        <v>0</v>
      </c>
      <c r="T155" s="19">
        <v>331624902</v>
      </c>
      <c r="U155" s="19">
        <v>331624902</v>
      </c>
      <c r="V155" s="19">
        <v>0</v>
      </c>
      <c r="W155" s="19">
        <v>700312</v>
      </c>
      <c r="X155" s="19">
        <v>0</v>
      </c>
      <c r="Y155" s="19">
        <v>0</v>
      </c>
      <c r="Z155" s="20">
        <f t="shared" si="18"/>
        <v>0.6525442735801702</v>
      </c>
      <c r="AA155" s="20">
        <f t="shared" si="20"/>
        <v>0.65344473119874813</v>
      </c>
      <c r="AB155" s="20">
        <f t="shared" si="21"/>
        <v>0.34655526880125187</v>
      </c>
      <c r="AC155" s="21">
        <f t="shared" si="22"/>
        <v>1</v>
      </c>
    </row>
    <row r="156" spans="1:29" ht="120" outlineLevel="2" x14ac:dyDescent="0.25">
      <c r="A156" s="15" t="s">
        <v>277</v>
      </c>
      <c r="B156" s="16" t="s">
        <v>309</v>
      </c>
      <c r="C156" s="16" t="s">
        <v>35</v>
      </c>
      <c r="D156" s="16" t="s">
        <v>55</v>
      </c>
      <c r="E156" s="16" t="s">
        <v>56</v>
      </c>
      <c r="F156" s="16" t="s">
        <v>37</v>
      </c>
      <c r="G156" s="16">
        <v>1112</v>
      </c>
      <c r="H156" s="16">
        <v>3480</v>
      </c>
      <c r="I156" s="17" t="s">
        <v>57</v>
      </c>
      <c r="J156" s="18">
        <v>102848951</v>
      </c>
      <c r="K156" s="19">
        <v>102848951</v>
      </c>
      <c r="L156" s="19">
        <v>0</v>
      </c>
      <c r="M156" s="19">
        <v>-442662</v>
      </c>
      <c r="N156" s="19">
        <v>0</v>
      </c>
      <c r="O156" s="19">
        <v>0</v>
      </c>
      <c r="P156" s="19">
        <v>102406289</v>
      </c>
      <c r="Q156" s="19">
        <v>0</v>
      </c>
      <c r="R156" s="19">
        <v>38714112</v>
      </c>
      <c r="S156" s="19">
        <v>0</v>
      </c>
      <c r="T156" s="19">
        <v>63692177</v>
      </c>
      <c r="U156" s="19">
        <v>63692177</v>
      </c>
      <c r="V156" s="19">
        <v>0</v>
      </c>
      <c r="W156" s="19">
        <v>442662</v>
      </c>
      <c r="X156" s="19">
        <v>0</v>
      </c>
      <c r="Y156" s="19">
        <v>0</v>
      </c>
      <c r="Z156" s="20">
        <f t="shared" si="18"/>
        <v>0.61927881986856625</v>
      </c>
      <c r="AA156" s="20">
        <f t="shared" si="20"/>
        <v>0.62195571797353189</v>
      </c>
      <c r="AB156" s="20">
        <f t="shared" si="21"/>
        <v>0.37804428202646811</v>
      </c>
      <c r="AC156" s="21">
        <f t="shared" si="22"/>
        <v>1</v>
      </c>
    </row>
    <row r="157" spans="1:29" ht="120" outlineLevel="2" x14ac:dyDescent="0.25">
      <c r="A157" s="15" t="s">
        <v>317</v>
      </c>
      <c r="B157" s="16" t="s">
        <v>34</v>
      </c>
      <c r="C157" s="16" t="s">
        <v>35</v>
      </c>
      <c r="D157" s="16" t="s">
        <v>55</v>
      </c>
      <c r="E157" s="16" t="s">
        <v>56</v>
      </c>
      <c r="F157" s="16" t="s">
        <v>37</v>
      </c>
      <c r="G157" s="16">
        <v>1112</v>
      </c>
      <c r="H157" s="16">
        <v>3480</v>
      </c>
      <c r="I157" s="17" t="s">
        <v>57</v>
      </c>
      <c r="J157" s="18">
        <v>164492754</v>
      </c>
      <c r="K157" s="19">
        <v>164492754</v>
      </c>
      <c r="L157" s="19">
        <v>0</v>
      </c>
      <c r="M157" s="19">
        <v>-1773576</v>
      </c>
      <c r="N157" s="19">
        <v>0</v>
      </c>
      <c r="O157" s="19">
        <v>0</v>
      </c>
      <c r="P157" s="19">
        <v>162719178</v>
      </c>
      <c r="Q157" s="19">
        <v>0</v>
      </c>
      <c r="R157" s="19">
        <v>62735292</v>
      </c>
      <c r="S157" s="19">
        <v>0</v>
      </c>
      <c r="T157" s="19">
        <v>99983886</v>
      </c>
      <c r="U157" s="19">
        <v>99983886</v>
      </c>
      <c r="V157" s="19">
        <v>0</v>
      </c>
      <c r="W157" s="19">
        <v>1773576</v>
      </c>
      <c r="X157" s="19">
        <v>0</v>
      </c>
      <c r="Y157" s="19">
        <v>0</v>
      </c>
      <c r="Z157" s="20">
        <f t="shared" si="18"/>
        <v>0.60783155226399821</v>
      </c>
      <c r="AA157" s="20">
        <f t="shared" si="20"/>
        <v>0.61445668069930881</v>
      </c>
      <c r="AB157" s="20">
        <f t="shared" si="21"/>
        <v>0.38554331930069113</v>
      </c>
      <c r="AC157" s="21">
        <f t="shared" si="22"/>
        <v>1</v>
      </c>
    </row>
    <row r="158" spans="1:29" ht="120" outlineLevel="2" x14ac:dyDescent="0.25">
      <c r="A158" s="15" t="s">
        <v>326</v>
      </c>
      <c r="B158" s="16" t="s">
        <v>34</v>
      </c>
      <c r="C158" s="16" t="s">
        <v>35</v>
      </c>
      <c r="D158" s="16" t="s">
        <v>55</v>
      </c>
      <c r="E158" s="16" t="s">
        <v>56</v>
      </c>
      <c r="F158" s="16" t="s">
        <v>37</v>
      </c>
      <c r="G158" s="16">
        <v>1112</v>
      </c>
      <c r="H158" s="16">
        <v>3480</v>
      </c>
      <c r="I158" s="17" t="s">
        <v>57</v>
      </c>
      <c r="J158" s="18">
        <v>498499327</v>
      </c>
      <c r="K158" s="19">
        <v>498499327</v>
      </c>
      <c r="L158" s="19">
        <v>0</v>
      </c>
      <c r="M158" s="19">
        <v>-750502</v>
      </c>
      <c r="N158" s="19">
        <v>0</v>
      </c>
      <c r="O158" s="19">
        <v>0</v>
      </c>
      <c r="P158" s="19">
        <v>497748825</v>
      </c>
      <c r="Q158" s="19">
        <v>0</v>
      </c>
      <c r="R158" s="19">
        <v>178632650</v>
      </c>
      <c r="S158" s="19">
        <v>0</v>
      </c>
      <c r="T158" s="19">
        <v>319116175</v>
      </c>
      <c r="U158" s="19">
        <v>319116175</v>
      </c>
      <c r="V158" s="19">
        <v>0</v>
      </c>
      <c r="W158" s="19">
        <v>750502</v>
      </c>
      <c r="X158" s="19">
        <v>0</v>
      </c>
      <c r="Y158" s="19">
        <v>0</v>
      </c>
      <c r="Z158" s="20">
        <f t="shared" si="18"/>
        <v>0.64015367266483791</v>
      </c>
      <c r="AA158" s="20">
        <f t="shared" si="20"/>
        <v>0.64111889164178337</v>
      </c>
      <c r="AB158" s="20">
        <f t="shared" si="21"/>
        <v>0.35888110835821663</v>
      </c>
      <c r="AC158" s="21">
        <f t="shared" si="22"/>
        <v>1</v>
      </c>
    </row>
    <row r="159" spans="1:29" ht="120" outlineLevel="2" x14ac:dyDescent="0.25">
      <c r="A159" s="15" t="s">
        <v>341</v>
      </c>
      <c r="B159" s="16" t="s">
        <v>34</v>
      </c>
      <c r="C159" s="16" t="s">
        <v>35</v>
      </c>
      <c r="D159" s="16" t="s">
        <v>55</v>
      </c>
      <c r="E159" s="16" t="s">
        <v>56</v>
      </c>
      <c r="F159" s="16" t="s">
        <v>37</v>
      </c>
      <c r="G159" s="16">
        <v>1112</v>
      </c>
      <c r="H159" s="16">
        <v>3480</v>
      </c>
      <c r="I159" s="17" t="s">
        <v>57</v>
      </c>
      <c r="J159" s="18">
        <v>124448372</v>
      </c>
      <c r="K159" s="19">
        <v>124448372</v>
      </c>
      <c r="L159" s="19">
        <v>0</v>
      </c>
      <c r="M159" s="19">
        <v>0</v>
      </c>
      <c r="N159" s="19">
        <v>0</v>
      </c>
      <c r="O159" s="19">
        <v>0</v>
      </c>
      <c r="P159" s="19">
        <v>124448372</v>
      </c>
      <c r="Q159" s="19">
        <v>0</v>
      </c>
      <c r="R159" s="19">
        <v>48055000</v>
      </c>
      <c r="S159" s="19">
        <v>0</v>
      </c>
      <c r="T159" s="19">
        <v>76393372</v>
      </c>
      <c r="U159" s="19">
        <v>76393372</v>
      </c>
      <c r="V159" s="19">
        <v>0</v>
      </c>
      <c r="W159" s="19">
        <v>0</v>
      </c>
      <c r="X159" s="19">
        <v>0</v>
      </c>
      <c r="Y159" s="19">
        <v>0</v>
      </c>
      <c r="Z159" s="20">
        <f t="shared" si="18"/>
        <v>0.613855936982446</v>
      </c>
      <c r="AA159" s="20">
        <f t="shared" si="20"/>
        <v>0.613855936982446</v>
      </c>
      <c r="AB159" s="20">
        <f t="shared" si="21"/>
        <v>0.386144063017554</v>
      </c>
      <c r="AC159" s="21">
        <f t="shared" si="22"/>
        <v>1</v>
      </c>
    </row>
    <row r="160" spans="1:29" ht="120" outlineLevel="2" x14ac:dyDescent="0.25">
      <c r="A160" s="15" t="s">
        <v>346</v>
      </c>
      <c r="B160" s="16" t="s">
        <v>34</v>
      </c>
      <c r="C160" s="16" t="s">
        <v>35</v>
      </c>
      <c r="D160" s="16" t="s">
        <v>55</v>
      </c>
      <c r="E160" s="16" t="s">
        <v>56</v>
      </c>
      <c r="F160" s="16" t="s">
        <v>37</v>
      </c>
      <c r="G160" s="16">
        <v>1112</v>
      </c>
      <c r="H160" s="16">
        <v>3480</v>
      </c>
      <c r="I160" s="17" t="s">
        <v>57</v>
      </c>
      <c r="J160" s="18">
        <v>2157876428</v>
      </c>
      <c r="K160" s="19">
        <v>2136376428</v>
      </c>
      <c r="L160" s="19">
        <v>0</v>
      </c>
      <c r="M160" s="19">
        <v>-1723952</v>
      </c>
      <c r="N160" s="19">
        <v>0</v>
      </c>
      <c r="O160" s="19">
        <v>0</v>
      </c>
      <c r="P160" s="19">
        <v>2134652476</v>
      </c>
      <c r="Q160" s="19">
        <v>0</v>
      </c>
      <c r="R160" s="19">
        <v>724896758</v>
      </c>
      <c r="S160" s="19">
        <v>0</v>
      </c>
      <c r="T160" s="19">
        <v>1409755718</v>
      </c>
      <c r="U160" s="19">
        <v>1409755718</v>
      </c>
      <c r="V160" s="19">
        <v>0</v>
      </c>
      <c r="W160" s="19">
        <v>1723952</v>
      </c>
      <c r="X160" s="19">
        <v>0</v>
      </c>
      <c r="Y160" s="19">
        <v>0</v>
      </c>
      <c r="Z160" s="20">
        <f t="shared" si="18"/>
        <v>0.65988170414319891</v>
      </c>
      <c r="AA160" s="20">
        <f t="shared" si="20"/>
        <v>0.66041462666637829</v>
      </c>
      <c r="AB160" s="20">
        <f t="shared" si="21"/>
        <v>0.33958537333362171</v>
      </c>
      <c r="AC160" s="21">
        <f t="shared" si="22"/>
        <v>1</v>
      </c>
    </row>
    <row r="161" spans="1:29" ht="120" outlineLevel="2" x14ac:dyDescent="0.25">
      <c r="A161" s="15" t="s">
        <v>353</v>
      </c>
      <c r="B161" s="16" t="s">
        <v>34</v>
      </c>
      <c r="C161" s="16" t="s">
        <v>35</v>
      </c>
      <c r="D161" s="16" t="s">
        <v>55</v>
      </c>
      <c r="E161" s="16" t="s">
        <v>56</v>
      </c>
      <c r="F161" s="16" t="s">
        <v>37</v>
      </c>
      <c r="G161" s="16">
        <v>1112</v>
      </c>
      <c r="H161" s="16">
        <v>3460</v>
      </c>
      <c r="I161" s="17" t="s">
        <v>57</v>
      </c>
      <c r="J161" s="18">
        <v>89026064</v>
      </c>
      <c r="K161" s="19">
        <v>89026064</v>
      </c>
      <c r="L161" s="19">
        <v>0</v>
      </c>
      <c r="M161" s="19">
        <v>0</v>
      </c>
      <c r="N161" s="19">
        <v>0</v>
      </c>
      <c r="O161" s="19">
        <v>-2000000</v>
      </c>
      <c r="P161" s="19">
        <v>87026064</v>
      </c>
      <c r="Q161" s="19">
        <v>0</v>
      </c>
      <c r="R161" s="19">
        <v>31027646</v>
      </c>
      <c r="S161" s="19">
        <v>0</v>
      </c>
      <c r="T161" s="19">
        <v>55998418</v>
      </c>
      <c r="U161" s="19">
        <v>55998418</v>
      </c>
      <c r="V161" s="19">
        <v>0</v>
      </c>
      <c r="W161" s="19">
        <v>2000000</v>
      </c>
      <c r="X161" s="19">
        <v>0</v>
      </c>
      <c r="Y161" s="19">
        <v>0</v>
      </c>
      <c r="Z161" s="20">
        <f t="shared" si="18"/>
        <v>0.62901149937393619</v>
      </c>
      <c r="AA161" s="20">
        <f t="shared" si="20"/>
        <v>0.64346720311285133</v>
      </c>
      <c r="AB161" s="20">
        <f t="shared" si="21"/>
        <v>0.35653279688714867</v>
      </c>
      <c r="AC161" s="21">
        <f t="shared" si="22"/>
        <v>1</v>
      </c>
    </row>
    <row r="162" spans="1:29" ht="120" outlineLevel="2" x14ac:dyDescent="0.25">
      <c r="A162" s="15" t="s">
        <v>385</v>
      </c>
      <c r="B162" s="16" t="s">
        <v>278</v>
      </c>
      <c r="C162" s="16" t="s">
        <v>35</v>
      </c>
      <c r="D162" s="16" t="s">
        <v>55</v>
      </c>
      <c r="E162" s="16" t="s">
        <v>56</v>
      </c>
      <c r="F162" s="16" t="s">
        <v>37</v>
      </c>
      <c r="G162" s="16">
        <v>1112</v>
      </c>
      <c r="H162" s="16">
        <v>3410</v>
      </c>
      <c r="I162" s="17" t="s">
        <v>57</v>
      </c>
      <c r="J162" s="18">
        <v>52885765760</v>
      </c>
      <c r="K162" s="19">
        <v>51685765760</v>
      </c>
      <c r="L162" s="19">
        <v>0</v>
      </c>
      <c r="M162" s="19">
        <v>-20052636</v>
      </c>
      <c r="N162" s="19">
        <v>-1800000000</v>
      </c>
      <c r="O162" s="19">
        <v>0</v>
      </c>
      <c r="P162" s="19">
        <v>49865713124</v>
      </c>
      <c r="Q162" s="19">
        <v>0</v>
      </c>
      <c r="R162" s="19">
        <v>16767276601</v>
      </c>
      <c r="S162" s="19">
        <v>0</v>
      </c>
      <c r="T162" s="19">
        <v>33098436523</v>
      </c>
      <c r="U162" s="19">
        <v>33098436523</v>
      </c>
      <c r="V162" s="19">
        <v>0</v>
      </c>
      <c r="W162" s="19">
        <v>1820052636</v>
      </c>
      <c r="X162" s="19">
        <v>0</v>
      </c>
      <c r="Y162" s="19">
        <v>0</v>
      </c>
      <c r="Z162" s="20">
        <f t="shared" si="18"/>
        <v>0.64037817833038913</v>
      </c>
      <c r="AA162" s="20">
        <f t="shared" si="20"/>
        <v>0.66375139247873238</v>
      </c>
      <c r="AB162" s="20">
        <f t="shared" si="21"/>
        <v>0.33624860752126762</v>
      </c>
      <c r="AC162" s="21">
        <f t="shared" si="22"/>
        <v>1</v>
      </c>
    </row>
    <row r="163" spans="1:29" ht="315" outlineLevel="2" x14ac:dyDescent="0.25">
      <c r="A163" s="15" t="s">
        <v>385</v>
      </c>
      <c r="B163" s="16" t="s">
        <v>282</v>
      </c>
      <c r="C163" s="16" t="s">
        <v>35</v>
      </c>
      <c r="D163" s="16" t="s">
        <v>55</v>
      </c>
      <c r="E163" s="16" t="s">
        <v>56</v>
      </c>
      <c r="F163" s="16">
        <v>542</v>
      </c>
      <c r="G163" s="16">
        <v>1112</v>
      </c>
      <c r="H163" s="16">
        <v>3420</v>
      </c>
      <c r="I163" s="17" t="s">
        <v>407</v>
      </c>
      <c r="J163" s="18">
        <v>0</v>
      </c>
      <c r="K163" s="19">
        <v>1941543116</v>
      </c>
      <c r="L163" s="19">
        <v>0</v>
      </c>
      <c r="M163" s="19">
        <v>0</v>
      </c>
      <c r="N163" s="19">
        <v>0</v>
      </c>
      <c r="O163" s="19">
        <v>0</v>
      </c>
      <c r="P163" s="19">
        <v>1941543116</v>
      </c>
      <c r="Q163" s="19">
        <v>0</v>
      </c>
      <c r="R163" s="19">
        <v>0</v>
      </c>
      <c r="S163" s="19">
        <v>0</v>
      </c>
      <c r="T163" s="19">
        <v>1941543115.5999999</v>
      </c>
      <c r="U163" s="19">
        <v>1941543115.5999999</v>
      </c>
      <c r="V163" s="19">
        <v>0.4</v>
      </c>
      <c r="W163" s="19">
        <v>0.4</v>
      </c>
      <c r="X163" s="19">
        <v>0</v>
      </c>
      <c r="Y163" s="19">
        <v>0.40000009536743164</v>
      </c>
      <c r="Z163" s="20">
        <f t="shared" si="18"/>
        <v>0.99999999979397824</v>
      </c>
      <c r="AA163" s="20">
        <f t="shared" si="20"/>
        <v>0.99999999979397824</v>
      </c>
      <c r="AB163" s="20">
        <f t="shared" si="21"/>
        <v>0</v>
      </c>
      <c r="AC163" s="21">
        <f t="shared" si="22"/>
        <v>0.99999999979397824</v>
      </c>
    </row>
    <row r="164" spans="1:29" ht="300" outlineLevel="2" x14ac:dyDescent="0.25">
      <c r="A164" s="15" t="s">
        <v>385</v>
      </c>
      <c r="B164" s="16" t="s">
        <v>282</v>
      </c>
      <c r="C164" s="16" t="s">
        <v>35</v>
      </c>
      <c r="D164" s="16" t="s">
        <v>55</v>
      </c>
      <c r="E164" s="16" t="s">
        <v>56</v>
      </c>
      <c r="F164" s="16">
        <v>664</v>
      </c>
      <c r="G164" s="16">
        <v>1112</v>
      </c>
      <c r="H164" s="16">
        <v>3420</v>
      </c>
      <c r="I164" s="17" t="s">
        <v>408</v>
      </c>
      <c r="J164" s="18">
        <v>0</v>
      </c>
      <c r="K164" s="19">
        <v>1710138660</v>
      </c>
      <c r="L164" s="19">
        <v>0</v>
      </c>
      <c r="M164" s="19">
        <v>0</v>
      </c>
      <c r="N164" s="19">
        <v>0</v>
      </c>
      <c r="O164" s="19">
        <v>0</v>
      </c>
      <c r="P164" s="19">
        <v>1710138660</v>
      </c>
      <c r="Q164" s="19">
        <v>0</v>
      </c>
      <c r="R164" s="19">
        <v>0</v>
      </c>
      <c r="S164" s="19">
        <v>0</v>
      </c>
      <c r="T164" s="19">
        <v>1710138660</v>
      </c>
      <c r="U164" s="19">
        <v>1710138660</v>
      </c>
      <c r="V164" s="19">
        <v>0</v>
      </c>
      <c r="W164" s="19">
        <v>0</v>
      </c>
      <c r="X164" s="19">
        <v>0</v>
      </c>
      <c r="Y164" s="19">
        <v>0</v>
      </c>
      <c r="Z164" s="20">
        <f t="shared" si="18"/>
        <v>1</v>
      </c>
      <c r="AA164" s="20">
        <f t="shared" si="20"/>
        <v>1</v>
      </c>
      <c r="AB164" s="20">
        <f t="shared" si="21"/>
        <v>0</v>
      </c>
      <c r="AC164" s="21">
        <f t="shared" si="22"/>
        <v>1</v>
      </c>
    </row>
    <row r="165" spans="1:29" ht="300" outlineLevel="2" x14ac:dyDescent="0.25">
      <c r="A165" s="15" t="s">
        <v>385</v>
      </c>
      <c r="B165" s="16" t="s">
        <v>282</v>
      </c>
      <c r="C165" s="16" t="s">
        <v>35</v>
      </c>
      <c r="D165" s="16" t="s">
        <v>55</v>
      </c>
      <c r="E165" s="16" t="s">
        <v>56</v>
      </c>
      <c r="F165" s="16">
        <v>665</v>
      </c>
      <c r="G165" s="16">
        <v>1112</v>
      </c>
      <c r="H165" s="16">
        <v>3420</v>
      </c>
      <c r="I165" s="17" t="s">
        <v>401</v>
      </c>
      <c r="J165" s="18">
        <v>0</v>
      </c>
      <c r="K165" s="19">
        <v>4817086969</v>
      </c>
      <c r="L165" s="19">
        <v>0</v>
      </c>
      <c r="M165" s="19">
        <v>0</v>
      </c>
      <c r="N165" s="19">
        <v>0</v>
      </c>
      <c r="O165" s="19">
        <v>0</v>
      </c>
      <c r="P165" s="19">
        <v>4817086969</v>
      </c>
      <c r="Q165" s="19">
        <v>0</v>
      </c>
      <c r="R165" s="19">
        <v>0</v>
      </c>
      <c r="S165" s="19">
        <v>0</v>
      </c>
      <c r="T165" s="19">
        <v>4817086969</v>
      </c>
      <c r="U165" s="19">
        <v>4817086969</v>
      </c>
      <c r="V165" s="19">
        <v>0</v>
      </c>
      <c r="W165" s="19">
        <v>0</v>
      </c>
      <c r="X165" s="19">
        <v>0</v>
      </c>
      <c r="Y165" s="19">
        <v>0</v>
      </c>
      <c r="Z165" s="20">
        <f t="shared" si="18"/>
        <v>1</v>
      </c>
      <c r="AA165" s="20">
        <f t="shared" si="20"/>
        <v>1</v>
      </c>
      <c r="AB165" s="20">
        <f t="shared" si="21"/>
        <v>0</v>
      </c>
      <c r="AC165" s="21">
        <f t="shared" si="22"/>
        <v>1</v>
      </c>
    </row>
    <row r="166" spans="1:29" ht="120" outlineLevel="2" x14ac:dyDescent="0.25">
      <c r="A166" s="15" t="s">
        <v>385</v>
      </c>
      <c r="B166" s="16" t="s">
        <v>282</v>
      </c>
      <c r="C166" s="16" t="s">
        <v>35</v>
      </c>
      <c r="D166" s="16" t="s">
        <v>55</v>
      </c>
      <c r="E166" s="16" t="s">
        <v>56</v>
      </c>
      <c r="F166" s="16" t="s">
        <v>37</v>
      </c>
      <c r="G166" s="16">
        <v>1112</v>
      </c>
      <c r="H166" s="16">
        <v>3420</v>
      </c>
      <c r="I166" s="17" t="s">
        <v>57</v>
      </c>
      <c r="J166" s="18">
        <v>25223174590</v>
      </c>
      <c r="K166" s="19">
        <v>24924074590</v>
      </c>
      <c r="L166" s="19">
        <v>0</v>
      </c>
      <c r="M166" s="19">
        <v>-8563215</v>
      </c>
      <c r="N166" s="19">
        <v>0</v>
      </c>
      <c r="O166" s="19">
        <v>-518807919</v>
      </c>
      <c r="P166" s="19">
        <v>24396703456</v>
      </c>
      <c r="Q166" s="19">
        <v>0</v>
      </c>
      <c r="R166" s="19">
        <v>8421243197</v>
      </c>
      <c r="S166" s="19">
        <v>0</v>
      </c>
      <c r="T166" s="19">
        <v>15975460259</v>
      </c>
      <c r="U166" s="19">
        <v>15975460259</v>
      </c>
      <c r="V166" s="19">
        <v>0</v>
      </c>
      <c r="W166" s="19">
        <v>527371134</v>
      </c>
      <c r="X166" s="19">
        <v>0</v>
      </c>
      <c r="Y166" s="19">
        <v>0</v>
      </c>
      <c r="Z166" s="20">
        <f t="shared" si="18"/>
        <v>0.64096503167301744</v>
      </c>
      <c r="AA166" s="20">
        <f t="shared" si="20"/>
        <v>0.65482044686127783</v>
      </c>
      <c r="AB166" s="20">
        <f t="shared" si="21"/>
        <v>0.34517955313872223</v>
      </c>
      <c r="AC166" s="21">
        <f t="shared" si="22"/>
        <v>1</v>
      </c>
    </row>
    <row r="167" spans="1:29" ht="300" outlineLevel="2" x14ac:dyDescent="0.25">
      <c r="A167" s="15" t="s">
        <v>385</v>
      </c>
      <c r="B167" s="16" t="s">
        <v>309</v>
      </c>
      <c r="C167" s="16" t="s">
        <v>35</v>
      </c>
      <c r="D167" s="16" t="s">
        <v>55</v>
      </c>
      <c r="E167" s="16" t="s">
        <v>56</v>
      </c>
      <c r="F167" s="16">
        <v>522</v>
      </c>
      <c r="G167" s="16">
        <v>1112</v>
      </c>
      <c r="H167" s="16">
        <v>3420</v>
      </c>
      <c r="I167" s="17" t="s">
        <v>447</v>
      </c>
      <c r="J167" s="18">
        <v>0</v>
      </c>
      <c r="K167" s="19">
        <v>1889846774</v>
      </c>
      <c r="L167" s="19">
        <v>0</v>
      </c>
      <c r="M167" s="19">
        <v>0</v>
      </c>
      <c r="N167" s="19">
        <v>0</v>
      </c>
      <c r="O167" s="19">
        <v>0</v>
      </c>
      <c r="P167" s="19">
        <v>1889846774</v>
      </c>
      <c r="Q167" s="19">
        <v>0</v>
      </c>
      <c r="R167" s="19">
        <v>0</v>
      </c>
      <c r="S167" s="19">
        <v>0</v>
      </c>
      <c r="T167" s="19">
        <v>1889846774</v>
      </c>
      <c r="U167" s="19">
        <v>1889846774</v>
      </c>
      <c r="V167" s="19">
        <v>0</v>
      </c>
      <c r="W167" s="19">
        <v>0</v>
      </c>
      <c r="X167" s="19">
        <v>0</v>
      </c>
      <c r="Y167" s="19">
        <v>0</v>
      </c>
      <c r="Z167" s="20">
        <f t="shared" si="18"/>
        <v>1</v>
      </c>
      <c r="AA167" s="20">
        <f t="shared" si="20"/>
        <v>1</v>
      </c>
      <c r="AB167" s="20">
        <f t="shared" si="21"/>
        <v>0</v>
      </c>
      <c r="AC167" s="21">
        <f t="shared" si="22"/>
        <v>1</v>
      </c>
    </row>
    <row r="168" spans="1:29" ht="300" outlineLevel="2" x14ac:dyDescent="0.25">
      <c r="A168" s="15" t="s">
        <v>385</v>
      </c>
      <c r="B168" s="16" t="s">
        <v>309</v>
      </c>
      <c r="C168" s="16" t="s">
        <v>35</v>
      </c>
      <c r="D168" s="16" t="s">
        <v>55</v>
      </c>
      <c r="E168" s="16" t="s">
        <v>56</v>
      </c>
      <c r="F168" s="16">
        <v>542</v>
      </c>
      <c r="G168" s="16">
        <v>1112</v>
      </c>
      <c r="H168" s="16">
        <v>3420</v>
      </c>
      <c r="I168" s="17" t="s">
        <v>448</v>
      </c>
      <c r="J168" s="18">
        <v>0</v>
      </c>
      <c r="K168" s="19">
        <v>7600184556</v>
      </c>
      <c r="L168" s="19">
        <v>0</v>
      </c>
      <c r="M168" s="19">
        <v>0</v>
      </c>
      <c r="N168" s="19">
        <v>0</v>
      </c>
      <c r="O168" s="19">
        <v>0</v>
      </c>
      <c r="P168" s="19">
        <v>7600184556</v>
      </c>
      <c r="Q168" s="19">
        <v>0</v>
      </c>
      <c r="R168" s="19">
        <v>0</v>
      </c>
      <c r="S168" s="19">
        <v>0</v>
      </c>
      <c r="T168" s="19">
        <v>7600184556</v>
      </c>
      <c r="U168" s="19">
        <v>7600184556</v>
      </c>
      <c r="V168" s="19">
        <v>0</v>
      </c>
      <c r="W168" s="19">
        <v>0</v>
      </c>
      <c r="X168" s="19">
        <v>0</v>
      </c>
      <c r="Y168" s="19">
        <v>0</v>
      </c>
      <c r="Z168" s="20">
        <f t="shared" si="18"/>
        <v>1</v>
      </c>
      <c r="AA168" s="20">
        <f t="shared" si="20"/>
        <v>1</v>
      </c>
      <c r="AB168" s="20">
        <f t="shared" si="21"/>
        <v>0</v>
      </c>
      <c r="AC168" s="21">
        <f t="shared" si="22"/>
        <v>1</v>
      </c>
    </row>
    <row r="169" spans="1:29" ht="120" outlineLevel="2" x14ac:dyDescent="0.25">
      <c r="A169" s="15" t="s">
        <v>385</v>
      </c>
      <c r="B169" s="16" t="s">
        <v>309</v>
      </c>
      <c r="C169" s="16" t="s">
        <v>35</v>
      </c>
      <c r="D169" s="16" t="s">
        <v>55</v>
      </c>
      <c r="E169" s="16" t="s">
        <v>56</v>
      </c>
      <c r="F169" s="16" t="s">
        <v>37</v>
      </c>
      <c r="G169" s="16">
        <v>1112</v>
      </c>
      <c r="H169" s="16">
        <v>3420</v>
      </c>
      <c r="I169" s="17" t="s">
        <v>57</v>
      </c>
      <c r="J169" s="18">
        <v>15357263384</v>
      </c>
      <c r="K169" s="19">
        <v>15357263384</v>
      </c>
      <c r="L169" s="19">
        <v>0</v>
      </c>
      <c r="M169" s="19">
        <v>-4173480</v>
      </c>
      <c r="N169" s="19">
        <v>0</v>
      </c>
      <c r="O169" s="19">
        <v>-245000000</v>
      </c>
      <c r="P169" s="19">
        <v>15108089904</v>
      </c>
      <c r="Q169" s="19">
        <v>0</v>
      </c>
      <c r="R169" s="19">
        <v>5396343331</v>
      </c>
      <c r="S169" s="19">
        <v>0</v>
      </c>
      <c r="T169" s="19">
        <v>9711746573</v>
      </c>
      <c r="U169" s="19">
        <v>9711746573</v>
      </c>
      <c r="V169" s="19">
        <v>0</v>
      </c>
      <c r="W169" s="19">
        <v>249173480</v>
      </c>
      <c r="X169" s="19">
        <v>0</v>
      </c>
      <c r="Y169" s="19">
        <v>0</v>
      </c>
      <c r="Z169" s="20">
        <f t="shared" si="18"/>
        <v>0.63238783695786616</v>
      </c>
      <c r="AA169" s="20">
        <f t="shared" si="20"/>
        <v>0.64281763179266826</v>
      </c>
      <c r="AB169" s="20">
        <f t="shared" si="21"/>
        <v>0.35718236820733179</v>
      </c>
      <c r="AC169" s="21">
        <f t="shared" si="22"/>
        <v>1</v>
      </c>
    </row>
    <row r="170" spans="1:29" ht="300" outlineLevel="2" x14ac:dyDescent="0.25">
      <c r="A170" s="15" t="s">
        <v>385</v>
      </c>
      <c r="B170" s="16" t="s">
        <v>472</v>
      </c>
      <c r="C170" s="16" t="s">
        <v>35</v>
      </c>
      <c r="D170" s="16" t="s">
        <v>55</v>
      </c>
      <c r="E170" s="16" t="s">
        <v>56</v>
      </c>
      <c r="F170" s="16">
        <v>523</v>
      </c>
      <c r="G170" s="16">
        <v>1112</v>
      </c>
      <c r="H170" s="16">
        <v>3420</v>
      </c>
      <c r="I170" s="17" t="s">
        <v>473</v>
      </c>
      <c r="J170" s="18">
        <v>0</v>
      </c>
      <c r="K170" s="19">
        <v>8286615755</v>
      </c>
      <c r="L170" s="19">
        <v>0</v>
      </c>
      <c r="M170" s="19">
        <v>0</v>
      </c>
      <c r="N170" s="19">
        <v>0</v>
      </c>
      <c r="O170" s="19">
        <v>0</v>
      </c>
      <c r="P170" s="19">
        <v>8286615755</v>
      </c>
      <c r="Q170" s="19">
        <v>0</v>
      </c>
      <c r="R170" s="19">
        <v>0</v>
      </c>
      <c r="S170" s="19">
        <v>0</v>
      </c>
      <c r="T170" s="19">
        <v>3560289555.98</v>
      </c>
      <c r="U170" s="19">
        <v>3560289555.98</v>
      </c>
      <c r="V170" s="19">
        <v>4726326199.0200005</v>
      </c>
      <c r="W170" s="19">
        <v>4726326199.0200005</v>
      </c>
      <c r="X170" s="19">
        <v>0</v>
      </c>
      <c r="Y170" s="19">
        <v>4726326199.0200005</v>
      </c>
      <c r="Z170" s="20">
        <f t="shared" si="18"/>
        <v>0.42964337447790835</v>
      </c>
      <c r="AA170" s="20">
        <f t="shared" si="20"/>
        <v>0.42964337447790835</v>
      </c>
      <c r="AB170" s="20">
        <f t="shared" si="21"/>
        <v>0</v>
      </c>
      <c r="AC170" s="21">
        <f t="shared" si="22"/>
        <v>0.42964337447790835</v>
      </c>
    </row>
    <row r="171" spans="1:29" ht="300" outlineLevel="2" x14ac:dyDescent="0.25">
      <c r="A171" s="15" t="s">
        <v>385</v>
      </c>
      <c r="B171" s="16" t="s">
        <v>472</v>
      </c>
      <c r="C171" s="16" t="s">
        <v>35</v>
      </c>
      <c r="D171" s="16" t="s">
        <v>55</v>
      </c>
      <c r="E171" s="16" t="s">
        <v>56</v>
      </c>
      <c r="F171" s="16">
        <v>542</v>
      </c>
      <c r="G171" s="16">
        <v>1112</v>
      </c>
      <c r="H171" s="16">
        <v>3420</v>
      </c>
      <c r="I171" s="17" t="s">
        <v>474</v>
      </c>
      <c r="J171" s="18">
        <v>0</v>
      </c>
      <c r="K171" s="19">
        <v>412687781</v>
      </c>
      <c r="L171" s="19">
        <v>0</v>
      </c>
      <c r="M171" s="19">
        <v>0</v>
      </c>
      <c r="N171" s="19">
        <v>0</v>
      </c>
      <c r="O171" s="19">
        <v>0</v>
      </c>
      <c r="P171" s="19">
        <v>412687781</v>
      </c>
      <c r="Q171" s="19">
        <v>0</v>
      </c>
      <c r="R171" s="19">
        <v>0</v>
      </c>
      <c r="S171" s="19">
        <v>0</v>
      </c>
      <c r="T171" s="19">
        <v>0</v>
      </c>
      <c r="U171" s="19">
        <v>0</v>
      </c>
      <c r="V171" s="19">
        <v>412687781</v>
      </c>
      <c r="W171" s="19">
        <v>412687781</v>
      </c>
      <c r="X171" s="19">
        <v>0</v>
      </c>
      <c r="Y171" s="19">
        <v>412687781</v>
      </c>
      <c r="Z171" s="20">
        <f t="shared" si="18"/>
        <v>0</v>
      </c>
      <c r="AA171" s="20">
        <f t="shared" si="20"/>
        <v>0</v>
      </c>
      <c r="AB171" s="20">
        <f t="shared" si="21"/>
        <v>0</v>
      </c>
      <c r="AC171" s="21">
        <f t="shared" si="22"/>
        <v>0</v>
      </c>
    </row>
    <row r="172" spans="1:29" ht="300" outlineLevel="2" x14ac:dyDescent="0.25">
      <c r="A172" s="15" t="s">
        <v>385</v>
      </c>
      <c r="B172" s="16" t="s">
        <v>472</v>
      </c>
      <c r="C172" s="16" t="s">
        <v>35</v>
      </c>
      <c r="D172" s="16" t="s">
        <v>55</v>
      </c>
      <c r="E172" s="16" t="s">
        <v>56</v>
      </c>
      <c r="F172" s="16">
        <v>664</v>
      </c>
      <c r="G172" s="16">
        <v>1112</v>
      </c>
      <c r="H172" s="16">
        <v>3480</v>
      </c>
      <c r="I172" s="17" t="s">
        <v>475</v>
      </c>
      <c r="J172" s="18">
        <v>0</v>
      </c>
      <c r="K172" s="19">
        <v>1748700000</v>
      </c>
      <c r="L172" s="19">
        <v>0</v>
      </c>
      <c r="M172" s="19">
        <v>0</v>
      </c>
      <c r="N172" s="19">
        <v>0</v>
      </c>
      <c r="O172" s="19">
        <v>0</v>
      </c>
      <c r="P172" s="19">
        <v>1748700000</v>
      </c>
      <c r="Q172" s="19">
        <v>0</v>
      </c>
      <c r="R172" s="19">
        <v>0</v>
      </c>
      <c r="S172" s="19">
        <v>0</v>
      </c>
      <c r="T172" s="19">
        <v>0</v>
      </c>
      <c r="U172" s="19">
        <v>0</v>
      </c>
      <c r="V172" s="19">
        <v>1748700000</v>
      </c>
      <c r="W172" s="19">
        <v>1748700000</v>
      </c>
      <c r="X172" s="19">
        <v>0</v>
      </c>
      <c r="Y172" s="19">
        <v>1748700000</v>
      </c>
      <c r="Z172" s="20">
        <f t="shared" si="18"/>
        <v>0</v>
      </c>
      <c r="AA172" s="20">
        <f t="shared" si="20"/>
        <v>0</v>
      </c>
      <c r="AB172" s="20">
        <f t="shared" si="21"/>
        <v>0</v>
      </c>
      <c r="AC172" s="21">
        <f t="shared" si="22"/>
        <v>0</v>
      </c>
    </row>
    <row r="173" spans="1:29" ht="120" outlineLevel="2" x14ac:dyDescent="0.25">
      <c r="A173" s="15" t="s">
        <v>385</v>
      </c>
      <c r="B173" s="16" t="s">
        <v>472</v>
      </c>
      <c r="C173" s="16" t="s">
        <v>35</v>
      </c>
      <c r="D173" s="16" t="s">
        <v>55</v>
      </c>
      <c r="E173" s="16" t="s">
        <v>56</v>
      </c>
      <c r="F173" s="16" t="s">
        <v>37</v>
      </c>
      <c r="G173" s="16">
        <v>1112</v>
      </c>
      <c r="H173" s="16">
        <v>3480</v>
      </c>
      <c r="I173" s="17" t="s">
        <v>57</v>
      </c>
      <c r="J173" s="18">
        <v>11255646588</v>
      </c>
      <c r="K173" s="19">
        <v>11255646588</v>
      </c>
      <c r="L173" s="19">
        <v>0</v>
      </c>
      <c r="M173" s="19">
        <v>-1689014</v>
      </c>
      <c r="N173" s="19">
        <v>0</v>
      </c>
      <c r="O173" s="19">
        <v>0</v>
      </c>
      <c r="P173" s="19">
        <v>11253957574</v>
      </c>
      <c r="Q173" s="19">
        <v>0</v>
      </c>
      <c r="R173" s="19">
        <v>4246879259</v>
      </c>
      <c r="S173" s="19">
        <v>0</v>
      </c>
      <c r="T173" s="19">
        <v>7007078315</v>
      </c>
      <c r="U173" s="19">
        <v>7007078315</v>
      </c>
      <c r="V173" s="19">
        <v>0</v>
      </c>
      <c r="W173" s="19">
        <v>1689014</v>
      </c>
      <c r="X173" s="19">
        <v>0</v>
      </c>
      <c r="Y173" s="19">
        <v>0</v>
      </c>
      <c r="Z173" s="20">
        <f t="shared" si="18"/>
        <v>0.62253894169620316</v>
      </c>
      <c r="AA173" s="20">
        <f t="shared" si="20"/>
        <v>0.62263237344953581</v>
      </c>
      <c r="AB173" s="20">
        <f t="shared" si="21"/>
        <v>0.37736762655046419</v>
      </c>
      <c r="AC173" s="21">
        <f t="shared" si="22"/>
        <v>1</v>
      </c>
    </row>
    <row r="174" spans="1:29" ht="300" outlineLevel="2" x14ac:dyDescent="0.25">
      <c r="A174" s="15" t="s">
        <v>385</v>
      </c>
      <c r="B174" s="16" t="s">
        <v>495</v>
      </c>
      <c r="C174" s="16" t="s">
        <v>35</v>
      </c>
      <c r="D174" s="16" t="s">
        <v>55</v>
      </c>
      <c r="E174" s="16" t="s">
        <v>56</v>
      </c>
      <c r="F174" s="16">
        <v>457</v>
      </c>
      <c r="G174" s="16">
        <v>1112</v>
      </c>
      <c r="H174" s="16">
        <v>3420</v>
      </c>
      <c r="I174" s="17" t="s">
        <v>496</v>
      </c>
      <c r="J174" s="18">
        <v>0</v>
      </c>
      <c r="K174" s="19">
        <v>2768182169</v>
      </c>
      <c r="L174" s="19">
        <v>0</v>
      </c>
      <c r="M174" s="19">
        <v>0</v>
      </c>
      <c r="N174" s="19">
        <v>0</v>
      </c>
      <c r="O174" s="19">
        <v>0</v>
      </c>
      <c r="P174" s="19">
        <v>2768182169</v>
      </c>
      <c r="Q174" s="19">
        <v>0</v>
      </c>
      <c r="R174" s="19">
        <v>0</v>
      </c>
      <c r="S174" s="19">
        <v>0</v>
      </c>
      <c r="T174" s="19">
        <v>2768182169</v>
      </c>
      <c r="U174" s="19">
        <v>2768182169</v>
      </c>
      <c r="V174" s="19">
        <v>0</v>
      </c>
      <c r="W174" s="19">
        <v>0</v>
      </c>
      <c r="X174" s="19">
        <v>0</v>
      </c>
      <c r="Y174" s="19">
        <v>0</v>
      </c>
      <c r="Z174" s="20">
        <f t="shared" si="18"/>
        <v>1</v>
      </c>
      <c r="AA174" s="20">
        <f t="shared" si="20"/>
        <v>1</v>
      </c>
      <c r="AB174" s="20">
        <f t="shared" si="21"/>
        <v>0</v>
      </c>
      <c r="AC174" s="21">
        <f t="shared" si="22"/>
        <v>1</v>
      </c>
    </row>
    <row r="175" spans="1:29" ht="300" outlineLevel="2" x14ac:dyDescent="0.25">
      <c r="A175" s="15" t="s">
        <v>385</v>
      </c>
      <c r="B175" s="16" t="s">
        <v>495</v>
      </c>
      <c r="C175" s="16" t="s">
        <v>35</v>
      </c>
      <c r="D175" s="16" t="s">
        <v>55</v>
      </c>
      <c r="E175" s="16" t="s">
        <v>56</v>
      </c>
      <c r="F175" s="16">
        <v>522</v>
      </c>
      <c r="G175" s="16">
        <v>1112</v>
      </c>
      <c r="H175" s="16">
        <v>3420</v>
      </c>
      <c r="I175" s="17" t="s">
        <v>473</v>
      </c>
      <c r="J175" s="18">
        <v>0</v>
      </c>
      <c r="K175" s="19">
        <v>4162014173.8000002</v>
      </c>
      <c r="L175" s="19">
        <v>0</v>
      </c>
      <c r="M175" s="19">
        <v>0</v>
      </c>
      <c r="N175" s="19">
        <v>0</v>
      </c>
      <c r="O175" s="19">
        <v>0</v>
      </c>
      <c r="P175" s="19">
        <v>4162014173.8000002</v>
      </c>
      <c r="Q175" s="19">
        <v>0</v>
      </c>
      <c r="R175" s="19">
        <v>0</v>
      </c>
      <c r="S175" s="19">
        <v>0</v>
      </c>
      <c r="T175" s="19">
        <v>4157620842.1999998</v>
      </c>
      <c r="U175" s="19">
        <v>4157620842.1999998</v>
      </c>
      <c r="V175" s="19">
        <v>4393331.5999999996</v>
      </c>
      <c r="W175" s="19">
        <v>4393331.5999999996</v>
      </c>
      <c r="X175" s="19">
        <v>0</v>
      </c>
      <c r="Y175" s="19">
        <v>4393331.6000003815</v>
      </c>
      <c r="Z175" s="20">
        <f t="shared" si="18"/>
        <v>0.99894442175914333</v>
      </c>
      <c r="AA175" s="20">
        <f t="shared" si="20"/>
        <v>0.99894442175914333</v>
      </c>
      <c r="AB175" s="20">
        <f t="shared" si="21"/>
        <v>0</v>
      </c>
      <c r="AC175" s="21">
        <f t="shared" si="22"/>
        <v>0.99894442175914333</v>
      </c>
    </row>
    <row r="176" spans="1:29" ht="300" outlineLevel="2" x14ac:dyDescent="0.25">
      <c r="A176" s="15" t="s">
        <v>385</v>
      </c>
      <c r="B176" s="16" t="s">
        <v>495</v>
      </c>
      <c r="C176" s="16" t="s">
        <v>35</v>
      </c>
      <c r="D176" s="16" t="s">
        <v>55</v>
      </c>
      <c r="E176" s="16" t="s">
        <v>56</v>
      </c>
      <c r="F176" s="16">
        <v>523</v>
      </c>
      <c r="G176" s="16">
        <v>1112</v>
      </c>
      <c r="H176" s="16">
        <v>3420</v>
      </c>
      <c r="I176" s="17" t="s">
        <v>473</v>
      </c>
      <c r="J176" s="18">
        <v>0</v>
      </c>
      <c r="K176" s="19">
        <v>2900514095</v>
      </c>
      <c r="L176" s="19">
        <v>0</v>
      </c>
      <c r="M176" s="19">
        <v>0</v>
      </c>
      <c r="N176" s="19">
        <v>0</v>
      </c>
      <c r="O176" s="19">
        <v>0</v>
      </c>
      <c r="P176" s="19">
        <v>2900514095</v>
      </c>
      <c r="Q176" s="19">
        <v>0</v>
      </c>
      <c r="R176" s="19">
        <v>0</v>
      </c>
      <c r="S176" s="19">
        <v>0</v>
      </c>
      <c r="T176" s="19">
        <v>2900514094.8000002</v>
      </c>
      <c r="U176" s="19">
        <v>2900514094.8000002</v>
      </c>
      <c r="V176" s="19">
        <v>0.2</v>
      </c>
      <c r="W176" s="19">
        <v>0.2</v>
      </c>
      <c r="X176" s="19">
        <v>0</v>
      </c>
      <c r="Y176" s="19">
        <v>0.19999980926513672</v>
      </c>
      <c r="Z176" s="20">
        <f t="shared" si="18"/>
        <v>0.99999999993104682</v>
      </c>
      <c r="AA176" s="20">
        <f t="shared" si="20"/>
        <v>0.99999999993104682</v>
      </c>
      <c r="AB176" s="20">
        <f t="shared" si="21"/>
        <v>0</v>
      </c>
      <c r="AC176" s="21">
        <f t="shared" si="22"/>
        <v>0.99999999993104682</v>
      </c>
    </row>
    <row r="177" spans="1:29" ht="300" outlineLevel="2" x14ac:dyDescent="0.25">
      <c r="A177" s="15" t="s">
        <v>385</v>
      </c>
      <c r="B177" s="16" t="s">
        <v>495</v>
      </c>
      <c r="C177" s="16" t="s">
        <v>35</v>
      </c>
      <c r="D177" s="16" t="s">
        <v>55</v>
      </c>
      <c r="E177" s="16" t="s">
        <v>56</v>
      </c>
      <c r="F177" s="16">
        <v>664</v>
      </c>
      <c r="G177" s="16">
        <v>1112</v>
      </c>
      <c r="H177" s="16">
        <v>3480</v>
      </c>
      <c r="I177" s="17" t="s">
        <v>475</v>
      </c>
      <c r="J177" s="18">
        <v>0</v>
      </c>
      <c r="K177" s="19">
        <v>682500000</v>
      </c>
      <c r="L177" s="19">
        <v>0</v>
      </c>
      <c r="M177" s="19">
        <v>0</v>
      </c>
      <c r="N177" s="19">
        <v>0</v>
      </c>
      <c r="O177" s="19">
        <v>0</v>
      </c>
      <c r="P177" s="19">
        <v>682500000</v>
      </c>
      <c r="Q177" s="19">
        <v>0</v>
      </c>
      <c r="R177" s="19">
        <v>0</v>
      </c>
      <c r="S177" s="19">
        <v>0</v>
      </c>
      <c r="T177" s="19">
        <v>682500000</v>
      </c>
      <c r="U177" s="19">
        <v>682500000</v>
      </c>
      <c r="V177" s="19">
        <v>0</v>
      </c>
      <c r="W177" s="19">
        <v>0</v>
      </c>
      <c r="X177" s="19">
        <v>0</v>
      </c>
      <c r="Y177" s="19">
        <v>0</v>
      </c>
      <c r="Z177" s="20">
        <f t="shared" si="18"/>
        <v>1</v>
      </c>
      <c r="AA177" s="20">
        <f t="shared" si="20"/>
        <v>1</v>
      </c>
      <c r="AB177" s="20">
        <f t="shared" si="21"/>
        <v>0</v>
      </c>
      <c r="AC177" s="21">
        <f t="shared" si="22"/>
        <v>1</v>
      </c>
    </row>
    <row r="178" spans="1:29" ht="120" outlineLevel="2" x14ac:dyDescent="0.25">
      <c r="A178" s="15" t="s">
        <v>385</v>
      </c>
      <c r="B178" s="16" t="s">
        <v>495</v>
      </c>
      <c r="C178" s="16" t="s">
        <v>35</v>
      </c>
      <c r="D178" s="16" t="s">
        <v>55</v>
      </c>
      <c r="E178" s="16" t="s">
        <v>56</v>
      </c>
      <c r="F178" s="16" t="s">
        <v>37</v>
      </c>
      <c r="G178" s="16">
        <v>1112</v>
      </c>
      <c r="H178" s="16">
        <v>3480</v>
      </c>
      <c r="I178" s="17" t="s">
        <v>57</v>
      </c>
      <c r="J178" s="18">
        <v>7202242076</v>
      </c>
      <c r="K178" s="19">
        <v>7202242076</v>
      </c>
      <c r="L178" s="19">
        <v>0</v>
      </c>
      <c r="M178" s="19">
        <v>-2501495</v>
      </c>
      <c r="N178" s="19">
        <v>0</v>
      </c>
      <c r="O178" s="19">
        <v>0</v>
      </c>
      <c r="P178" s="19">
        <v>7199740581</v>
      </c>
      <c r="Q178" s="19">
        <v>0</v>
      </c>
      <c r="R178" s="19">
        <v>2822211660</v>
      </c>
      <c r="S178" s="19">
        <v>0</v>
      </c>
      <c r="T178" s="19">
        <v>4377528921</v>
      </c>
      <c r="U178" s="19">
        <v>4377528921</v>
      </c>
      <c r="V178" s="19">
        <v>0</v>
      </c>
      <c r="W178" s="19">
        <v>2501495</v>
      </c>
      <c r="X178" s="19">
        <v>0</v>
      </c>
      <c r="Y178" s="19">
        <v>0</v>
      </c>
      <c r="Z178" s="20">
        <f t="shared" si="18"/>
        <v>0.60780085906682035</v>
      </c>
      <c r="AA178" s="20">
        <f t="shared" si="20"/>
        <v>0.60801203484362043</v>
      </c>
      <c r="AB178" s="20">
        <f t="shared" si="21"/>
        <v>0.39198796515637957</v>
      </c>
      <c r="AC178" s="21">
        <f t="shared" si="22"/>
        <v>1</v>
      </c>
    </row>
    <row r="179" spans="1:29" outlineLevel="1" x14ac:dyDescent="0.25">
      <c r="A179" s="22"/>
      <c r="B179" s="23"/>
      <c r="C179" s="23"/>
      <c r="D179" s="23" t="s">
        <v>521</v>
      </c>
      <c r="E179" s="23"/>
      <c r="F179" s="23"/>
      <c r="G179" s="23"/>
      <c r="H179" s="23"/>
      <c r="I179" s="24"/>
      <c r="J179" s="25">
        <f t="shared" ref="J179:Y179" si="24">SUBTOTAL(9,J152:J178)</f>
        <v>117126138416</v>
      </c>
      <c r="K179" s="26">
        <f t="shared" si="24"/>
        <v>154525552464.79999</v>
      </c>
      <c r="L179" s="26">
        <f t="shared" si="24"/>
        <v>0</v>
      </c>
      <c r="M179" s="26">
        <f t="shared" si="24"/>
        <v>-47012923</v>
      </c>
      <c r="N179" s="26">
        <f t="shared" si="24"/>
        <v>-1800000000</v>
      </c>
      <c r="O179" s="26">
        <f t="shared" si="24"/>
        <v>-765807919</v>
      </c>
      <c r="P179" s="26">
        <f t="shared" si="24"/>
        <v>151912731622.79999</v>
      </c>
      <c r="Q179" s="26">
        <f t="shared" si="24"/>
        <v>0</v>
      </c>
      <c r="R179" s="26">
        <f t="shared" si="24"/>
        <v>39452993947</v>
      </c>
      <c r="S179" s="26">
        <f t="shared" si="24"/>
        <v>0</v>
      </c>
      <c r="T179" s="26">
        <f t="shared" si="24"/>
        <v>105567630363.58</v>
      </c>
      <c r="U179" s="26">
        <f t="shared" si="24"/>
        <v>105567630363.58</v>
      </c>
      <c r="V179" s="26">
        <f t="shared" si="24"/>
        <v>6892107312.2200003</v>
      </c>
      <c r="W179" s="26">
        <f t="shared" si="24"/>
        <v>9504928154.2200012</v>
      </c>
      <c r="X179" s="26">
        <f t="shared" si="24"/>
        <v>0</v>
      </c>
      <c r="Y179" s="26">
        <f t="shared" si="24"/>
        <v>6892107312.2200003</v>
      </c>
      <c r="Z179" s="27">
        <f t="shared" si="18"/>
        <v>0.68317264478072448</v>
      </c>
      <c r="AA179" s="27">
        <f t="shared" si="20"/>
        <v>0.69492286285592519</v>
      </c>
      <c r="AB179" s="27">
        <f t="shared" si="21"/>
        <v>0.25970827807218927</v>
      </c>
      <c r="AC179" s="28">
        <f t="shared" si="22"/>
        <v>0.95463114092811452</v>
      </c>
    </row>
    <row r="180" spans="1:29" ht="60" outlineLevel="2" x14ac:dyDescent="0.25">
      <c r="A180" s="15" t="s">
        <v>33</v>
      </c>
      <c r="B180" s="16" t="s">
        <v>34</v>
      </c>
      <c r="C180" s="16" t="s">
        <v>35</v>
      </c>
      <c r="D180" s="16" t="s">
        <v>58</v>
      </c>
      <c r="E180" s="16" t="s">
        <v>56</v>
      </c>
      <c r="F180" s="16" t="s">
        <v>37</v>
      </c>
      <c r="G180" s="16">
        <v>1112</v>
      </c>
      <c r="H180" s="16">
        <v>3480</v>
      </c>
      <c r="I180" s="17" t="s">
        <v>59</v>
      </c>
      <c r="J180" s="18">
        <v>33985775</v>
      </c>
      <c r="K180" s="19">
        <v>33985775</v>
      </c>
      <c r="L180" s="19">
        <v>0</v>
      </c>
      <c r="M180" s="19">
        <v>-148753</v>
      </c>
      <c r="N180" s="19">
        <v>0</v>
      </c>
      <c r="O180" s="19">
        <v>0</v>
      </c>
      <c r="P180" s="19">
        <v>33837022</v>
      </c>
      <c r="Q180" s="19">
        <v>0</v>
      </c>
      <c r="R180" s="19">
        <v>11781895</v>
      </c>
      <c r="S180" s="19">
        <v>0</v>
      </c>
      <c r="T180" s="19">
        <v>22055127</v>
      </c>
      <c r="U180" s="19">
        <v>22055127</v>
      </c>
      <c r="V180" s="19">
        <v>0</v>
      </c>
      <c r="W180" s="19">
        <v>148753</v>
      </c>
      <c r="X180" s="19">
        <v>0</v>
      </c>
      <c r="Y180" s="19">
        <v>0</v>
      </c>
      <c r="Z180" s="20">
        <f t="shared" si="18"/>
        <v>0.64895171582816635</v>
      </c>
      <c r="AA180" s="20">
        <f t="shared" si="20"/>
        <v>0.65180461211982543</v>
      </c>
      <c r="AB180" s="20">
        <f t="shared" si="21"/>
        <v>0.34819538788017457</v>
      </c>
      <c r="AC180" s="21">
        <f t="shared" si="22"/>
        <v>1</v>
      </c>
    </row>
    <row r="181" spans="1:29" ht="60" outlineLevel="2" x14ac:dyDescent="0.25">
      <c r="A181" s="15" t="s">
        <v>200</v>
      </c>
      <c r="B181" s="16" t="s">
        <v>34</v>
      </c>
      <c r="C181" s="16" t="s">
        <v>35</v>
      </c>
      <c r="D181" s="16" t="s">
        <v>58</v>
      </c>
      <c r="E181" s="16" t="s">
        <v>56</v>
      </c>
      <c r="F181" s="16" t="s">
        <v>37</v>
      </c>
      <c r="G181" s="16">
        <v>1112</v>
      </c>
      <c r="H181" s="16">
        <v>3480</v>
      </c>
      <c r="I181" s="17" t="s">
        <v>59</v>
      </c>
      <c r="J181" s="18">
        <v>48633056</v>
      </c>
      <c r="K181" s="19">
        <v>48633056</v>
      </c>
      <c r="L181" s="19">
        <v>0</v>
      </c>
      <c r="M181" s="19">
        <v>-97331</v>
      </c>
      <c r="N181" s="19">
        <v>0</v>
      </c>
      <c r="O181" s="19">
        <v>0</v>
      </c>
      <c r="P181" s="19">
        <v>48535725</v>
      </c>
      <c r="Q181" s="19">
        <v>0</v>
      </c>
      <c r="R181" s="19">
        <v>16680030</v>
      </c>
      <c r="S181" s="19">
        <v>0</v>
      </c>
      <c r="T181" s="19">
        <v>31855695</v>
      </c>
      <c r="U181" s="19">
        <v>31855695</v>
      </c>
      <c r="V181" s="19">
        <v>0</v>
      </c>
      <c r="W181" s="19">
        <v>97331</v>
      </c>
      <c r="X181" s="19">
        <v>0</v>
      </c>
      <c r="Y181" s="19">
        <v>0</v>
      </c>
      <c r="Z181" s="20">
        <f t="shared" si="18"/>
        <v>0.65502145289820979</v>
      </c>
      <c r="AA181" s="20">
        <f t="shared" si="20"/>
        <v>0.65633499860154554</v>
      </c>
      <c r="AB181" s="20">
        <f t="shared" si="21"/>
        <v>0.34366500139845446</v>
      </c>
      <c r="AC181" s="21">
        <f t="shared" si="22"/>
        <v>1</v>
      </c>
    </row>
    <row r="182" spans="1:29" ht="60" outlineLevel="2" x14ac:dyDescent="0.25">
      <c r="A182" s="15" t="s">
        <v>277</v>
      </c>
      <c r="B182" s="16" t="s">
        <v>278</v>
      </c>
      <c r="C182" s="16" t="s">
        <v>35</v>
      </c>
      <c r="D182" s="16" t="s">
        <v>58</v>
      </c>
      <c r="E182" s="16" t="s">
        <v>56</v>
      </c>
      <c r="F182" s="16" t="s">
        <v>37</v>
      </c>
      <c r="G182" s="16">
        <v>1112</v>
      </c>
      <c r="H182" s="16">
        <v>3480</v>
      </c>
      <c r="I182" s="17" t="s">
        <v>59</v>
      </c>
      <c r="J182" s="18">
        <v>1524478</v>
      </c>
      <c r="K182" s="19">
        <v>1524478</v>
      </c>
      <c r="L182" s="19">
        <v>0</v>
      </c>
      <c r="M182" s="19">
        <v>-4840</v>
      </c>
      <c r="N182" s="19">
        <v>0</v>
      </c>
      <c r="O182" s="19">
        <v>0</v>
      </c>
      <c r="P182" s="19">
        <v>1519638</v>
      </c>
      <c r="Q182" s="19">
        <v>0</v>
      </c>
      <c r="R182" s="19">
        <v>626703</v>
      </c>
      <c r="S182" s="19">
        <v>0</v>
      </c>
      <c r="T182" s="19">
        <v>892935</v>
      </c>
      <c r="U182" s="19">
        <v>892935</v>
      </c>
      <c r="V182" s="19">
        <v>0</v>
      </c>
      <c r="W182" s="19">
        <v>4840</v>
      </c>
      <c r="X182" s="19">
        <v>0</v>
      </c>
      <c r="Y182" s="19">
        <v>0</v>
      </c>
      <c r="Z182" s="20">
        <f t="shared" si="18"/>
        <v>0.58573164060091387</v>
      </c>
      <c r="AA182" s="20">
        <f t="shared" si="20"/>
        <v>0.58759717774891129</v>
      </c>
      <c r="AB182" s="20">
        <f t="shared" si="21"/>
        <v>0.41240282225108876</v>
      </c>
      <c r="AC182" s="21">
        <f t="shared" si="22"/>
        <v>1</v>
      </c>
    </row>
    <row r="183" spans="1:29" ht="60" outlineLevel="2" x14ac:dyDescent="0.25">
      <c r="A183" s="15" t="s">
        <v>277</v>
      </c>
      <c r="B183" s="16" t="s">
        <v>282</v>
      </c>
      <c r="C183" s="16" t="s">
        <v>35</v>
      </c>
      <c r="D183" s="16" t="s">
        <v>58</v>
      </c>
      <c r="E183" s="16" t="s">
        <v>56</v>
      </c>
      <c r="F183" s="16" t="s">
        <v>37</v>
      </c>
      <c r="G183" s="16">
        <v>1112</v>
      </c>
      <c r="H183" s="16">
        <v>3480</v>
      </c>
      <c r="I183" s="17" t="s">
        <v>59</v>
      </c>
      <c r="J183" s="18">
        <v>27470428</v>
      </c>
      <c r="K183" s="19">
        <v>27470428</v>
      </c>
      <c r="L183" s="19">
        <v>0</v>
      </c>
      <c r="M183" s="19">
        <v>-37855</v>
      </c>
      <c r="N183" s="19">
        <v>0</v>
      </c>
      <c r="O183" s="19">
        <v>0</v>
      </c>
      <c r="P183" s="19">
        <v>27432573</v>
      </c>
      <c r="Q183" s="19">
        <v>0</v>
      </c>
      <c r="R183" s="19">
        <v>9484335</v>
      </c>
      <c r="S183" s="19">
        <v>0</v>
      </c>
      <c r="T183" s="19">
        <v>17948238</v>
      </c>
      <c r="U183" s="19">
        <v>17948238</v>
      </c>
      <c r="V183" s="19">
        <v>0</v>
      </c>
      <c r="W183" s="19">
        <v>37855</v>
      </c>
      <c r="X183" s="19">
        <v>0</v>
      </c>
      <c r="Y183" s="19">
        <v>0</v>
      </c>
      <c r="Z183" s="20">
        <f t="shared" si="18"/>
        <v>0.65336579393666527</v>
      </c>
      <c r="AA183" s="20">
        <f t="shared" si="20"/>
        <v>0.65426739227122443</v>
      </c>
      <c r="AB183" s="20">
        <f t="shared" si="21"/>
        <v>0.34573260772877557</v>
      </c>
      <c r="AC183" s="21">
        <f t="shared" si="22"/>
        <v>1</v>
      </c>
    </row>
    <row r="184" spans="1:29" ht="60" outlineLevel="2" x14ac:dyDescent="0.25">
      <c r="A184" s="15" t="s">
        <v>277</v>
      </c>
      <c r="B184" s="16" t="s">
        <v>309</v>
      </c>
      <c r="C184" s="16" t="s">
        <v>35</v>
      </c>
      <c r="D184" s="16" t="s">
        <v>58</v>
      </c>
      <c r="E184" s="16" t="s">
        <v>56</v>
      </c>
      <c r="F184" s="16" t="s">
        <v>37</v>
      </c>
      <c r="G184" s="16">
        <v>1112</v>
      </c>
      <c r="H184" s="16">
        <v>3480</v>
      </c>
      <c r="I184" s="17" t="s">
        <v>59</v>
      </c>
      <c r="J184" s="18">
        <v>5559403</v>
      </c>
      <c r="K184" s="19">
        <v>5559403</v>
      </c>
      <c r="L184" s="19">
        <v>0</v>
      </c>
      <c r="M184" s="19">
        <v>-23928</v>
      </c>
      <c r="N184" s="19">
        <v>0</v>
      </c>
      <c r="O184" s="19">
        <v>0</v>
      </c>
      <c r="P184" s="19">
        <v>5535475</v>
      </c>
      <c r="Q184" s="19">
        <v>0</v>
      </c>
      <c r="R184" s="19">
        <v>2092675</v>
      </c>
      <c r="S184" s="19">
        <v>0</v>
      </c>
      <c r="T184" s="19">
        <v>3442800</v>
      </c>
      <c r="U184" s="19">
        <v>3442800</v>
      </c>
      <c r="V184" s="19">
        <v>0</v>
      </c>
      <c r="W184" s="19">
        <v>23928</v>
      </c>
      <c r="X184" s="19">
        <v>0</v>
      </c>
      <c r="Y184" s="19">
        <v>0</v>
      </c>
      <c r="Z184" s="20">
        <f t="shared" ref="Z184:Z247" si="25">T184/K184</f>
        <v>0.61927512720340661</v>
      </c>
      <c r="AA184" s="20">
        <f t="shared" si="20"/>
        <v>0.62195204566907081</v>
      </c>
      <c r="AB184" s="20">
        <f t="shared" si="21"/>
        <v>0.37804795433092914</v>
      </c>
      <c r="AC184" s="21">
        <f t="shared" si="22"/>
        <v>1</v>
      </c>
    </row>
    <row r="185" spans="1:29" ht="60" outlineLevel="2" x14ac:dyDescent="0.25">
      <c r="A185" s="15" t="s">
        <v>317</v>
      </c>
      <c r="B185" s="16" t="s">
        <v>34</v>
      </c>
      <c r="C185" s="16" t="s">
        <v>35</v>
      </c>
      <c r="D185" s="16" t="s">
        <v>58</v>
      </c>
      <c r="E185" s="16" t="s">
        <v>56</v>
      </c>
      <c r="F185" s="16" t="s">
        <v>37</v>
      </c>
      <c r="G185" s="16">
        <v>1112</v>
      </c>
      <c r="H185" s="16">
        <v>3480</v>
      </c>
      <c r="I185" s="17" t="s">
        <v>59</v>
      </c>
      <c r="J185" s="18">
        <v>8891500</v>
      </c>
      <c r="K185" s="19">
        <v>8891500</v>
      </c>
      <c r="L185" s="19">
        <v>0</v>
      </c>
      <c r="M185" s="19">
        <v>-95869</v>
      </c>
      <c r="N185" s="19">
        <v>0</v>
      </c>
      <c r="O185" s="19">
        <v>0</v>
      </c>
      <c r="P185" s="19">
        <v>8795631</v>
      </c>
      <c r="Q185" s="19">
        <v>0</v>
      </c>
      <c r="R185" s="19">
        <v>3388440</v>
      </c>
      <c r="S185" s="19">
        <v>0</v>
      </c>
      <c r="T185" s="19">
        <v>5407191</v>
      </c>
      <c r="U185" s="19">
        <v>5407191</v>
      </c>
      <c r="V185" s="19">
        <v>0</v>
      </c>
      <c r="W185" s="19">
        <v>95869</v>
      </c>
      <c r="X185" s="19">
        <v>0</v>
      </c>
      <c r="Y185" s="19">
        <v>0</v>
      </c>
      <c r="Z185" s="20">
        <f t="shared" si="25"/>
        <v>0.6081303492099196</v>
      </c>
      <c r="AA185" s="20">
        <f t="shared" si="20"/>
        <v>0.61475873646813972</v>
      </c>
      <c r="AB185" s="20">
        <f t="shared" si="21"/>
        <v>0.38524126353186033</v>
      </c>
      <c r="AC185" s="21">
        <f t="shared" si="22"/>
        <v>1</v>
      </c>
    </row>
    <row r="186" spans="1:29" ht="60" outlineLevel="2" x14ac:dyDescent="0.25">
      <c r="A186" s="15" t="s">
        <v>326</v>
      </c>
      <c r="B186" s="16" t="s">
        <v>34</v>
      </c>
      <c r="C186" s="16" t="s">
        <v>35</v>
      </c>
      <c r="D186" s="16" t="s">
        <v>58</v>
      </c>
      <c r="E186" s="16" t="s">
        <v>56</v>
      </c>
      <c r="F186" s="16" t="s">
        <v>37</v>
      </c>
      <c r="G186" s="16">
        <v>1112</v>
      </c>
      <c r="H186" s="16">
        <v>3480</v>
      </c>
      <c r="I186" s="17" t="s">
        <v>59</v>
      </c>
      <c r="J186" s="18">
        <v>26945910</v>
      </c>
      <c r="K186" s="19">
        <v>26945910</v>
      </c>
      <c r="L186" s="19">
        <v>0</v>
      </c>
      <c r="M186" s="19">
        <v>-40569</v>
      </c>
      <c r="N186" s="19">
        <v>0</v>
      </c>
      <c r="O186" s="19">
        <v>0</v>
      </c>
      <c r="P186" s="19">
        <v>26905341</v>
      </c>
      <c r="Q186" s="19">
        <v>0</v>
      </c>
      <c r="R186" s="19">
        <v>9643848</v>
      </c>
      <c r="S186" s="19">
        <v>0</v>
      </c>
      <c r="T186" s="19">
        <v>17261493</v>
      </c>
      <c r="U186" s="19">
        <v>17261493</v>
      </c>
      <c r="V186" s="19">
        <v>0</v>
      </c>
      <c r="W186" s="19">
        <v>40569</v>
      </c>
      <c r="X186" s="19">
        <v>0</v>
      </c>
      <c r="Y186" s="19">
        <v>0</v>
      </c>
      <c r="Z186" s="20">
        <f t="shared" si="25"/>
        <v>0.64059788665515471</v>
      </c>
      <c r="AA186" s="20">
        <f t="shared" si="20"/>
        <v>0.64156380697795279</v>
      </c>
      <c r="AB186" s="20">
        <f t="shared" si="21"/>
        <v>0.35843619302204721</v>
      </c>
      <c r="AC186" s="21">
        <f t="shared" si="22"/>
        <v>1</v>
      </c>
    </row>
    <row r="187" spans="1:29" ht="60" outlineLevel="2" x14ac:dyDescent="0.25">
      <c r="A187" s="15" t="s">
        <v>341</v>
      </c>
      <c r="B187" s="16" t="s">
        <v>34</v>
      </c>
      <c r="C187" s="16" t="s">
        <v>35</v>
      </c>
      <c r="D187" s="16" t="s">
        <v>58</v>
      </c>
      <c r="E187" s="16" t="s">
        <v>56</v>
      </c>
      <c r="F187" s="16" t="s">
        <v>37</v>
      </c>
      <c r="G187" s="16">
        <v>1112</v>
      </c>
      <c r="H187" s="16">
        <v>3480</v>
      </c>
      <c r="I187" s="17" t="s">
        <v>59</v>
      </c>
      <c r="J187" s="18">
        <v>6726939</v>
      </c>
      <c r="K187" s="19">
        <v>6726939</v>
      </c>
      <c r="L187" s="19">
        <v>0</v>
      </c>
      <c r="M187" s="19">
        <v>0</v>
      </c>
      <c r="N187" s="19">
        <v>0</v>
      </c>
      <c r="O187" s="19">
        <v>0</v>
      </c>
      <c r="P187" s="19">
        <v>6726939</v>
      </c>
      <c r="Q187" s="19">
        <v>0</v>
      </c>
      <c r="R187" s="19">
        <v>2596540</v>
      </c>
      <c r="S187" s="19">
        <v>0</v>
      </c>
      <c r="T187" s="19">
        <v>4130399</v>
      </c>
      <c r="U187" s="19">
        <v>4130399</v>
      </c>
      <c r="V187" s="19">
        <v>0</v>
      </c>
      <c r="W187" s="19">
        <v>0</v>
      </c>
      <c r="X187" s="19">
        <v>0</v>
      </c>
      <c r="Y187" s="19">
        <v>0</v>
      </c>
      <c r="Z187" s="20">
        <f t="shared" si="25"/>
        <v>0.61400868953917975</v>
      </c>
      <c r="AA187" s="20">
        <f t="shared" si="20"/>
        <v>0.61400868953917975</v>
      </c>
      <c r="AB187" s="20">
        <f t="shared" si="21"/>
        <v>0.3859913104608203</v>
      </c>
      <c r="AC187" s="21">
        <f t="shared" si="22"/>
        <v>1</v>
      </c>
    </row>
    <row r="188" spans="1:29" ht="60" outlineLevel="2" x14ac:dyDescent="0.25">
      <c r="A188" s="15" t="s">
        <v>346</v>
      </c>
      <c r="B188" s="16" t="s">
        <v>34</v>
      </c>
      <c r="C188" s="16" t="s">
        <v>35</v>
      </c>
      <c r="D188" s="16" t="s">
        <v>58</v>
      </c>
      <c r="E188" s="16" t="s">
        <v>56</v>
      </c>
      <c r="F188" s="16" t="s">
        <v>37</v>
      </c>
      <c r="G188" s="16">
        <v>1112</v>
      </c>
      <c r="H188" s="16">
        <v>3480</v>
      </c>
      <c r="I188" s="17" t="s">
        <v>59</v>
      </c>
      <c r="J188" s="18">
        <v>116641969</v>
      </c>
      <c r="K188" s="19">
        <v>116641969</v>
      </c>
      <c r="L188" s="19">
        <v>0</v>
      </c>
      <c r="M188" s="19">
        <v>-93186</v>
      </c>
      <c r="N188" s="19">
        <v>0</v>
      </c>
      <c r="O188" s="19">
        <v>0</v>
      </c>
      <c r="P188" s="19">
        <v>116548783</v>
      </c>
      <c r="Q188" s="19">
        <v>0</v>
      </c>
      <c r="R188" s="19">
        <v>40298548</v>
      </c>
      <c r="S188" s="19">
        <v>0</v>
      </c>
      <c r="T188" s="19">
        <v>76250235</v>
      </c>
      <c r="U188" s="19">
        <v>76250235</v>
      </c>
      <c r="V188" s="19">
        <v>0</v>
      </c>
      <c r="W188" s="19">
        <v>93186</v>
      </c>
      <c r="X188" s="19">
        <v>0</v>
      </c>
      <c r="Y188" s="19">
        <v>0</v>
      </c>
      <c r="Z188" s="20">
        <f t="shared" si="25"/>
        <v>0.65371182991603993</v>
      </c>
      <c r="AA188" s="20">
        <f t="shared" si="20"/>
        <v>0.65423450195957855</v>
      </c>
      <c r="AB188" s="20">
        <f t="shared" si="21"/>
        <v>0.34576549804042139</v>
      </c>
      <c r="AC188" s="21">
        <f t="shared" si="22"/>
        <v>1</v>
      </c>
    </row>
    <row r="189" spans="1:29" ht="60" outlineLevel="2" x14ac:dyDescent="0.25">
      <c r="A189" s="15" t="s">
        <v>353</v>
      </c>
      <c r="B189" s="16" t="s">
        <v>34</v>
      </c>
      <c r="C189" s="16" t="s">
        <v>35</v>
      </c>
      <c r="D189" s="16" t="s">
        <v>58</v>
      </c>
      <c r="E189" s="16" t="s">
        <v>56</v>
      </c>
      <c r="F189" s="16" t="s">
        <v>37</v>
      </c>
      <c r="G189" s="16">
        <v>1112</v>
      </c>
      <c r="H189" s="16">
        <v>3460</v>
      </c>
      <c r="I189" s="17" t="s">
        <v>59</v>
      </c>
      <c r="J189" s="18">
        <v>4812220</v>
      </c>
      <c r="K189" s="19">
        <v>4812220</v>
      </c>
      <c r="L189" s="19">
        <v>0</v>
      </c>
      <c r="M189" s="19">
        <v>0</v>
      </c>
      <c r="N189" s="19">
        <v>0</v>
      </c>
      <c r="O189" s="19">
        <v>0</v>
      </c>
      <c r="P189" s="19">
        <v>4812220</v>
      </c>
      <c r="Q189" s="19">
        <v>0</v>
      </c>
      <c r="R189" s="19">
        <v>1785250</v>
      </c>
      <c r="S189" s="19">
        <v>0</v>
      </c>
      <c r="T189" s="19">
        <v>3026970</v>
      </c>
      <c r="U189" s="19">
        <v>3026970</v>
      </c>
      <c r="V189" s="19">
        <v>0</v>
      </c>
      <c r="W189" s="19">
        <v>0</v>
      </c>
      <c r="X189" s="19">
        <v>0</v>
      </c>
      <c r="Y189" s="19">
        <v>0</v>
      </c>
      <c r="Z189" s="20">
        <f t="shared" si="25"/>
        <v>0.62901737659541745</v>
      </c>
      <c r="AA189" s="20">
        <f t="shared" si="20"/>
        <v>0.62901737659541745</v>
      </c>
      <c r="AB189" s="20">
        <f t="shared" si="21"/>
        <v>0.37098262340458249</v>
      </c>
      <c r="AC189" s="21">
        <f t="shared" si="22"/>
        <v>1</v>
      </c>
    </row>
    <row r="190" spans="1:29" ht="60" outlineLevel="2" x14ac:dyDescent="0.25">
      <c r="A190" s="15" t="s">
        <v>385</v>
      </c>
      <c r="B190" s="16" t="s">
        <v>278</v>
      </c>
      <c r="C190" s="16" t="s">
        <v>35</v>
      </c>
      <c r="D190" s="16" t="s">
        <v>58</v>
      </c>
      <c r="E190" s="16" t="s">
        <v>56</v>
      </c>
      <c r="F190" s="16" t="s">
        <v>37</v>
      </c>
      <c r="G190" s="16">
        <v>1112</v>
      </c>
      <c r="H190" s="16">
        <v>3410</v>
      </c>
      <c r="I190" s="17" t="s">
        <v>59</v>
      </c>
      <c r="J190" s="18">
        <v>2858690041</v>
      </c>
      <c r="K190" s="19">
        <v>2858690041</v>
      </c>
      <c r="L190" s="19">
        <v>0</v>
      </c>
      <c r="M190" s="19">
        <v>-1083921</v>
      </c>
      <c r="N190" s="19">
        <v>0</v>
      </c>
      <c r="O190" s="19">
        <v>0</v>
      </c>
      <c r="P190" s="19">
        <v>2857606120</v>
      </c>
      <c r="Q190" s="19">
        <v>0</v>
      </c>
      <c r="R190" s="19">
        <v>1069042458</v>
      </c>
      <c r="S190" s="19">
        <v>0</v>
      </c>
      <c r="T190" s="19">
        <v>1788563662</v>
      </c>
      <c r="U190" s="19">
        <v>1788563662</v>
      </c>
      <c r="V190" s="19">
        <v>0</v>
      </c>
      <c r="W190" s="19">
        <v>1083921</v>
      </c>
      <c r="X190" s="19">
        <v>0</v>
      </c>
      <c r="Y190" s="19">
        <v>0</v>
      </c>
      <c r="Z190" s="20">
        <f t="shared" si="25"/>
        <v>0.62565847865560886</v>
      </c>
      <c r="AA190" s="20">
        <f t="shared" si="20"/>
        <v>0.62589579770356873</v>
      </c>
      <c r="AB190" s="20">
        <f t="shared" si="21"/>
        <v>0.37410420229643127</v>
      </c>
      <c r="AC190" s="21">
        <f t="shared" si="22"/>
        <v>1</v>
      </c>
    </row>
    <row r="191" spans="1:29" ht="60" outlineLevel="2" x14ac:dyDescent="0.25">
      <c r="A191" s="15" t="s">
        <v>385</v>
      </c>
      <c r="B191" s="16" t="s">
        <v>282</v>
      </c>
      <c r="C191" s="16" t="s">
        <v>35</v>
      </c>
      <c r="D191" s="16" t="s">
        <v>58</v>
      </c>
      <c r="E191" s="16" t="s">
        <v>56</v>
      </c>
      <c r="F191" s="16" t="s">
        <v>37</v>
      </c>
      <c r="G191" s="16">
        <v>1112</v>
      </c>
      <c r="H191" s="16">
        <v>3420</v>
      </c>
      <c r="I191" s="17" t="s">
        <v>59</v>
      </c>
      <c r="J191" s="18">
        <v>1363414843</v>
      </c>
      <c r="K191" s="19">
        <v>1363414843</v>
      </c>
      <c r="L191" s="19">
        <v>0</v>
      </c>
      <c r="M191" s="19">
        <v>-462874</v>
      </c>
      <c r="N191" s="19">
        <v>0</v>
      </c>
      <c r="O191" s="19">
        <v>0</v>
      </c>
      <c r="P191" s="19">
        <v>1362951969</v>
      </c>
      <c r="Q191" s="19">
        <v>0</v>
      </c>
      <c r="R191" s="19">
        <v>499611109</v>
      </c>
      <c r="S191" s="19">
        <v>0</v>
      </c>
      <c r="T191" s="19">
        <v>863340860</v>
      </c>
      <c r="U191" s="19">
        <v>863340860</v>
      </c>
      <c r="V191" s="19">
        <v>0</v>
      </c>
      <c r="W191" s="19">
        <v>462874</v>
      </c>
      <c r="X191" s="19">
        <v>0</v>
      </c>
      <c r="Y191" s="19">
        <v>0</v>
      </c>
      <c r="Z191" s="20">
        <f t="shared" si="25"/>
        <v>0.63321949620288831</v>
      </c>
      <c r="AA191" s="20">
        <f t="shared" si="20"/>
        <v>0.63343454475027061</v>
      </c>
      <c r="AB191" s="20">
        <f t="shared" si="21"/>
        <v>0.36656545524972933</v>
      </c>
      <c r="AC191" s="21">
        <f t="shared" si="22"/>
        <v>1</v>
      </c>
    </row>
    <row r="192" spans="1:29" ht="60" outlineLevel="2" x14ac:dyDescent="0.25">
      <c r="A192" s="15" t="s">
        <v>385</v>
      </c>
      <c r="B192" s="16" t="s">
        <v>309</v>
      </c>
      <c r="C192" s="16" t="s">
        <v>35</v>
      </c>
      <c r="D192" s="16" t="s">
        <v>58</v>
      </c>
      <c r="E192" s="16" t="s">
        <v>56</v>
      </c>
      <c r="F192" s="16" t="s">
        <v>37</v>
      </c>
      <c r="G192" s="16">
        <v>1112</v>
      </c>
      <c r="H192" s="16">
        <v>3420</v>
      </c>
      <c r="I192" s="17" t="s">
        <v>59</v>
      </c>
      <c r="J192" s="18">
        <v>830122345</v>
      </c>
      <c r="K192" s="19">
        <v>830122345</v>
      </c>
      <c r="L192" s="19">
        <v>0</v>
      </c>
      <c r="M192" s="19">
        <v>-225596</v>
      </c>
      <c r="N192" s="19">
        <v>0</v>
      </c>
      <c r="O192" s="19">
        <v>0</v>
      </c>
      <c r="P192" s="19">
        <v>829896749</v>
      </c>
      <c r="Q192" s="19">
        <v>0</v>
      </c>
      <c r="R192" s="19">
        <v>304996279</v>
      </c>
      <c r="S192" s="19">
        <v>0</v>
      </c>
      <c r="T192" s="19">
        <v>524900470</v>
      </c>
      <c r="U192" s="19">
        <v>524900470</v>
      </c>
      <c r="V192" s="19">
        <v>0</v>
      </c>
      <c r="W192" s="19">
        <v>225596</v>
      </c>
      <c r="X192" s="19">
        <v>0</v>
      </c>
      <c r="Y192" s="19">
        <v>0</v>
      </c>
      <c r="Z192" s="20">
        <f t="shared" si="25"/>
        <v>0.6323169990081402</v>
      </c>
      <c r="AA192" s="20">
        <f t="shared" si="20"/>
        <v>0.63248888567462025</v>
      </c>
      <c r="AB192" s="20">
        <f t="shared" si="21"/>
        <v>0.36751111432537975</v>
      </c>
      <c r="AC192" s="21">
        <f t="shared" si="22"/>
        <v>1</v>
      </c>
    </row>
    <row r="193" spans="1:29" ht="60" outlineLevel="2" x14ac:dyDescent="0.25">
      <c r="A193" s="15" t="s">
        <v>385</v>
      </c>
      <c r="B193" s="16" t="s">
        <v>472</v>
      </c>
      <c r="C193" s="16" t="s">
        <v>35</v>
      </c>
      <c r="D193" s="16" t="s">
        <v>58</v>
      </c>
      <c r="E193" s="16" t="s">
        <v>56</v>
      </c>
      <c r="F193" s="16" t="s">
        <v>37</v>
      </c>
      <c r="G193" s="16">
        <v>1112</v>
      </c>
      <c r="H193" s="16">
        <v>3480</v>
      </c>
      <c r="I193" s="17" t="s">
        <v>59</v>
      </c>
      <c r="J193" s="18">
        <v>608413329</v>
      </c>
      <c r="K193" s="19">
        <v>608413329</v>
      </c>
      <c r="L193" s="19">
        <v>0</v>
      </c>
      <c r="M193" s="19">
        <v>-91296</v>
      </c>
      <c r="N193" s="19">
        <v>0</v>
      </c>
      <c r="O193" s="19">
        <v>0</v>
      </c>
      <c r="P193" s="19">
        <v>608322033</v>
      </c>
      <c r="Q193" s="19">
        <v>0</v>
      </c>
      <c r="R193" s="19">
        <v>229490925</v>
      </c>
      <c r="S193" s="19">
        <v>0</v>
      </c>
      <c r="T193" s="19">
        <v>378831108</v>
      </c>
      <c r="U193" s="19">
        <v>378831108</v>
      </c>
      <c r="V193" s="19">
        <v>0</v>
      </c>
      <c r="W193" s="19">
        <v>91296</v>
      </c>
      <c r="X193" s="19">
        <v>0</v>
      </c>
      <c r="Y193" s="19">
        <v>0</v>
      </c>
      <c r="Z193" s="20">
        <f t="shared" si="25"/>
        <v>0.62265418908993031</v>
      </c>
      <c r="AA193" s="20">
        <f t="shared" si="20"/>
        <v>0.62274763603704619</v>
      </c>
      <c r="AB193" s="20">
        <f t="shared" si="21"/>
        <v>0.37725236396295381</v>
      </c>
      <c r="AC193" s="21">
        <f t="shared" si="22"/>
        <v>1</v>
      </c>
    </row>
    <row r="194" spans="1:29" ht="60" outlineLevel="2" x14ac:dyDescent="0.25">
      <c r="A194" s="15" t="s">
        <v>385</v>
      </c>
      <c r="B194" s="16" t="s">
        <v>495</v>
      </c>
      <c r="C194" s="16" t="s">
        <v>35</v>
      </c>
      <c r="D194" s="16" t="s">
        <v>58</v>
      </c>
      <c r="E194" s="16" t="s">
        <v>56</v>
      </c>
      <c r="F194" s="16" t="s">
        <v>37</v>
      </c>
      <c r="G194" s="16">
        <v>1112</v>
      </c>
      <c r="H194" s="16">
        <v>3480</v>
      </c>
      <c r="I194" s="17" t="s">
        <v>59</v>
      </c>
      <c r="J194" s="18">
        <v>389310382</v>
      </c>
      <c r="K194" s="19">
        <v>389310382</v>
      </c>
      <c r="L194" s="19">
        <v>0</v>
      </c>
      <c r="M194" s="19">
        <v>-135215</v>
      </c>
      <c r="N194" s="19">
        <v>0</v>
      </c>
      <c r="O194" s="19">
        <v>0</v>
      </c>
      <c r="P194" s="19">
        <v>389175167</v>
      </c>
      <c r="Q194" s="19">
        <v>0</v>
      </c>
      <c r="R194" s="19">
        <v>152777959</v>
      </c>
      <c r="S194" s="19">
        <v>0</v>
      </c>
      <c r="T194" s="19">
        <v>236397208</v>
      </c>
      <c r="U194" s="19">
        <v>236397208</v>
      </c>
      <c r="V194" s="19">
        <v>0</v>
      </c>
      <c r="W194" s="19">
        <v>135215</v>
      </c>
      <c r="X194" s="19">
        <v>0</v>
      </c>
      <c r="Y194" s="19">
        <v>0</v>
      </c>
      <c r="Z194" s="20">
        <f t="shared" si="25"/>
        <v>0.60722040543989397</v>
      </c>
      <c r="AA194" s="20">
        <f t="shared" si="20"/>
        <v>0.60743137806631942</v>
      </c>
      <c r="AB194" s="20">
        <f t="shared" si="21"/>
        <v>0.39256862193368058</v>
      </c>
      <c r="AC194" s="21">
        <f t="shared" si="22"/>
        <v>1</v>
      </c>
    </row>
    <row r="195" spans="1:29" outlineLevel="1" x14ac:dyDescent="0.25">
      <c r="A195" s="22"/>
      <c r="B195" s="23"/>
      <c r="C195" s="23"/>
      <c r="D195" s="23" t="s">
        <v>522</v>
      </c>
      <c r="E195" s="23"/>
      <c r="F195" s="23"/>
      <c r="G195" s="23"/>
      <c r="H195" s="23"/>
      <c r="I195" s="24"/>
      <c r="J195" s="25">
        <f t="shared" ref="J195:Y195" si="26">SUBTOTAL(9,J180:J194)</f>
        <v>6331142618</v>
      </c>
      <c r="K195" s="26">
        <f t="shared" si="26"/>
        <v>6331142618</v>
      </c>
      <c r="L195" s="26">
        <f t="shared" si="26"/>
        <v>0</v>
      </c>
      <c r="M195" s="26">
        <f t="shared" si="26"/>
        <v>-2541233</v>
      </c>
      <c r="N195" s="26">
        <f t="shared" si="26"/>
        <v>0</v>
      </c>
      <c r="O195" s="26">
        <f t="shared" si="26"/>
        <v>0</v>
      </c>
      <c r="P195" s="26">
        <f t="shared" si="26"/>
        <v>6328601385</v>
      </c>
      <c r="Q195" s="26">
        <f t="shared" si="26"/>
        <v>0</v>
      </c>
      <c r="R195" s="26">
        <f t="shared" si="26"/>
        <v>2354296994</v>
      </c>
      <c r="S195" s="26">
        <f t="shared" si="26"/>
        <v>0</v>
      </c>
      <c r="T195" s="26">
        <f t="shared" si="26"/>
        <v>3974304391</v>
      </c>
      <c r="U195" s="26">
        <f t="shared" si="26"/>
        <v>3974304391</v>
      </c>
      <c r="V195" s="26">
        <f t="shared" si="26"/>
        <v>0</v>
      </c>
      <c r="W195" s="26">
        <f t="shared" si="26"/>
        <v>2541233</v>
      </c>
      <c r="X195" s="26">
        <f t="shared" si="26"/>
        <v>0</v>
      </c>
      <c r="Y195" s="26">
        <f t="shared" si="26"/>
        <v>0</v>
      </c>
      <c r="Z195" s="27">
        <f t="shared" si="25"/>
        <v>0.62773888234656094</v>
      </c>
      <c r="AA195" s="27">
        <f t="shared" si="20"/>
        <v>0.62799094921981724</v>
      </c>
      <c r="AB195" s="27">
        <f t="shared" si="21"/>
        <v>0.37200905078018276</v>
      </c>
      <c r="AC195" s="28">
        <f t="shared" si="22"/>
        <v>1</v>
      </c>
    </row>
    <row r="196" spans="1:29" ht="120" outlineLevel="2" x14ac:dyDescent="0.25">
      <c r="A196" s="15" t="s">
        <v>33</v>
      </c>
      <c r="B196" s="16" t="s">
        <v>34</v>
      </c>
      <c r="C196" s="16" t="s">
        <v>35</v>
      </c>
      <c r="D196" s="16" t="s">
        <v>60</v>
      </c>
      <c r="E196" s="16" t="s">
        <v>56</v>
      </c>
      <c r="F196" s="16" t="s">
        <v>37</v>
      </c>
      <c r="G196" s="16">
        <v>1112</v>
      </c>
      <c r="H196" s="16">
        <v>3480</v>
      </c>
      <c r="I196" s="17" t="s">
        <v>61</v>
      </c>
      <c r="J196" s="18">
        <v>131757406</v>
      </c>
      <c r="K196" s="19">
        <v>131757406</v>
      </c>
      <c r="L196" s="19">
        <v>0</v>
      </c>
      <c r="M196" s="19">
        <v>-539666</v>
      </c>
      <c r="N196" s="19">
        <v>0</v>
      </c>
      <c r="O196" s="19">
        <v>0</v>
      </c>
      <c r="P196" s="19">
        <v>131217740</v>
      </c>
      <c r="Q196" s="19">
        <v>0</v>
      </c>
      <c r="R196" s="19">
        <v>58743747</v>
      </c>
      <c r="S196" s="19">
        <v>0</v>
      </c>
      <c r="T196" s="19">
        <v>72473993</v>
      </c>
      <c r="U196" s="19">
        <v>72473993</v>
      </c>
      <c r="V196" s="19">
        <v>0</v>
      </c>
      <c r="W196" s="19">
        <v>539666</v>
      </c>
      <c r="X196" s="19">
        <v>0</v>
      </c>
      <c r="Y196" s="19">
        <v>0</v>
      </c>
      <c r="Z196" s="20">
        <f t="shared" si="25"/>
        <v>0.55005631334302374</v>
      </c>
      <c r="AA196" s="20">
        <f t="shared" si="20"/>
        <v>0.5523185584510143</v>
      </c>
      <c r="AB196" s="20">
        <f t="shared" si="21"/>
        <v>0.4476814415489857</v>
      </c>
      <c r="AC196" s="21">
        <f t="shared" si="22"/>
        <v>1</v>
      </c>
    </row>
    <row r="197" spans="1:29" ht="120" outlineLevel="2" x14ac:dyDescent="0.25">
      <c r="A197" s="15" t="s">
        <v>200</v>
      </c>
      <c r="B197" s="16" t="s">
        <v>34</v>
      </c>
      <c r="C197" s="16" t="s">
        <v>35</v>
      </c>
      <c r="D197" s="16" t="s">
        <v>60</v>
      </c>
      <c r="E197" s="16" t="s">
        <v>56</v>
      </c>
      <c r="F197" s="16" t="s">
        <v>37</v>
      </c>
      <c r="G197" s="16">
        <v>1112</v>
      </c>
      <c r="H197" s="16">
        <v>3480</v>
      </c>
      <c r="I197" s="17" t="s">
        <v>61</v>
      </c>
      <c r="J197" s="18">
        <v>194374970</v>
      </c>
      <c r="K197" s="19">
        <v>194374970</v>
      </c>
      <c r="L197" s="19">
        <v>0</v>
      </c>
      <c r="M197" s="19">
        <v>-351915</v>
      </c>
      <c r="N197" s="19">
        <v>0</v>
      </c>
      <c r="O197" s="19">
        <v>0</v>
      </c>
      <c r="P197" s="19">
        <v>194023055</v>
      </c>
      <c r="Q197" s="19">
        <v>0</v>
      </c>
      <c r="R197" s="19">
        <v>83935371</v>
      </c>
      <c r="S197" s="19">
        <v>0</v>
      </c>
      <c r="T197" s="19">
        <v>110087684</v>
      </c>
      <c r="U197" s="19">
        <v>110087684</v>
      </c>
      <c r="V197" s="19">
        <v>0</v>
      </c>
      <c r="W197" s="19">
        <v>351915</v>
      </c>
      <c r="X197" s="19">
        <v>0</v>
      </c>
      <c r="Y197" s="19">
        <v>0</v>
      </c>
      <c r="Z197" s="20">
        <f t="shared" si="25"/>
        <v>0.56636759352297261</v>
      </c>
      <c r="AA197" s="20">
        <f t="shared" si="20"/>
        <v>0.56739485933772149</v>
      </c>
      <c r="AB197" s="20">
        <f t="shared" si="21"/>
        <v>0.43260514066227851</v>
      </c>
      <c r="AC197" s="21">
        <f t="shared" si="22"/>
        <v>1</v>
      </c>
    </row>
    <row r="198" spans="1:29" ht="120" outlineLevel="2" x14ac:dyDescent="0.25">
      <c r="A198" s="15" t="s">
        <v>277</v>
      </c>
      <c r="B198" s="16" t="s">
        <v>278</v>
      </c>
      <c r="C198" s="16" t="s">
        <v>35</v>
      </c>
      <c r="D198" s="16" t="s">
        <v>60</v>
      </c>
      <c r="E198" s="16" t="s">
        <v>56</v>
      </c>
      <c r="F198" s="16" t="s">
        <v>37</v>
      </c>
      <c r="G198" s="16">
        <v>1112</v>
      </c>
      <c r="H198" s="16">
        <v>3480</v>
      </c>
      <c r="I198" s="17" t="s">
        <v>61</v>
      </c>
      <c r="J198" s="18">
        <v>5100875</v>
      </c>
      <c r="K198" s="19">
        <v>5100875</v>
      </c>
      <c r="L198" s="19">
        <v>0</v>
      </c>
      <c r="M198" s="19">
        <v>-15891</v>
      </c>
      <c r="N198" s="19">
        <v>0</v>
      </c>
      <c r="O198" s="19">
        <v>0</v>
      </c>
      <c r="P198" s="19">
        <v>5084984</v>
      </c>
      <c r="Q198" s="19">
        <v>0</v>
      </c>
      <c r="R198" s="19">
        <v>2112498</v>
      </c>
      <c r="S198" s="19">
        <v>0</v>
      </c>
      <c r="T198" s="19">
        <v>2972486</v>
      </c>
      <c r="U198" s="19">
        <v>2972486</v>
      </c>
      <c r="V198" s="19">
        <v>0</v>
      </c>
      <c r="W198" s="19">
        <v>15891</v>
      </c>
      <c r="X198" s="19">
        <v>0</v>
      </c>
      <c r="Y198" s="19">
        <v>0</v>
      </c>
      <c r="Z198" s="20">
        <f t="shared" si="25"/>
        <v>0.58274041218418404</v>
      </c>
      <c r="AA198" s="20">
        <f t="shared" si="20"/>
        <v>0.58456152467736378</v>
      </c>
      <c r="AB198" s="20">
        <f t="shared" si="21"/>
        <v>0.41543847532263622</v>
      </c>
      <c r="AC198" s="21">
        <f t="shared" si="22"/>
        <v>1</v>
      </c>
    </row>
    <row r="199" spans="1:29" ht="120" outlineLevel="2" x14ac:dyDescent="0.25">
      <c r="A199" s="15" t="s">
        <v>277</v>
      </c>
      <c r="B199" s="16" t="s">
        <v>282</v>
      </c>
      <c r="C199" s="16" t="s">
        <v>35</v>
      </c>
      <c r="D199" s="16" t="s">
        <v>60</v>
      </c>
      <c r="E199" s="16" t="s">
        <v>56</v>
      </c>
      <c r="F199" s="16" t="s">
        <v>37</v>
      </c>
      <c r="G199" s="16">
        <v>1112</v>
      </c>
      <c r="H199" s="16">
        <v>3480</v>
      </c>
      <c r="I199" s="17" t="s">
        <v>61</v>
      </c>
      <c r="J199" s="18">
        <v>91915569</v>
      </c>
      <c r="K199" s="19">
        <v>91915569</v>
      </c>
      <c r="L199" s="19">
        <v>0</v>
      </c>
      <c r="M199" s="19">
        <v>-108260</v>
      </c>
      <c r="N199" s="19">
        <v>0</v>
      </c>
      <c r="O199" s="19">
        <v>0</v>
      </c>
      <c r="P199" s="19">
        <v>91807309</v>
      </c>
      <c r="Q199" s="19">
        <v>0</v>
      </c>
      <c r="R199" s="19">
        <v>43200770</v>
      </c>
      <c r="S199" s="19">
        <v>0</v>
      </c>
      <c r="T199" s="19">
        <v>48606539</v>
      </c>
      <c r="U199" s="19">
        <v>48606539</v>
      </c>
      <c r="V199" s="19">
        <v>0</v>
      </c>
      <c r="W199" s="19">
        <v>108260</v>
      </c>
      <c r="X199" s="19">
        <v>0</v>
      </c>
      <c r="Y199" s="19">
        <v>0</v>
      </c>
      <c r="Z199" s="20">
        <f t="shared" si="25"/>
        <v>0.52881725619301778</v>
      </c>
      <c r="AA199" s="20">
        <f t="shared" si="20"/>
        <v>0.52944084223185328</v>
      </c>
      <c r="AB199" s="20">
        <f t="shared" si="21"/>
        <v>0.47055915776814677</v>
      </c>
      <c r="AC199" s="21">
        <f t="shared" si="22"/>
        <v>1</v>
      </c>
    </row>
    <row r="200" spans="1:29" ht="120" outlineLevel="2" x14ac:dyDescent="0.25">
      <c r="A200" s="15" t="s">
        <v>277</v>
      </c>
      <c r="B200" s="16" t="s">
        <v>309</v>
      </c>
      <c r="C200" s="16" t="s">
        <v>35</v>
      </c>
      <c r="D200" s="16" t="s">
        <v>60</v>
      </c>
      <c r="E200" s="16" t="s">
        <v>56</v>
      </c>
      <c r="F200" s="16" t="s">
        <v>37</v>
      </c>
      <c r="G200" s="16">
        <v>1112</v>
      </c>
      <c r="H200" s="16">
        <v>3480</v>
      </c>
      <c r="I200" s="17" t="s">
        <v>61</v>
      </c>
      <c r="J200" s="18">
        <v>18601664</v>
      </c>
      <c r="K200" s="19">
        <v>18601664</v>
      </c>
      <c r="L200" s="19">
        <v>0</v>
      </c>
      <c r="M200" s="19">
        <v>-83852</v>
      </c>
      <c r="N200" s="19">
        <v>0</v>
      </c>
      <c r="O200" s="19">
        <v>0</v>
      </c>
      <c r="P200" s="19">
        <v>18517812</v>
      </c>
      <c r="Q200" s="19">
        <v>0</v>
      </c>
      <c r="R200" s="19">
        <v>8216219</v>
      </c>
      <c r="S200" s="19">
        <v>0</v>
      </c>
      <c r="T200" s="19">
        <v>10301593</v>
      </c>
      <c r="U200" s="19">
        <v>10301593</v>
      </c>
      <c r="V200" s="19">
        <v>0</v>
      </c>
      <c r="W200" s="19">
        <v>83852</v>
      </c>
      <c r="X200" s="19">
        <v>0</v>
      </c>
      <c r="Y200" s="19">
        <v>0</v>
      </c>
      <c r="Z200" s="20">
        <f t="shared" si="25"/>
        <v>0.55379954180443214</v>
      </c>
      <c r="AA200" s="20">
        <f t="shared" si="20"/>
        <v>0.55630724623405836</v>
      </c>
      <c r="AB200" s="20">
        <f t="shared" si="21"/>
        <v>0.44369275376594169</v>
      </c>
      <c r="AC200" s="21">
        <f t="shared" si="22"/>
        <v>1</v>
      </c>
    </row>
    <row r="201" spans="1:29" ht="120" outlineLevel="2" x14ac:dyDescent="0.25">
      <c r="A201" s="15" t="s">
        <v>317</v>
      </c>
      <c r="B201" s="16" t="s">
        <v>34</v>
      </c>
      <c r="C201" s="16" t="s">
        <v>35</v>
      </c>
      <c r="D201" s="16" t="s">
        <v>60</v>
      </c>
      <c r="E201" s="16" t="s">
        <v>56</v>
      </c>
      <c r="F201" s="16" t="s">
        <v>37</v>
      </c>
      <c r="G201" s="16">
        <v>1112</v>
      </c>
      <c r="H201" s="16">
        <v>3480</v>
      </c>
      <c r="I201" s="17" t="s">
        <v>61</v>
      </c>
      <c r="J201" s="18">
        <v>37352246</v>
      </c>
      <c r="K201" s="19">
        <v>37352246</v>
      </c>
      <c r="L201" s="19">
        <v>0</v>
      </c>
      <c r="M201" s="19">
        <v>-424812</v>
      </c>
      <c r="N201" s="19">
        <v>0</v>
      </c>
      <c r="O201" s="19">
        <v>0</v>
      </c>
      <c r="P201" s="19">
        <v>36927434</v>
      </c>
      <c r="Q201" s="19">
        <v>0</v>
      </c>
      <c r="R201" s="19">
        <v>13786665</v>
      </c>
      <c r="S201" s="19">
        <v>0</v>
      </c>
      <c r="T201" s="19">
        <v>23140769</v>
      </c>
      <c r="U201" s="19">
        <v>23140769</v>
      </c>
      <c r="V201" s="19">
        <v>0</v>
      </c>
      <c r="W201" s="19">
        <v>424812</v>
      </c>
      <c r="X201" s="19">
        <v>0</v>
      </c>
      <c r="Y201" s="19">
        <v>0</v>
      </c>
      <c r="Z201" s="20">
        <f t="shared" si="25"/>
        <v>0.61952818044730162</v>
      </c>
      <c r="AA201" s="20">
        <f t="shared" si="20"/>
        <v>0.62665521249052936</v>
      </c>
      <c r="AB201" s="20">
        <f t="shared" si="21"/>
        <v>0.37334478750947059</v>
      </c>
      <c r="AC201" s="21">
        <f t="shared" si="22"/>
        <v>1</v>
      </c>
    </row>
    <row r="202" spans="1:29" ht="120" outlineLevel="2" x14ac:dyDescent="0.25">
      <c r="A202" s="15" t="s">
        <v>326</v>
      </c>
      <c r="B202" s="16" t="s">
        <v>34</v>
      </c>
      <c r="C202" s="16" t="s">
        <v>35</v>
      </c>
      <c r="D202" s="16" t="s">
        <v>60</v>
      </c>
      <c r="E202" s="16" t="s">
        <v>56</v>
      </c>
      <c r="F202" s="16" t="s">
        <v>37</v>
      </c>
      <c r="G202" s="16">
        <v>1112</v>
      </c>
      <c r="H202" s="16">
        <v>3480</v>
      </c>
      <c r="I202" s="17" t="s">
        <v>61</v>
      </c>
      <c r="J202" s="18">
        <v>94837062</v>
      </c>
      <c r="K202" s="19">
        <v>94837062</v>
      </c>
      <c r="L202" s="19">
        <v>0</v>
      </c>
      <c r="M202" s="19">
        <v>-148418</v>
      </c>
      <c r="N202" s="19">
        <v>0</v>
      </c>
      <c r="O202" s="19">
        <v>0</v>
      </c>
      <c r="P202" s="19">
        <v>94688644</v>
      </c>
      <c r="Q202" s="19">
        <v>0</v>
      </c>
      <c r="R202" s="19">
        <v>37541980</v>
      </c>
      <c r="S202" s="19">
        <v>0</v>
      </c>
      <c r="T202" s="19">
        <v>57146664</v>
      </c>
      <c r="U202" s="19">
        <v>57146664</v>
      </c>
      <c r="V202" s="19">
        <v>0</v>
      </c>
      <c r="W202" s="19">
        <v>148418</v>
      </c>
      <c r="X202" s="19">
        <v>0</v>
      </c>
      <c r="Y202" s="19">
        <v>0</v>
      </c>
      <c r="Z202" s="20">
        <f t="shared" si="25"/>
        <v>0.60257733416499137</v>
      </c>
      <c r="AA202" s="20">
        <f t="shared" ref="AA202:AA265" si="27">T202/P202</f>
        <v>0.60352183309331164</v>
      </c>
      <c r="AB202" s="20">
        <f t="shared" ref="AB202:AB265" si="28">(Q202+R202+S202)/P202</f>
        <v>0.39647816690668841</v>
      </c>
      <c r="AC202" s="21">
        <f t="shared" ref="AC202:AC265" si="29">AA202+AB202</f>
        <v>1</v>
      </c>
    </row>
    <row r="203" spans="1:29" ht="120" outlineLevel="2" x14ac:dyDescent="0.25">
      <c r="A203" s="15" t="s">
        <v>341</v>
      </c>
      <c r="B203" s="16" t="s">
        <v>34</v>
      </c>
      <c r="C203" s="16" t="s">
        <v>35</v>
      </c>
      <c r="D203" s="16" t="s">
        <v>60</v>
      </c>
      <c r="E203" s="16" t="s">
        <v>56</v>
      </c>
      <c r="F203" s="16" t="s">
        <v>37</v>
      </c>
      <c r="G203" s="16">
        <v>1112</v>
      </c>
      <c r="H203" s="16">
        <v>3480</v>
      </c>
      <c r="I203" s="17" t="s">
        <v>61</v>
      </c>
      <c r="J203" s="18">
        <v>25824192</v>
      </c>
      <c r="K203" s="19">
        <v>25824192</v>
      </c>
      <c r="L203" s="19">
        <v>0</v>
      </c>
      <c r="M203" s="19">
        <v>0</v>
      </c>
      <c r="N203" s="19">
        <v>0</v>
      </c>
      <c r="O203" s="19">
        <v>0</v>
      </c>
      <c r="P203" s="19">
        <v>25824192</v>
      </c>
      <c r="Q203" s="19">
        <v>0</v>
      </c>
      <c r="R203" s="19">
        <v>11339045</v>
      </c>
      <c r="S203" s="19">
        <v>0</v>
      </c>
      <c r="T203" s="19">
        <v>14485147</v>
      </c>
      <c r="U203" s="19">
        <v>14485147</v>
      </c>
      <c r="V203" s="19">
        <v>0</v>
      </c>
      <c r="W203" s="19">
        <v>0</v>
      </c>
      <c r="X203" s="19">
        <v>0</v>
      </c>
      <c r="Y203" s="19">
        <v>0</v>
      </c>
      <c r="Z203" s="20">
        <f t="shared" si="25"/>
        <v>0.56091385163183416</v>
      </c>
      <c r="AA203" s="20">
        <f t="shared" si="27"/>
        <v>0.56091385163183416</v>
      </c>
      <c r="AB203" s="20">
        <f t="shared" si="28"/>
        <v>0.43908614836816579</v>
      </c>
      <c r="AC203" s="21">
        <f t="shared" si="29"/>
        <v>1</v>
      </c>
    </row>
    <row r="204" spans="1:29" ht="120" outlineLevel="2" x14ac:dyDescent="0.25">
      <c r="A204" s="15" t="s">
        <v>346</v>
      </c>
      <c r="B204" s="16" t="s">
        <v>34</v>
      </c>
      <c r="C204" s="16" t="s">
        <v>35</v>
      </c>
      <c r="D204" s="16" t="s">
        <v>60</v>
      </c>
      <c r="E204" s="16" t="s">
        <v>56</v>
      </c>
      <c r="F204" s="16" t="s">
        <v>37</v>
      </c>
      <c r="G204" s="16">
        <v>1112</v>
      </c>
      <c r="H204" s="16">
        <v>3480</v>
      </c>
      <c r="I204" s="17" t="s">
        <v>61</v>
      </c>
      <c r="J204" s="18">
        <v>244825294</v>
      </c>
      <c r="K204" s="19">
        <v>234825294</v>
      </c>
      <c r="L204" s="19">
        <v>0</v>
      </c>
      <c r="M204" s="19">
        <v>-180675</v>
      </c>
      <c r="N204" s="19">
        <v>0</v>
      </c>
      <c r="O204" s="19">
        <v>0</v>
      </c>
      <c r="P204" s="19">
        <v>234644619</v>
      </c>
      <c r="Q204" s="19">
        <v>0</v>
      </c>
      <c r="R204" s="19">
        <v>100621739</v>
      </c>
      <c r="S204" s="19">
        <v>0</v>
      </c>
      <c r="T204" s="19">
        <v>134022880</v>
      </c>
      <c r="U204" s="19">
        <v>134022880</v>
      </c>
      <c r="V204" s="19">
        <v>0</v>
      </c>
      <c r="W204" s="19">
        <v>180675</v>
      </c>
      <c r="X204" s="19">
        <v>0</v>
      </c>
      <c r="Y204" s="19">
        <v>0</v>
      </c>
      <c r="Z204" s="20">
        <f t="shared" si="25"/>
        <v>0.57073442863442125</v>
      </c>
      <c r="AA204" s="20">
        <f t="shared" si="27"/>
        <v>0.5711738908446905</v>
      </c>
      <c r="AB204" s="20">
        <f t="shared" si="28"/>
        <v>0.42882610915530944</v>
      </c>
      <c r="AC204" s="21">
        <f t="shared" si="29"/>
        <v>1</v>
      </c>
    </row>
    <row r="205" spans="1:29" ht="120" outlineLevel="2" x14ac:dyDescent="0.25">
      <c r="A205" s="15" t="s">
        <v>353</v>
      </c>
      <c r="B205" s="16" t="s">
        <v>34</v>
      </c>
      <c r="C205" s="16" t="s">
        <v>35</v>
      </c>
      <c r="D205" s="16" t="s">
        <v>60</v>
      </c>
      <c r="E205" s="16" t="s">
        <v>56</v>
      </c>
      <c r="F205" s="16" t="s">
        <v>37</v>
      </c>
      <c r="G205" s="16">
        <v>1112</v>
      </c>
      <c r="H205" s="16">
        <v>3460</v>
      </c>
      <c r="I205" s="17" t="s">
        <v>61</v>
      </c>
      <c r="J205" s="18">
        <v>19914191</v>
      </c>
      <c r="K205" s="19">
        <v>19914191</v>
      </c>
      <c r="L205" s="19">
        <v>0</v>
      </c>
      <c r="M205" s="19">
        <v>0</v>
      </c>
      <c r="N205" s="19">
        <v>0</v>
      </c>
      <c r="O205" s="19">
        <v>-4500000</v>
      </c>
      <c r="P205" s="19">
        <v>15414191</v>
      </c>
      <c r="Q205" s="19">
        <v>0</v>
      </c>
      <c r="R205" s="19">
        <v>7840317</v>
      </c>
      <c r="S205" s="19">
        <v>0</v>
      </c>
      <c r="T205" s="19">
        <v>7573874</v>
      </c>
      <c r="U205" s="19">
        <v>7573874</v>
      </c>
      <c r="V205" s="19">
        <v>0</v>
      </c>
      <c r="W205" s="19">
        <v>4500000</v>
      </c>
      <c r="X205" s="19">
        <v>0</v>
      </c>
      <c r="Y205" s="19">
        <v>0</v>
      </c>
      <c r="Z205" s="20">
        <f t="shared" si="25"/>
        <v>0.38032546740161327</v>
      </c>
      <c r="AA205" s="20">
        <f t="shared" si="27"/>
        <v>0.49135721751469147</v>
      </c>
      <c r="AB205" s="20">
        <f t="shared" si="28"/>
        <v>0.50864278248530848</v>
      </c>
      <c r="AC205" s="21">
        <f t="shared" si="29"/>
        <v>1</v>
      </c>
    </row>
    <row r="206" spans="1:29" ht="120" outlineLevel="2" x14ac:dyDescent="0.25">
      <c r="A206" s="15" t="s">
        <v>385</v>
      </c>
      <c r="B206" s="16" t="s">
        <v>278</v>
      </c>
      <c r="C206" s="16" t="s">
        <v>35</v>
      </c>
      <c r="D206" s="16" t="s">
        <v>60</v>
      </c>
      <c r="E206" s="16" t="s">
        <v>56</v>
      </c>
      <c r="F206" s="16" t="s">
        <v>37</v>
      </c>
      <c r="G206" s="16">
        <v>1112</v>
      </c>
      <c r="H206" s="16">
        <v>3410</v>
      </c>
      <c r="I206" s="17" t="s">
        <v>61</v>
      </c>
      <c r="J206" s="18">
        <v>3659325006</v>
      </c>
      <c r="K206" s="19">
        <v>2959325006</v>
      </c>
      <c r="L206" s="19">
        <v>0</v>
      </c>
      <c r="M206" s="19">
        <v>-1121001</v>
      </c>
      <c r="N206" s="19">
        <v>0</v>
      </c>
      <c r="O206" s="19">
        <v>0</v>
      </c>
      <c r="P206" s="19">
        <v>2958204005</v>
      </c>
      <c r="Q206" s="19">
        <v>0</v>
      </c>
      <c r="R206" s="19">
        <v>1419214942</v>
      </c>
      <c r="S206" s="19">
        <v>0</v>
      </c>
      <c r="T206" s="19">
        <v>1538989063</v>
      </c>
      <c r="U206" s="19">
        <v>1538989063</v>
      </c>
      <c r="V206" s="19">
        <v>0</v>
      </c>
      <c r="W206" s="19">
        <v>1121001</v>
      </c>
      <c r="X206" s="19">
        <v>0</v>
      </c>
      <c r="Y206" s="19">
        <v>0</v>
      </c>
      <c r="Z206" s="20">
        <f t="shared" si="25"/>
        <v>0.52004732831970668</v>
      </c>
      <c r="AA206" s="20">
        <f t="shared" si="27"/>
        <v>0.52024439842511805</v>
      </c>
      <c r="AB206" s="20">
        <f t="shared" si="28"/>
        <v>0.4797556015748819</v>
      </c>
      <c r="AC206" s="21">
        <f t="shared" si="29"/>
        <v>1</v>
      </c>
    </row>
    <row r="207" spans="1:29" ht="120" outlineLevel="2" x14ac:dyDescent="0.25">
      <c r="A207" s="15" t="s">
        <v>385</v>
      </c>
      <c r="B207" s="16" t="s">
        <v>282</v>
      </c>
      <c r="C207" s="16" t="s">
        <v>35</v>
      </c>
      <c r="D207" s="16" t="s">
        <v>60</v>
      </c>
      <c r="E207" s="16" t="s">
        <v>56</v>
      </c>
      <c r="F207" s="16" t="s">
        <v>37</v>
      </c>
      <c r="G207" s="16">
        <v>1112</v>
      </c>
      <c r="H207" s="16">
        <v>3420</v>
      </c>
      <c r="I207" s="17" t="s">
        <v>61</v>
      </c>
      <c r="J207" s="18">
        <v>1478116172</v>
      </c>
      <c r="K207" s="19">
        <v>1478116172</v>
      </c>
      <c r="L207" s="19">
        <v>0</v>
      </c>
      <c r="M207" s="19">
        <v>-468212</v>
      </c>
      <c r="N207" s="19">
        <v>0</v>
      </c>
      <c r="O207" s="19">
        <v>0</v>
      </c>
      <c r="P207" s="19">
        <v>1477647960</v>
      </c>
      <c r="Q207" s="19">
        <v>0</v>
      </c>
      <c r="R207" s="19">
        <v>795641801</v>
      </c>
      <c r="S207" s="19">
        <v>0</v>
      </c>
      <c r="T207" s="19">
        <v>682006159</v>
      </c>
      <c r="U207" s="19">
        <v>682006159</v>
      </c>
      <c r="V207" s="19">
        <v>0</v>
      </c>
      <c r="W207" s="19">
        <v>468212</v>
      </c>
      <c r="X207" s="19">
        <v>0</v>
      </c>
      <c r="Y207" s="19">
        <v>0</v>
      </c>
      <c r="Z207" s="20">
        <f t="shared" si="25"/>
        <v>0.46140227129589917</v>
      </c>
      <c r="AA207" s="20">
        <f t="shared" si="27"/>
        <v>0.46154847261454618</v>
      </c>
      <c r="AB207" s="20">
        <f t="shared" si="28"/>
        <v>0.53845152738545388</v>
      </c>
      <c r="AC207" s="21">
        <f t="shared" si="29"/>
        <v>1</v>
      </c>
    </row>
    <row r="208" spans="1:29" ht="120" outlineLevel="2" x14ac:dyDescent="0.25">
      <c r="A208" s="15" t="s">
        <v>385</v>
      </c>
      <c r="B208" s="16" t="s">
        <v>309</v>
      </c>
      <c r="C208" s="16" t="s">
        <v>35</v>
      </c>
      <c r="D208" s="16" t="s">
        <v>60</v>
      </c>
      <c r="E208" s="16" t="s">
        <v>56</v>
      </c>
      <c r="F208" s="16" t="s">
        <v>37</v>
      </c>
      <c r="G208" s="16">
        <v>1112</v>
      </c>
      <c r="H208" s="16">
        <v>3420</v>
      </c>
      <c r="I208" s="17" t="s">
        <v>61</v>
      </c>
      <c r="J208" s="18">
        <v>761938136</v>
      </c>
      <c r="K208" s="19">
        <v>761938136</v>
      </c>
      <c r="L208" s="19">
        <v>0</v>
      </c>
      <c r="M208" s="19">
        <v>-193726</v>
      </c>
      <c r="N208" s="19">
        <v>0</v>
      </c>
      <c r="O208" s="19">
        <v>0</v>
      </c>
      <c r="P208" s="19">
        <v>761744410</v>
      </c>
      <c r="Q208" s="19">
        <v>0</v>
      </c>
      <c r="R208" s="19">
        <v>405441642</v>
      </c>
      <c r="S208" s="19">
        <v>0</v>
      </c>
      <c r="T208" s="19">
        <v>356302768</v>
      </c>
      <c r="U208" s="19">
        <v>356302768</v>
      </c>
      <c r="V208" s="19">
        <v>0</v>
      </c>
      <c r="W208" s="19">
        <v>193726</v>
      </c>
      <c r="X208" s="19">
        <v>0</v>
      </c>
      <c r="Y208" s="19">
        <v>0</v>
      </c>
      <c r="Z208" s="20">
        <f t="shared" si="25"/>
        <v>0.46762689930511631</v>
      </c>
      <c r="AA208" s="20">
        <f t="shared" si="27"/>
        <v>0.46774582566349254</v>
      </c>
      <c r="AB208" s="20">
        <f t="shared" si="28"/>
        <v>0.53225417433650746</v>
      </c>
      <c r="AC208" s="21">
        <f t="shared" si="29"/>
        <v>1</v>
      </c>
    </row>
    <row r="209" spans="1:29" ht="120" outlineLevel="2" x14ac:dyDescent="0.25">
      <c r="A209" s="15" t="s">
        <v>385</v>
      </c>
      <c r="B209" s="16" t="s">
        <v>472</v>
      </c>
      <c r="C209" s="16" t="s">
        <v>35</v>
      </c>
      <c r="D209" s="16" t="s">
        <v>60</v>
      </c>
      <c r="E209" s="16" t="s">
        <v>56</v>
      </c>
      <c r="F209" s="16" t="s">
        <v>37</v>
      </c>
      <c r="G209" s="16">
        <v>1112</v>
      </c>
      <c r="H209" s="16">
        <v>3480</v>
      </c>
      <c r="I209" s="17" t="s">
        <v>61</v>
      </c>
      <c r="J209" s="18">
        <v>397637293</v>
      </c>
      <c r="K209" s="19">
        <v>397637293</v>
      </c>
      <c r="L209" s="19">
        <v>0</v>
      </c>
      <c r="M209" s="19">
        <v>-55833</v>
      </c>
      <c r="N209" s="19">
        <v>0</v>
      </c>
      <c r="O209" s="19">
        <v>0</v>
      </c>
      <c r="P209" s="19">
        <v>397581460</v>
      </c>
      <c r="Q209" s="19">
        <v>0</v>
      </c>
      <c r="R209" s="19">
        <v>197796395</v>
      </c>
      <c r="S209" s="19">
        <v>0</v>
      </c>
      <c r="T209" s="19">
        <v>199785065</v>
      </c>
      <c r="U209" s="19">
        <v>199785065</v>
      </c>
      <c r="V209" s="19">
        <v>0</v>
      </c>
      <c r="W209" s="19">
        <v>55833</v>
      </c>
      <c r="X209" s="19">
        <v>0</v>
      </c>
      <c r="Y209" s="19">
        <v>0</v>
      </c>
      <c r="Z209" s="20">
        <f t="shared" si="25"/>
        <v>0.50243040206995881</v>
      </c>
      <c r="AA209" s="20">
        <f t="shared" si="27"/>
        <v>0.50250095917450477</v>
      </c>
      <c r="AB209" s="20">
        <f t="shared" si="28"/>
        <v>0.49749904082549523</v>
      </c>
      <c r="AC209" s="21">
        <f t="shared" si="29"/>
        <v>1</v>
      </c>
    </row>
    <row r="210" spans="1:29" ht="120" outlineLevel="2" x14ac:dyDescent="0.25">
      <c r="A210" s="15" t="s">
        <v>385</v>
      </c>
      <c r="B210" s="16" t="s">
        <v>495</v>
      </c>
      <c r="C210" s="16" t="s">
        <v>35</v>
      </c>
      <c r="D210" s="16" t="s">
        <v>60</v>
      </c>
      <c r="E210" s="16" t="s">
        <v>56</v>
      </c>
      <c r="F210" s="16" t="s">
        <v>37</v>
      </c>
      <c r="G210" s="16">
        <v>1112</v>
      </c>
      <c r="H210" s="16">
        <v>3480</v>
      </c>
      <c r="I210" s="17" t="s">
        <v>61</v>
      </c>
      <c r="J210" s="18">
        <v>241831794</v>
      </c>
      <c r="K210" s="19">
        <v>241831794</v>
      </c>
      <c r="L210" s="19">
        <v>0</v>
      </c>
      <c r="M210" s="19">
        <v>-76316</v>
      </c>
      <c r="N210" s="19">
        <v>0</v>
      </c>
      <c r="O210" s="19">
        <v>0</v>
      </c>
      <c r="P210" s="19">
        <v>241755478</v>
      </c>
      <c r="Q210" s="19">
        <v>0</v>
      </c>
      <c r="R210" s="19">
        <v>141930508</v>
      </c>
      <c r="S210" s="19">
        <v>0</v>
      </c>
      <c r="T210" s="19">
        <v>99824970</v>
      </c>
      <c r="U210" s="19">
        <v>99824970</v>
      </c>
      <c r="V210" s="19">
        <v>0</v>
      </c>
      <c r="W210" s="19">
        <v>76316</v>
      </c>
      <c r="X210" s="19">
        <v>0</v>
      </c>
      <c r="Y210" s="19">
        <v>0</v>
      </c>
      <c r="Z210" s="20">
        <f t="shared" si="25"/>
        <v>0.41278679014389646</v>
      </c>
      <c r="AA210" s="20">
        <f t="shared" si="27"/>
        <v>0.41291709633979834</v>
      </c>
      <c r="AB210" s="20">
        <f t="shared" si="28"/>
        <v>0.58708290366020166</v>
      </c>
      <c r="AC210" s="21">
        <f t="shared" si="29"/>
        <v>1</v>
      </c>
    </row>
    <row r="211" spans="1:29" outlineLevel="1" x14ac:dyDescent="0.25">
      <c r="A211" s="22"/>
      <c r="B211" s="23"/>
      <c r="C211" s="23"/>
      <c r="D211" s="23" t="s">
        <v>523</v>
      </c>
      <c r="E211" s="23"/>
      <c r="F211" s="23"/>
      <c r="G211" s="23"/>
      <c r="H211" s="23"/>
      <c r="I211" s="24"/>
      <c r="J211" s="25">
        <f t="shared" ref="J211:Y211" si="30">SUBTOTAL(9,J196:J210)</f>
        <v>7403351870</v>
      </c>
      <c r="K211" s="26">
        <f t="shared" si="30"/>
        <v>6693351870</v>
      </c>
      <c r="L211" s="26">
        <f t="shared" si="30"/>
        <v>0</v>
      </c>
      <c r="M211" s="26">
        <f t="shared" si="30"/>
        <v>-3768577</v>
      </c>
      <c r="N211" s="26">
        <f t="shared" si="30"/>
        <v>0</v>
      </c>
      <c r="O211" s="26">
        <f t="shared" si="30"/>
        <v>-4500000</v>
      </c>
      <c r="P211" s="26">
        <f t="shared" si="30"/>
        <v>6685083293</v>
      </c>
      <c r="Q211" s="26">
        <f t="shared" si="30"/>
        <v>0</v>
      </c>
      <c r="R211" s="26">
        <f t="shared" si="30"/>
        <v>3327363639</v>
      </c>
      <c r="S211" s="26">
        <f t="shared" si="30"/>
        <v>0</v>
      </c>
      <c r="T211" s="26">
        <f t="shared" si="30"/>
        <v>3357719654</v>
      </c>
      <c r="U211" s="26">
        <f t="shared" si="30"/>
        <v>3357719654</v>
      </c>
      <c r="V211" s="26">
        <f t="shared" si="30"/>
        <v>0</v>
      </c>
      <c r="W211" s="26">
        <f t="shared" si="30"/>
        <v>8268577</v>
      </c>
      <c r="X211" s="26">
        <f t="shared" si="30"/>
        <v>0</v>
      </c>
      <c r="Y211" s="26">
        <f t="shared" si="30"/>
        <v>0</v>
      </c>
      <c r="Z211" s="27">
        <f t="shared" si="25"/>
        <v>0.50164995344851038</v>
      </c>
      <c r="AA211" s="27">
        <f t="shared" si="27"/>
        <v>0.50227042907840702</v>
      </c>
      <c r="AB211" s="27">
        <f t="shared" si="28"/>
        <v>0.49772957092159298</v>
      </c>
      <c r="AC211" s="28">
        <f t="shared" si="29"/>
        <v>1</v>
      </c>
    </row>
    <row r="212" spans="1:29" ht="90" outlineLevel="2" x14ac:dyDescent="0.25">
      <c r="A212" s="15" t="s">
        <v>33</v>
      </c>
      <c r="B212" s="16" t="s">
        <v>34</v>
      </c>
      <c r="C212" s="16" t="s">
        <v>35</v>
      </c>
      <c r="D212" s="16" t="s">
        <v>62</v>
      </c>
      <c r="E212" s="16" t="s">
        <v>56</v>
      </c>
      <c r="F212" s="16" t="s">
        <v>37</v>
      </c>
      <c r="G212" s="16">
        <v>1112</v>
      </c>
      <c r="H212" s="16">
        <v>3480</v>
      </c>
      <c r="I212" s="17" t="s">
        <v>63</v>
      </c>
      <c r="J212" s="18">
        <v>203914649</v>
      </c>
      <c r="K212" s="19">
        <v>203914649</v>
      </c>
      <c r="L212" s="19">
        <v>0</v>
      </c>
      <c r="M212" s="19">
        <v>-892517</v>
      </c>
      <c r="N212" s="19">
        <v>0</v>
      </c>
      <c r="O212" s="19">
        <v>0</v>
      </c>
      <c r="P212" s="19">
        <v>203022132</v>
      </c>
      <c r="Q212" s="19">
        <v>0</v>
      </c>
      <c r="R212" s="19">
        <v>71682616</v>
      </c>
      <c r="S212" s="19">
        <v>0</v>
      </c>
      <c r="T212" s="19">
        <v>131339516</v>
      </c>
      <c r="U212" s="19">
        <v>131339516</v>
      </c>
      <c r="V212" s="19">
        <v>0</v>
      </c>
      <c r="W212" s="19">
        <v>892517</v>
      </c>
      <c r="X212" s="19">
        <v>0</v>
      </c>
      <c r="Y212" s="19">
        <v>0</v>
      </c>
      <c r="Z212" s="20">
        <f t="shared" si="25"/>
        <v>0.64409063617592277</v>
      </c>
      <c r="AA212" s="20">
        <f t="shared" si="27"/>
        <v>0.64692215920577567</v>
      </c>
      <c r="AB212" s="20">
        <f t="shared" si="28"/>
        <v>0.35307784079422433</v>
      </c>
      <c r="AC212" s="21">
        <f t="shared" si="29"/>
        <v>1</v>
      </c>
    </row>
    <row r="213" spans="1:29" ht="90" outlineLevel="2" x14ac:dyDescent="0.25">
      <c r="A213" s="15" t="s">
        <v>200</v>
      </c>
      <c r="B213" s="16" t="s">
        <v>34</v>
      </c>
      <c r="C213" s="16" t="s">
        <v>35</v>
      </c>
      <c r="D213" s="16" t="s">
        <v>62</v>
      </c>
      <c r="E213" s="16" t="s">
        <v>56</v>
      </c>
      <c r="F213" s="16" t="s">
        <v>37</v>
      </c>
      <c r="G213" s="16">
        <v>1112</v>
      </c>
      <c r="H213" s="16">
        <v>3480</v>
      </c>
      <c r="I213" s="17" t="s">
        <v>63</v>
      </c>
      <c r="J213" s="18">
        <v>291798337</v>
      </c>
      <c r="K213" s="19">
        <v>291798337</v>
      </c>
      <c r="L213" s="19">
        <v>0</v>
      </c>
      <c r="M213" s="19">
        <v>-583980</v>
      </c>
      <c r="N213" s="19">
        <v>0</v>
      </c>
      <c r="O213" s="19">
        <v>0</v>
      </c>
      <c r="P213" s="19">
        <v>291214357</v>
      </c>
      <c r="Q213" s="19">
        <v>0</v>
      </c>
      <c r="R213" s="19">
        <v>100167894</v>
      </c>
      <c r="S213" s="19">
        <v>0</v>
      </c>
      <c r="T213" s="19">
        <v>191046463</v>
      </c>
      <c r="U213" s="19">
        <v>191046463</v>
      </c>
      <c r="V213" s="19">
        <v>0</v>
      </c>
      <c r="W213" s="19">
        <v>583980</v>
      </c>
      <c r="X213" s="19">
        <v>0</v>
      </c>
      <c r="Y213" s="19">
        <v>0</v>
      </c>
      <c r="Z213" s="20">
        <f t="shared" si="25"/>
        <v>0.65472087663063006</v>
      </c>
      <c r="AA213" s="20">
        <f t="shared" si="27"/>
        <v>0.65603380605304429</v>
      </c>
      <c r="AB213" s="20">
        <f t="shared" si="28"/>
        <v>0.34396619394695571</v>
      </c>
      <c r="AC213" s="21">
        <f t="shared" si="29"/>
        <v>1</v>
      </c>
    </row>
    <row r="214" spans="1:29" ht="90" outlineLevel="2" x14ac:dyDescent="0.25">
      <c r="A214" s="15" t="s">
        <v>277</v>
      </c>
      <c r="B214" s="16" t="s">
        <v>278</v>
      </c>
      <c r="C214" s="16" t="s">
        <v>35</v>
      </c>
      <c r="D214" s="16" t="s">
        <v>62</v>
      </c>
      <c r="E214" s="16" t="s">
        <v>56</v>
      </c>
      <c r="F214" s="16" t="s">
        <v>37</v>
      </c>
      <c r="G214" s="16">
        <v>1112</v>
      </c>
      <c r="H214" s="16">
        <v>3480</v>
      </c>
      <c r="I214" s="17" t="s">
        <v>63</v>
      </c>
      <c r="J214" s="18">
        <v>9146866</v>
      </c>
      <c r="K214" s="19">
        <v>9146866</v>
      </c>
      <c r="L214" s="19">
        <v>0</v>
      </c>
      <c r="M214" s="19">
        <v>-29040</v>
      </c>
      <c r="N214" s="19">
        <v>0</v>
      </c>
      <c r="O214" s="19">
        <v>0</v>
      </c>
      <c r="P214" s="19">
        <v>9117826</v>
      </c>
      <c r="Q214" s="19">
        <v>0</v>
      </c>
      <c r="R214" s="19">
        <v>3760095</v>
      </c>
      <c r="S214" s="19">
        <v>0</v>
      </c>
      <c r="T214" s="19">
        <v>5357731</v>
      </c>
      <c r="U214" s="19">
        <v>5357731</v>
      </c>
      <c r="V214" s="19">
        <v>0</v>
      </c>
      <c r="W214" s="19">
        <v>29040</v>
      </c>
      <c r="X214" s="19">
        <v>0</v>
      </c>
      <c r="Y214" s="19">
        <v>0</v>
      </c>
      <c r="Z214" s="20">
        <f t="shared" si="25"/>
        <v>0.58574499724823781</v>
      </c>
      <c r="AA214" s="20">
        <f t="shared" si="27"/>
        <v>0.58761057734595945</v>
      </c>
      <c r="AB214" s="20">
        <f t="shared" si="28"/>
        <v>0.41238942265404055</v>
      </c>
      <c r="AC214" s="21">
        <f t="shared" si="29"/>
        <v>1</v>
      </c>
    </row>
    <row r="215" spans="1:29" ht="90" outlineLevel="2" x14ac:dyDescent="0.25">
      <c r="A215" s="15" t="s">
        <v>277</v>
      </c>
      <c r="B215" s="16" t="s">
        <v>282</v>
      </c>
      <c r="C215" s="16" t="s">
        <v>35</v>
      </c>
      <c r="D215" s="16" t="s">
        <v>62</v>
      </c>
      <c r="E215" s="16" t="s">
        <v>56</v>
      </c>
      <c r="F215" s="16" t="s">
        <v>37</v>
      </c>
      <c r="G215" s="16">
        <v>1112</v>
      </c>
      <c r="H215" s="16">
        <v>3480</v>
      </c>
      <c r="I215" s="17" t="s">
        <v>63</v>
      </c>
      <c r="J215" s="18">
        <v>164822567</v>
      </c>
      <c r="K215" s="19">
        <v>164822567</v>
      </c>
      <c r="L215" s="19">
        <v>0</v>
      </c>
      <c r="M215" s="19">
        <v>-227128</v>
      </c>
      <c r="N215" s="19">
        <v>0</v>
      </c>
      <c r="O215" s="19">
        <v>0</v>
      </c>
      <c r="P215" s="19">
        <v>164595439</v>
      </c>
      <c r="Q215" s="19">
        <v>0</v>
      </c>
      <c r="R215" s="19">
        <v>57333014</v>
      </c>
      <c r="S215" s="19">
        <v>0</v>
      </c>
      <c r="T215" s="19">
        <v>107262425</v>
      </c>
      <c r="U215" s="19">
        <v>107262425</v>
      </c>
      <c r="V215" s="19">
        <v>0</v>
      </c>
      <c r="W215" s="19">
        <v>227128</v>
      </c>
      <c r="X215" s="19">
        <v>0</v>
      </c>
      <c r="Y215" s="19">
        <v>0</v>
      </c>
      <c r="Z215" s="20">
        <f t="shared" si="25"/>
        <v>0.65077511503628016</v>
      </c>
      <c r="AA215" s="20">
        <f t="shared" si="27"/>
        <v>0.6516731305051533</v>
      </c>
      <c r="AB215" s="20">
        <f t="shared" si="28"/>
        <v>0.3483268694948467</v>
      </c>
      <c r="AC215" s="21">
        <f t="shared" si="29"/>
        <v>1</v>
      </c>
    </row>
    <row r="216" spans="1:29" ht="90" outlineLevel="2" x14ac:dyDescent="0.25">
      <c r="A216" s="15" t="s">
        <v>277</v>
      </c>
      <c r="B216" s="16" t="s">
        <v>309</v>
      </c>
      <c r="C216" s="16" t="s">
        <v>35</v>
      </c>
      <c r="D216" s="16" t="s">
        <v>62</v>
      </c>
      <c r="E216" s="16" t="s">
        <v>56</v>
      </c>
      <c r="F216" s="16" t="s">
        <v>37</v>
      </c>
      <c r="G216" s="16">
        <v>1112</v>
      </c>
      <c r="H216" s="16">
        <v>3480</v>
      </c>
      <c r="I216" s="17" t="s">
        <v>63</v>
      </c>
      <c r="J216" s="18">
        <v>33356416</v>
      </c>
      <c r="K216" s="19">
        <v>33356416</v>
      </c>
      <c r="L216" s="19">
        <v>0</v>
      </c>
      <c r="M216" s="19">
        <v>-143566</v>
      </c>
      <c r="N216" s="19">
        <v>0</v>
      </c>
      <c r="O216" s="19">
        <v>0</v>
      </c>
      <c r="P216" s="19">
        <v>33212850</v>
      </c>
      <c r="Q216" s="19">
        <v>0</v>
      </c>
      <c r="R216" s="19">
        <v>12556000</v>
      </c>
      <c r="S216" s="19">
        <v>0</v>
      </c>
      <c r="T216" s="19">
        <v>20656850</v>
      </c>
      <c r="U216" s="19">
        <v>20656850</v>
      </c>
      <c r="V216" s="19">
        <v>0</v>
      </c>
      <c r="W216" s="19">
        <v>143566</v>
      </c>
      <c r="X216" s="19">
        <v>0</v>
      </c>
      <c r="Y216" s="19">
        <v>0</v>
      </c>
      <c r="Z216" s="20">
        <f t="shared" si="25"/>
        <v>0.61927666329620068</v>
      </c>
      <c r="AA216" s="20">
        <f t="shared" si="27"/>
        <v>0.62195355111048889</v>
      </c>
      <c r="AB216" s="20">
        <f t="shared" si="28"/>
        <v>0.37804644888951111</v>
      </c>
      <c r="AC216" s="21">
        <f t="shared" si="29"/>
        <v>1</v>
      </c>
    </row>
    <row r="217" spans="1:29" ht="90" outlineLevel="2" x14ac:dyDescent="0.25">
      <c r="A217" s="15" t="s">
        <v>317</v>
      </c>
      <c r="B217" s="16" t="s">
        <v>34</v>
      </c>
      <c r="C217" s="16" t="s">
        <v>35</v>
      </c>
      <c r="D217" s="16" t="s">
        <v>62</v>
      </c>
      <c r="E217" s="16" t="s">
        <v>56</v>
      </c>
      <c r="F217" s="16" t="s">
        <v>37</v>
      </c>
      <c r="G217" s="16">
        <v>1112</v>
      </c>
      <c r="H217" s="16">
        <v>3480</v>
      </c>
      <c r="I217" s="17" t="s">
        <v>63</v>
      </c>
      <c r="J217" s="18">
        <v>53349001</v>
      </c>
      <c r="K217" s="19">
        <v>53349001</v>
      </c>
      <c r="L217" s="19">
        <v>0</v>
      </c>
      <c r="M217" s="19">
        <v>-575215</v>
      </c>
      <c r="N217" s="19">
        <v>0</v>
      </c>
      <c r="O217" s="19">
        <v>0</v>
      </c>
      <c r="P217" s="19">
        <v>52773786</v>
      </c>
      <c r="Q217" s="19">
        <v>0</v>
      </c>
      <c r="R217" s="19">
        <v>20370768</v>
      </c>
      <c r="S217" s="19">
        <v>0</v>
      </c>
      <c r="T217" s="19">
        <v>32403018</v>
      </c>
      <c r="U217" s="19">
        <v>32403018</v>
      </c>
      <c r="V217" s="19">
        <v>0</v>
      </c>
      <c r="W217" s="19">
        <v>575215</v>
      </c>
      <c r="X217" s="19">
        <v>0</v>
      </c>
      <c r="Y217" s="19">
        <v>0</v>
      </c>
      <c r="Z217" s="20">
        <f t="shared" si="25"/>
        <v>0.60737815877751866</v>
      </c>
      <c r="AA217" s="20">
        <f t="shared" si="27"/>
        <v>0.61399835895798716</v>
      </c>
      <c r="AB217" s="20">
        <f t="shared" si="28"/>
        <v>0.38600164104201279</v>
      </c>
      <c r="AC217" s="21">
        <f t="shared" si="29"/>
        <v>1</v>
      </c>
    </row>
    <row r="218" spans="1:29" ht="90" outlineLevel="2" x14ac:dyDescent="0.25">
      <c r="A218" s="15" t="s">
        <v>326</v>
      </c>
      <c r="B218" s="16" t="s">
        <v>34</v>
      </c>
      <c r="C218" s="16" t="s">
        <v>35</v>
      </c>
      <c r="D218" s="16" t="s">
        <v>62</v>
      </c>
      <c r="E218" s="16" t="s">
        <v>56</v>
      </c>
      <c r="F218" s="16" t="s">
        <v>37</v>
      </c>
      <c r="G218" s="16">
        <v>1112</v>
      </c>
      <c r="H218" s="16">
        <v>3480</v>
      </c>
      <c r="I218" s="17" t="s">
        <v>63</v>
      </c>
      <c r="J218" s="18">
        <v>161675457</v>
      </c>
      <c r="K218" s="19">
        <v>161675457</v>
      </c>
      <c r="L218" s="19">
        <v>0</v>
      </c>
      <c r="M218" s="19">
        <v>-243406</v>
      </c>
      <c r="N218" s="19">
        <v>0</v>
      </c>
      <c r="O218" s="19">
        <v>0</v>
      </c>
      <c r="P218" s="19">
        <v>161432051</v>
      </c>
      <c r="Q218" s="19">
        <v>0</v>
      </c>
      <c r="R218" s="19">
        <v>58053960</v>
      </c>
      <c r="S218" s="19">
        <v>0</v>
      </c>
      <c r="T218" s="19">
        <v>103378091</v>
      </c>
      <c r="U218" s="19">
        <v>103378091</v>
      </c>
      <c r="V218" s="19">
        <v>0</v>
      </c>
      <c r="W218" s="19">
        <v>243406</v>
      </c>
      <c r="X218" s="19">
        <v>0</v>
      </c>
      <c r="Y218" s="19">
        <v>0</v>
      </c>
      <c r="Z218" s="20">
        <f t="shared" si="25"/>
        <v>0.63941734211396106</v>
      </c>
      <c r="AA218" s="20">
        <f t="shared" si="27"/>
        <v>0.64038145064513863</v>
      </c>
      <c r="AB218" s="20">
        <f t="shared" si="28"/>
        <v>0.35961854935486137</v>
      </c>
      <c r="AC218" s="21">
        <f t="shared" si="29"/>
        <v>1</v>
      </c>
    </row>
    <row r="219" spans="1:29" ht="90" outlineLevel="2" x14ac:dyDescent="0.25">
      <c r="A219" s="15" t="s">
        <v>341</v>
      </c>
      <c r="B219" s="16" t="s">
        <v>34</v>
      </c>
      <c r="C219" s="16" t="s">
        <v>35</v>
      </c>
      <c r="D219" s="16" t="s">
        <v>62</v>
      </c>
      <c r="E219" s="16" t="s">
        <v>56</v>
      </c>
      <c r="F219" s="16" t="s">
        <v>37</v>
      </c>
      <c r="G219" s="16">
        <v>1112</v>
      </c>
      <c r="H219" s="16">
        <v>3480</v>
      </c>
      <c r="I219" s="17" t="s">
        <v>63</v>
      </c>
      <c r="J219" s="18">
        <v>40361634</v>
      </c>
      <c r="K219" s="19">
        <v>40361634</v>
      </c>
      <c r="L219" s="19">
        <v>0</v>
      </c>
      <c r="M219" s="19">
        <v>0</v>
      </c>
      <c r="N219" s="19">
        <v>0</v>
      </c>
      <c r="O219" s="19">
        <v>0</v>
      </c>
      <c r="P219" s="19">
        <v>40361634</v>
      </c>
      <c r="Q219" s="19">
        <v>0</v>
      </c>
      <c r="R219" s="19">
        <v>15603005</v>
      </c>
      <c r="S219" s="19">
        <v>0</v>
      </c>
      <c r="T219" s="19">
        <v>24758629</v>
      </c>
      <c r="U219" s="19">
        <v>24758629</v>
      </c>
      <c r="V219" s="19">
        <v>0</v>
      </c>
      <c r="W219" s="19">
        <v>0</v>
      </c>
      <c r="X219" s="19">
        <v>0</v>
      </c>
      <c r="Y219" s="19">
        <v>0</v>
      </c>
      <c r="Z219" s="20">
        <f t="shared" si="25"/>
        <v>0.61341988780731727</v>
      </c>
      <c r="AA219" s="20">
        <f t="shared" si="27"/>
        <v>0.61341988780731727</v>
      </c>
      <c r="AB219" s="20">
        <f t="shared" si="28"/>
        <v>0.38658011219268279</v>
      </c>
      <c r="AC219" s="21">
        <f t="shared" si="29"/>
        <v>1</v>
      </c>
    </row>
    <row r="220" spans="1:29" ht="90" outlineLevel="2" x14ac:dyDescent="0.25">
      <c r="A220" s="15" t="s">
        <v>346</v>
      </c>
      <c r="B220" s="16" t="s">
        <v>34</v>
      </c>
      <c r="C220" s="16" t="s">
        <v>35</v>
      </c>
      <c r="D220" s="16" t="s">
        <v>62</v>
      </c>
      <c r="E220" s="16" t="s">
        <v>56</v>
      </c>
      <c r="F220" s="16" t="s">
        <v>37</v>
      </c>
      <c r="G220" s="16">
        <v>1112</v>
      </c>
      <c r="H220" s="16">
        <v>3480</v>
      </c>
      <c r="I220" s="17" t="s">
        <v>63</v>
      </c>
      <c r="J220" s="18">
        <v>699851814</v>
      </c>
      <c r="K220" s="19">
        <v>699851814</v>
      </c>
      <c r="L220" s="19">
        <v>0</v>
      </c>
      <c r="M220" s="19">
        <v>-559118</v>
      </c>
      <c r="N220" s="19">
        <v>0</v>
      </c>
      <c r="O220" s="19">
        <v>0</v>
      </c>
      <c r="P220" s="19">
        <v>699292696</v>
      </c>
      <c r="Q220" s="19">
        <v>0</v>
      </c>
      <c r="R220" s="19">
        <v>242696312</v>
      </c>
      <c r="S220" s="19">
        <v>0</v>
      </c>
      <c r="T220" s="19">
        <v>456596384</v>
      </c>
      <c r="U220" s="19">
        <v>456596384</v>
      </c>
      <c r="V220" s="19">
        <v>0</v>
      </c>
      <c r="W220" s="19">
        <v>559118</v>
      </c>
      <c r="X220" s="19">
        <v>0</v>
      </c>
      <c r="Y220" s="19">
        <v>0</v>
      </c>
      <c r="Z220" s="20">
        <f t="shared" si="25"/>
        <v>0.65241866187404063</v>
      </c>
      <c r="AA220" s="20">
        <f t="shared" si="27"/>
        <v>0.65294030183893126</v>
      </c>
      <c r="AB220" s="20">
        <f t="shared" si="28"/>
        <v>0.34705969816106874</v>
      </c>
      <c r="AC220" s="21">
        <f t="shared" si="29"/>
        <v>1</v>
      </c>
    </row>
    <row r="221" spans="1:29" ht="90" outlineLevel="2" x14ac:dyDescent="0.25">
      <c r="A221" s="15" t="s">
        <v>353</v>
      </c>
      <c r="B221" s="16" t="s">
        <v>34</v>
      </c>
      <c r="C221" s="16" t="s">
        <v>35</v>
      </c>
      <c r="D221" s="16" t="s">
        <v>62</v>
      </c>
      <c r="E221" s="16" t="s">
        <v>56</v>
      </c>
      <c r="F221" s="16" t="s">
        <v>37</v>
      </c>
      <c r="G221" s="16">
        <v>1112</v>
      </c>
      <c r="H221" s="16">
        <v>3460</v>
      </c>
      <c r="I221" s="17" t="s">
        <v>63</v>
      </c>
      <c r="J221" s="18">
        <v>28873318</v>
      </c>
      <c r="K221" s="19">
        <v>28873318</v>
      </c>
      <c r="L221" s="19">
        <v>0</v>
      </c>
      <c r="M221" s="19">
        <v>0</v>
      </c>
      <c r="N221" s="19">
        <v>0</v>
      </c>
      <c r="O221" s="19">
        <v>0</v>
      </c>
      <c r="P221" s="19">
        <v>28873318</v>
      </c>
      <c r="Q221" s="19">
        <v>0</v>
      </c>
      <c r="R221" s="19">
        <v>10711659</v>
      </c>
      <c r="S221" s="19">
        <v>0</v>
      </c>
      <c r="T221" s="19">
        <v>18161659</v>
      </c>
      <c r="U221" s="19">
        <v>18161659</v>
      </c>
      <c r="V221" s="19">
        <v>0</v>
      </c>
      <c r="W221" s="19">
        <v>0</v>
      </c>
      <c r="X221" s="19">
        <v>0</v>
      </c>
      <c r="Y221" s="19">
        <v>0</v>
      </c>
      <c r="Z221" s="20">
        <f t="shared" si="25"/>
        <v>0.62901184408387012</v>
      </c>
      <c r="AA221" s="20">
        <f t="shared" si="27"/>
        <v>0.62901184408387012</v>
      </c>
      <c r="AB221" s="20">
        <f t="shared" si="28"/>
        <v>0.37098815591612988</v>
      </c>
      <c r="AC221" s="21">
        <f t="shared" si="29"/>
        <v>1</v>
      </c>
    </row>
    <row r="222" spans="1:29" ht="90" outlineLevel="2" x14ac:dyDescent="0.25">
      <c r="A222" s="15" t="s">
        <v>385</v>
      </c>
      <c r="B222" s="16" t="s">
        <v>278</v>
      </c>
      <c r="C222" s="16" t="s">
        <v>35</v>
      </c>
      <c r="D222" s="16" t="s">
        <v>62</v>
      </c>
      <c r="E222" s="16" t="s">
        <v>56</v>
      </c>
      <c r="F222" s="16" t="s">
        <v>37</v>
      </c>
      <c r="G222" s="16">
        <v>1112</v>
      </c>
      <c r="H222" s="16">
        <v>3410</v>
      </c>
      <c r="I222" s="17" t="s">
        <v>63</v>
      </c>
      <c r="J222" s="18">
        <v>17152140246</v>
      </c>
      <c r="K222" s="19">
        <v>17152140246</v>
      </c>
      <c r="L222" s="19">
        <v>0</v>
      </c>
      <c r="M222" s="19">
        <v>-6503568</v>
      </c>
      <c r="N222" s="19">
        <v>0</v>
      </c>
      <c r="O222" s="19">
        <v>0</v>
      </c>
      <c r="P222" s="19">
        <v>17145636678</v>
      </c>
      <c r="Q222" s="19">
        <v>0</v>
      </c>
      <c r="R222" s="19">
        <v>6419079510</v>
      </c>
      <c r="S222" s="19">
        <v>0</v>
      </c>
      <c r="T222" s="19">
        <v>10726557168</v>
      </c>
      <c r="U222" s="19">
        <v>10726557168</v>
      </c>
      <c r="V222" s="19">
        <v>0</v>
      </c>
      <c r="W222" s="19">
        <v>6503568</v>
      </c>
      <c r="X222" s="19">
        <v>0</v>
      </c>
      <c r="Y222" s="19">
        <v>0</v>
      </c>
      <c r="Z222" s="20">
        <f t="shared" si="25"/>
        <v>0.62537718408065768</v>
      </c>
      <c r="AA222" s="20">
        <f t="shared" si="27"/>
        <v>0.62561439796304075</v>
      </c>
      <c r="AB222" s="20">
        <f t="shared" si="28"/>
        <v>0.37438560203695925</v>
      </c>
      <c r="AC222" s="21">
        <f t="shared" si="29"/>
        <v>1</v>
      </c>
    </row>
    <row r="223" spans="1:29" ht="90" outlineLevel="2" x14ac:dyDescent="0.25">
      <c r="A223" s="15" t="s">
        <v>385</v>
      </c>
      <c r="B223" s="16" t="s">
        <v>282</v>
      </c>
      <c r="C223" s="16" t="s">
        <v>35</v>
      </c>
      <c r="D223" s="16" t="s">
        <v>62</v>
      </c>
      <c r="E223" s="16" t="s">
        <v>56</v>
      </c>
      <c r="F223" s="16" t="s">
        <v>37</v>
      </c>
      <c r="G223" s="16">
        <v>1112</v>
      </c>
      <c r="H223" s="16">
        <v>3420</v>
      </c>
      <c r="I223" s="17" t="s">
        <v>63</v>
      </c>
      <c r="J223" s="18">
        <v>8180489056</v>
      </c>
      <c r="K223" s="19">
        <v>8180489056</v>
      </c>
      <c r="L223" s="19">
        <v>0</v>
      </c>
      <c r="M223" s="19">
        <v>-2777273</v>
      </c>
      <c r="N223" s="19">
        <v>0</v>
      </c>
      <c r="O223" s="19">
        <v>0</v>
      </c>
      <c r="P223" s="19">
        <v>8177711783</v>
      </c>
      <c r="Q223" s="19">
        <v>0</v>
      </c>
      <c r="R223" s="19">
        <v>2998483701</v>
      </c>
      <c r="S223" s="19">
        <v>0</v>
      </c>
      <c r="T223" s="19">
        <v>5179228082</v>
      </c>
      <c r="U223" s="19">
        <v>5179228082</v>
      </c>
      <c r="V223" s="19">
        <v>0</v>
      </c>
      <c r="W223" s="19">
        <v>2777273</v>
      </c>
      <c r="X223" s="19">
        <v>0</v>
      </c>
      <c r="Y223" s="19">
        <v>0</v>
      </c>
      <c r="Z223" s="20">
        <f t="shared" si="25"/>
        <v>0.63311961504322067</v>
      </c>
      <c r="AA223" s="20">
        <f t="shared" si="27"/>
        <v>0.63333463191582373</v>
      </c>
      <c r="AB223" s="20">
        <f t="shared" si="28"/>
        <v>0.36666536808417621</v>
      </c>
      <c r="AC223" s="21">
        <f t="shared" si="29"/>
        <v>1</v>
      </c>
    </row>
    <row r="224" spans="1:29" ht="90" outlineLevel="2" x14ac:dyDescent="0.25">
      <c r="A224" s="15" t="s">
        <v>385</v>
      </c>
      <c r="B224" s="16" t="s">
        <v>309</v>
      </c>
      <c r="C224" s="16" t="s">
        <v>35</v>
      </c>
      <c r="D224" s="16" t="s">
        <v>62</v>
      </c>
      <c r="E224" s="16" t="s">
        <v>56</v>
      </c>
      <c r="F224" s="16" t="s">
        <v>37</v>
      </c>
      <c r="G224" s="16">
        <v>1112</v>
      </c>
      <c r="H224" s="16">
        <v>3420</v>
      </c>
      <c r="I224" s="17" t="s">
        <v>63</v>
      </c>
      <c r="J224" s="18">
        <v>4980734070</v>
      </c>
      <c r="K224" s="19">
        <v>4980734070</v>
      </c>
      <c r="L224" s="19">
        <v>0</v>
      </c>
      <c r="M224" s="19">
        <v>-1353563</v>
      </c>
      <c r="N224" s="19">
        <v>0</v>
      </c>
      <c r="O224" s="19">
        <v>0</v>
      </c>
      <c r="P224" s="19">
        <v>4979380507</v>
      </c>
      <c r="Q224" s="19">
        <v>0</v>
      </c>
      <c r="R224" s="19">
        <v>1830698255</v>
      </c>
      <c r="S224" s="19">
        <v>0</v>
      </c>
      <c r="T224" s="19">
        <v>3148682252</v>
      </c>
      <c r="U224" s="19">
        <v>3148682252</v>
      </c>
      <c r="V224" s="19">
        <v>0</v>
      </c>
      <c r="W224" s="19">
        <v>1353563</v>
      </c>
      <c r="X224" s="19">
        <v>0</v>
      </c>
      <c r="Y224" s="19">
        <v>0</v>
      </c>
      <c r="Z224" s="20">
        <f t="shared" si="25"/>
        <v>0.63217232796369716</v>
      </c>
      <c r="AA224" s="20">
        <f t="shared" si="27"/>
        <v>0.63234417365244344</v>
      </c>
      <c r="AB224" s="20">
        <f t="shared" si="28"/>
        <v>0.36765582634755656</v>
      </c>
      <c r="AC224" s="21">
        <f t="shared" si="29"/>
        <v>1</v>
      </c>
    </row>
    <row r="225" spans="1:29" ht="90" outlineLevel="2" x14ac:dyDescent="0.25">
      <c r="A225" s="15" t="s">
        <v>385</v>
      </c>
      <c r="B225" s="16" t="s">
        <v>472</v>
      </c>
      <c r="C225" s="16" t="s">
        <v>35</v>
      </c>
      <c r="D225" s="16" t="s">
        <v>62</v>
      </c>
      <c r="E225" s="16" t="s">
        <v>56</v>
      </c>
      <c r="F225" s="16" t="s">
        <v>37</v>
      </c>
      <c r="G225" s="16">
        <v>1112</v>
      </c>
      <c r="H225" s="16">
        <v>3480</v>
      </c>
      <c r="I225" s="17" t="s">
        <v>63</v>
      </c>
      <c r="J225" s="18">
        <v>3650479974</v>
      </c>
      <c r="K225" s="19">
        <v>3650479974</v>
      </c>
      <c r="L225" s="19">
        <v>0</v>
      </c>
      <c r="M225" s="19">
        <v>-547789</v>
      </c>
      <c r="N225" s="19">
        <v>0</v>
      </c>
      <c r="O225" s="19">
        <v>0</v>
      </c>
      <c r="P225" s="19">
        <v>3649932185</v>
      </c>
      <c r="Q225" s="19">
        <v>0</v>
      </c>
      <c r="R225" s="19">
        <v>1378774939</v>
      </c>
      <c r="S225" s="19">
        <v>0</v>
      </c>
      <c r="T225" s="19">
        <v>2271157246</v>
      </c>
      <c r="U225" s="19">
        <v>2271157246</v>
      </c>
      <c r="V225" s="19">
        <v>0</v>
      </c>
      <c r="W225" s="19">
        <v>547789</v>
      </c>
      <c r="X225" s="19">
        <v>0</v>
      </c>
      <c r="Y225" s="19">
        <v>0</v>
      </c>
      <c r="Z225" s="20">
        <f t="shared" si="25"/>
        <v>0.6221530489623226</v>
      </c>
      <c r="AA225" s="20">
        <f t="shared" si="27"/>
        <v>0.62224642291538901</v>
      </c>
      <c r="AB225" s="20">
        <f t="shared" si="28"/>
        <v>0.37775357708461094</v>
      </c>
      <c r="AC225" s="21">
        <f t="shared" si="29"/>
        <v>1</v>
      </c>
    </row>
    <row r="226" spans="1:29" ht="90" outlineLevel="2" x14ac:dyDescent="0.25">
      <c r="A226" s="15" t="s">
        <v>385</v>
      </c>
      <c r="B226" s="16" t="s">
        <v>495</v>
      </c>
      <c r="C226" s="16" t="s">
        <v>35</v>
      </c>
      <c r="D226" s="16" t="s">
        <v>62</v>
      </c>
      <c r="E226" s="16" t="s">
        <v>56</v>
      </c>
      <c r="F226" s="16" t="s">
        <v>37</v>
      </c>
      <c r="G226" s="16">
        <v>1112</v>
      </c>
      <c r="H226" s="16">
        <v>3480</v>
      </c>
      <c r="I226" s="17" t="s">
        <v>63</v>
      </c>
      <c r="J226" s="18">
        <v>2335862295</v>
      </c>
      <c r="K226" s="19">
        <v>2335862295</v>
      </c>
      <c r="L226" s="19">
        <v>0</v>
      </c>
      <c r="M226" s="19">
        <v>-811300</v>
      </c>
      <c r="N226" s="19">
        <v>0</v>
      </c>
      <c r="O226" s="19">
        <v>0</v>
      </c>
      <c r="P226" s="19">
        <v>2335050995</v>
      </c>
      <c r="Q226" s="19">
        <v>0</v>
      </c>
      <c r="R226" s="19">
        <v>917471103</v>
      </c>
      <c r="S226" s="19">
        <v>0</v>
      </c>
      <c r="T226" s="19">
        <v>1417579892</v>
      </c>
      <c r="U226" s="19">
        <v>1417579892</v>
      </c>
      <c r="V226" s="19">
        <v>0</v>
      </c>
      <c r="W226" s="19">
        <v>811300</v>
      </c>
      <c r="X226" s="19">
        <v>0</v>
      </c>
      <c r="Y226" s="19">
        <v>0</v>
      </c>
      <c r="Z226" s="20">
        <f t="shared" si="25"/>
        <v>0.60687648198884947</v>
      </c>
      <c r="AA226" s="20">
        <f t="shared" si="27"/>
        <v>0.60708733772214685</v>
      </c>
      <c r="AB226" s="20">
        <f t="shared" si="28"/>
        <v>0.39291266227785315</v>
      </c>
      <c r="AC226" s="21">
        <f t="shared" si="29"/>
        <v>1</v>
      </c>
    </row>
    <row r="227" spans="1:29" outlineLevel="1" x14ac:dyDescent="0.25">
      <c r="A227" s="22"/>
      <c r="B227" s="23"/>
      <c r="C227" s="23"/>
      <c r="D227" s="23" t="s">
        <v>524</v>
      </c>
      <c r="E227" s="23"/>
      <c r="F227" s="23"/>
      <c r="G227" s="23"/>
      <c r="H227" s="23"/>
      <c r="I227" s="24"/>
      <c r="J227" s="25">
        <f t="shared" ref="J227:Y227" si="31">SUBTOTAL(9,J212:J226)</f>
        <v>37986855700</v>
      </c>
      <c r="K227" s="26">
        <f t="shared" si="31"/>
        <v>37986855700</v>
      </c>
      <c r="L227" s="26">
        <f t="shared" si="31"/>
        <v>0</v>
      </c>
      <c r="M227" s="26">
        <f t="shared" si="31"/>
        <v>-15247463</v>
      </c>
      <c r="N227" s="26">
        <f t="shared" si="31"/>
        <v>0</v>
      </c>
      <c r="O227" s="26">
        <f t="shared" si="31"/>
        <v>0</v>
      </c>
      <c r="P227" s="26">
        <f t="shared" si="31"/>
        <v>37971608237</v>
      </c>
      <c r="Q227" s="26">
        <f t="shared" si="31"/>
        <v>0</v>
      </c>
      <c r="R227" s="26">
        <f t="shared" si="31"/>
        <v>14137442831</v>
      </c>
      <c r="S227" s="26">
        <f t="shared" si="31"/>
        <v>0</v>
      </c>
      <c r="T227" s="26">
        <f t="shared" si="31"/>
        <v>23834165406</v>
      </c>
      <c r="U227" s="26">
        <f t="shared" si="31"/>
        <v>23834165406</v>
      </c>
      <c r="V227" s="26">
        <f t="shared" si="31"/>
        <v>0</v>
      </c>
      <c r="W227" s="26">
        <f t="shared" si="31"/>
        <v>15247463</v>
      </c>
      <c r="X227" s="26">
        <f t="shared" si="31"/>
        <v>0</v>
      </c>
      <c r="Y227" s="26">
        <f t="shared" si="31"/>
        <v>0</v>
      </c>
      <c r="Z227" s="27">
        <f t="shared" si="25"/>
        <v>0.62743190945387983</v>
      </c>
      <c r="AA227" s="27">
        <f t="shared" si="27"/>
        <v>0.62768385413751571</v>
      </c>
      <c r="AB227" s="27">
        <f t="shared" si="28"/>
        <v>0.37231614586248424</v>
      </c>
      <c r="AC227" s="28">
        <f t="shared" si="29"/>
        <v>1</v>
      </c>
    </row>
    <row r="228" spans="1:29" ht="90" outlineLevel="2" x14ac:dyDescent="0.25">
      <c r="A228" s="15" t="s">
        <v>33</v>
      </c>
      <c r="B228" s="16" t="s">
        <v>34</v>
      </c>
      <c r="C228" s="16" t="s">
        <v>35</v>
      </c>
      <c r="D228" s="16" t="s">
        <v>64</v>
      </c>
      <c r="E228" s="16" t="s">
        <v>56</v>
      </c>
      <c r="F228" s="16" t="s">
        <v>37</v>
      </c>
      <c r="G228" s="16">
        <v>1112</v>
      </c>
      <c r="H228" s="16">
        <v>3480</v>
      </c>
      <c r="I228" s="17" t="s">
        <v>65</v>
      </c>
      <c r="J228" s="18">
        <v>101957324</v>
      </c>
      <c r="K228" s="19">
        <v>101957324</v>
      </c>
      <c r="L228" s="19">
        <v>0</v>
      </c>
      <c r="M228" s="19">
        <v>-446261</v>
      </c>
      <c r="N228" s="19">
        <v>0</v>
      </c>
      <c r="O228" s="19">
        <v>0</v>
      </c>
      <c r="P228" s="19">
        <v>101511063</v>
      </c>
      <c r="Q228" s="19">
        <v>0</v>
      </c>
      <c r="R228" s="19">
        <v>35145615</v>
      </c>
      <c r="S228" s="19">
        <v>0</v>
      </c>
      <c r="T228" s="19">
        <v>66365448</v>
      </c>
      <c r="U228" s="19">
        <v>66365448</v>
      </c>
      <c r="V228" s="19">
        <v>0</v>
      </c>
      <c r="W228" s="19">
        <v>446261</v>
      </c>
      <c r="X228" s="19">
        <v>0</v>
      </c>
      <c r="Y228" s="19">
        <v>0</v>
      </c>
      <c r="Z228" s="20">
        <f t="shared" si="25"/>
        <v>0.65091398436467396</v>
      </c>
      <c r="AA228" s="20">
        <f t="shared" si="27"/>
        <v>0.65377552001401074</v>
      </c>
      <c r="AB228" s="20">
        <f t="shared" si="28"/>
        <v>0.34622447998598932</v>
      </c>
      <c r="AC228" s="21">
        <f t="shared" si="29"/>
        <v>1</v>
      </c>
    </row>
    <row r="229" spans="1:29" ht="90" outlineLevel="2" x14ac:dyDescent="0.25">
      <c r="A229" s="15" t="s">
        <v>200</v>
      </c>
      <c r="B229" s="16" t="s">
        <v>34</v>
      </c>
      <c r="C229" s="16" t="s">
        <v>35</v>
      </c>
      <c r="D229" s="16" t="s">
        <v>64</v>
      </c>
      <c r="E229" s="16" t="s">
        <v>56</v>
      </c>
      <c r="F229" s="16" t="s">
        <v>37</v>
      </c>
      <c r="G229" s="16">
        <v>1112</v>
      </c>
      <c r="H229" s="16">
        <v>3480</v>
      </c>
      <c r="I229" s="17" t="s">
        <v>65</v>
      </c>
      <c r="J229" s="18">
        <v>145899168</v>
      </c>
      <c r="K229" s="19">
        <v>145899168</v>
      </c>
      <c r="L229" s="19">
        <v>0</v>
      </c>
      <c r="M229" s="19">
        <v>-291991</v>
      </c>
      <c r="N229" s="19">
        <v>0</v>
      </c>
      <c r="O229" s="19">
        <v>0</v>
      </c>
      <c r="P229" s="19">
        <v>145607177</v>
      </c>
      <c r="Q229" s="19">
        <v>0</v>
      </c>
      <c r="R229" s="19">
        <v>50038091</v>
      </c>
      <c r="S229" s="19">
        <v>0</v>
      </c>
      <c r="T229" s="19">
        <v>95569086</v>
      </c>
      <c r="U229" s="19">
        <v>95569086</v>
      </c>
      <c r="V229" s="19">
        <v>0</v>
      </c>
      <c r="W229" s="19">
        <v>291991</v>
      </c>
      <c r="X229" s="19">
        <v>0</v>
      </c>
      <c r="Y229" s="19">
        <v>0</v>
      </c>
      <c r="Z229" s="20">
        <f t="shared" si="25"/>
        <v>0.65503516784962068</v>
      </c>
      <c r="AA229" s="20">
        <f t="shared" si="27"/>
        <v>0.65634873204086641</v>
      </c>
      <c r="AB229" s="20">
        <f t="shared" si="28"/>
        <v>0.34365126795913364</v>
      </c>
      <c r="AC229" s="21">
        <f t="shared" si="29"/>
        <v>1</v>
      </c>
    </row>
    <row r="230" spans="1:29" ht="90" outlineLevel="2" x14ac:dyDescent="0.25">
      <c r="A230" s="15" t="s">
        <v>277</v>
      </c>
      <c r="B230" s="16" t="s">
        <v>278</v>
      </c>
      <c r="C230" s="16" t="s">
        <v>35</v>
      </c>
      <c r="D230" s="16" t="s">
        <v>64</v>
      </c>
      <c r="E230" s="16" t="s">
        <v>56</v>
      </c>
      <c r="F230" s="16" t="s">
        <v>37</v>
      </c>
      <c r="G230" s="16">
        <v>1112</v>
      </c>
      <c r="H230" s="16">
        <v>3480</v>
      </c>
      <c r="I230" s="17" t="s">
        <v>65</v>
      </c>
      <c r="J230" s="18">
        <v>4573433</v>
      </c>
      <c r="K230" s="19">
        <v>4573433</v>
      </c>
      <c r="L230" s="19">
        <v>0</v>
      </c>
      <c r="M230" s="19">
        <v>-14520</v>
      </c>
      <c r="N230" s="19">
        <v>0</v>
      </c>
      <c r="O230" s="19">
        <v>0</v>
      </c>
      <c r="P230" s="19">
        <v>4558913</v>
      </c>
      <c r="Q230" s="19">
        <v>0</v>
      </c>
      <c r="R230" s="19">
        <v>1880062</v>
      </c>
      <c r="S230" s="19">
        <v>0</v>
      </c>
      <c r="T230" s="19">
        <v>2678851</v>
      </c>
      <c r="U230" s="19">
        <v>2678851</v>
      </c>
      <c r="V230" s="19">
        <v>0</v>
      </c>
      <c r="W230" s="19">
        <v>14520</v>
      </c>
      <c r="X230" s="19">
        <v>0</v>
      </c>
      <c r="Y230" s="19">
        <v>0</v>
      </c>
      <c r="Z230" s="20">
        <f t="shared" si="25"/>
        <v>0.58574182676339637</v>
      </c>
      <c r="AA230" s="20">
        <f t="shared" si="27"/>
        <v>0.5876073967632196</v>
      </c>
      <c r="AB230" s="20">
        <f t="shared" si="28"/>
        <v>0.41239260323678034</v>
      </c>
      <c r="AC230" s="21">
        <f t="shared" si="29"/>
        <v>1</v>
      </c>
    </row>
    <row r="231" spans="1:29" ht="90" outlineLevel="2" x14ac:dyDescent="0.25">
      <c r="A231" s="15" t="s">
        <v>277</v>
      </c>
      <c r="B231" s="16" t="s">
        <v>282</v>
      </c>
      <c r="C231" s="16" t="s">
        <v>35</v>
      </c>
      <c r="D231" s="16" t="s">
        <v>64</v>
      </c>
      <c r="E231" s="16" t="s">
        <v>56</v>
      </c>
      <c r="F231" s="16" t="s">
        <v>37</v>
      </c>
      <c r="G231" s="16">
        <v>1112</v>
      </c>
      <c r="H231" s="16">
        <v>3480</v>
      </c>
      <c r="I231" s="17" t="s">
        <v>65</v>
      </c>
      <c r="J231" s="18">
        <v>82411284</v>
      </c>
      <c r="K231" s="19">
        <v>82411284</v>
      </c>
      <c r="L231" s="19">
        <v>0</v>
      </c>
      <c r="M231" s="19">
        <v>-113564</v>
      </c>
      <c r="N231" s="19">
        <v>0</v>
      </c>
      <c r="O231" s="19">
        <v>0</v>
      </c>
      <c r="P231" s="19">
        <v>82297720</v>
      </c>
      <c r="Q231" s="19">
        <v>0</v>
      </c>
      <c r="R231" s="19">
        <v>28300370</v>
      </c>
      <c r="S231" s="19">
        <v>0</v>
      </c>
      <c r="T231" s="19">
        <v>53997350</v>
      </c>
      <c r="U231" s="19">
        <v>53997350</v>
      </c>
      <c r="V231" s="19">
        <v>0</v>
      </c>
      <c r="W231" s="19">
        <v>113564</v>
      </c>
      <c r="X231" s="19">
        <v>0</v>
      </c>
      <c r="Y231" s="19">
        <v>0</v>
      </c>
      <c r="Z231" s="20">
        <f t="shared" si="25"/>
        <v>0.65521791894420667</v>
      </c>
      <c r="AA231" s="20">
        <f t="shared" si="27"/>
        <v>0.65612206510702853</v>
      </c>
      <c r="AB231" s="20">
        <f t="shared" si="28"/>
        <v>0.34387793489297153</v>
      </c>
      <c r="AC231" s="21">
        <f t="shared" si="29"/>
        <v>1</v>
      </c>
    </row>
    <row r="232" spans="1:29" ht="90" outlineLevel="2" x14ac:dyDescent="0.25">
      <c r="A232" s="15" t="s">
        <v>277</v>
      </c>
      <c r="B232" s="16" t="s">
        <v>309</v>
      </c>
      <c r="C232" s="16" t="s">
        <v>35</v>
      </c>
      <c r="D232" s="16" t="s">
        <v>64</v>
      </c>
      <c r="E232" s="16" t="s">
        <v>56</v>
      </c>
      <c r="F232" s="16" t="s">
        <v>37</v>
      </c>
      <c r="G232" s="16">
        <v>1112</v>
      </c>
      <c r="H232" s="16">
        <v>3480</v>
      </c>
      <c r="I232" s="17" t="s">
        <v>65</v>
      </c>
      <c r="J232" s="18">
        <v>16678208</v>
      </c>
      <c r="K232" s="19">
        <v>16678208</v>
      </c>
      <c r="L232" s="19">
        <v>0</v>
      </c>
      <c r="M232" s="19">
        <v>-71783</v>
      </c>
      <c r="N232" s="19">
        <v>0</v>
      </c>
      <c r="O232" s="19">
        <v>0</v>
      </c>
      <c r="P232" s="19">
        <v>16606425</v>
      </c>
      <c r="Q232" s="19">
        <v>0</v>
      </c>
      <c r="R232" s="19">
        <v>6277987</v>
      </c>
      <c r="S232" s="19">
        <v>0</v>
      </c>
      <c r="T232" s="19">
        <v>10328438</v>
      </c>
      <c r="U232" s="19">
        <v>10328438</v>
      </c>
      <c r="V232" s="19">
        <v>0</v>
      </c>
      <c r="W232" s="19">
        <v>71783</v>
      </c>
      <c r="X232" s="19">
        <v>0</v>
      </c>
      <c r="Y232" s="19">
        <v>0</v>
      </c>
      <c r="Z232" s="20">
        <f t="shared" si="25"/>
        <v>0.61927744275644003</v>
      </c>
      <c r="AA232" s="20">
        <f t="shared" si="27"/>
        <v>0.62195433394002619</v>
      </c>
      <c r="AB232" s="20">
        <f t="shared" si="28"/>
        <v>0.37804566605997375</v>
      </c>
      <c r="AC232" s="21">
        <f t="shared" si="29"/>
        <v>1</v>
      </c>
    </row>
    <row r="233" spans="1:29" ht="90" outlineLevel="2" x14ac:dyDescent="0.25">
      <c r="A233" s="15" t="s">
        <v>317</v>
      </c>
      <c r="B233" s="16" t="s">
        <v>34</v>
      </c>
      <c r="C233" s="16" t="s">
        <v>35</v>
      </c>
      <c r="D233" s="16" t="s">
        <v>64</v>
      </c>
      <c r="E233" s="16" t="s">
        <v>56</v>
      </c>
      <c r="F233" s="16" t="s">
        <v>37</v>
      </c>
      <c r="G233" s="16">
        <v>1112</v>
      </c>
      <c r="H233" s="16">
        <v>3480</v>
      </c>
      <c r="I233" s="17" t="s">
        <v>65</v>
      </c>
      <c r="J233" s="18">
        <v>26674501</v>
      </c>
      <c r="K233" s="19">
        <v>26674501</v>
      </c>
      <c r="L233" s="19">
        <v>0</v>
      </c>
      <c r="M233" s="19">
        <v>-287607</v>
      </c>
      <c r="N233" s="19">
        <v>0</v>
      </c>
      <c r="O233" s="19">
        <v>0</v>
      </c>
      <c r="P233" s="19">
        <v>26386894</v>
      </c>
      <c r="Q233" s="19">
        <v>0</v>
      </c>
      <c r="R233" s="19">
        <v>10158782</v>
      </c>
      <c r="S233" s="19">
        <v>0</v>
      </c>
      <c r="T233" s="19">
        <v>16228112</v>
      </c>
      <c r="U233" s="19">
        <v>16228112</v>
      </c>
      <c r="V233" s="19">
        <v>0</v>
      </c>
      <c r="W233" s="19">
        <v>287607</v>
      </c>
      <c r="X233" s="19">
        <v>0</v>
      </c>
      <c r="Y233" s="19">
        <v>0</v>
      </c>
      <c r="Z233" s="20">
        <f t="shared" si="25"/>
        <v>0.60837546689252031</v>
      </c>
      <c r="AA233" s="20">
        <f t="shared" si="27"/>
        <v>0.61500652558804381</v>
      </c>
      <c r="AB233" s="20">
        <f t="shared" si="28"/>
        <v>0.38499347441195619</v>
      </c>
      <c r="AC233" s="21">
        <f t="shared" si="29"/>
        <v>1</v>
      </c>
    </row>
    <row r="234" spans="1:29" ht="90" outlineLevel="2" x14ac:dyDescent="0.25">
      <c r="A234" s="15" t="s">
        <v>326</v>
      </c>
      <c r="B234" s="16" t="s">
        <v>34</v>
      </c>
      <c r="C234" s="16" t="s">
        <v>35</v>
      </c>
      <c r="D234" s="16" t="s">
        <v>64</v>
      </c>
      <c r="E234" s="16" t="s">
        <v>56</v>
      </c>
      <c r="F234" s="16" t="s">
        <v>37</v>
      </c>
      <c r="G234" s="16">
        <v>1112</v>
      </c>
      <c r="H234" s="16">
        <v>3480</v>
      </c>
      <c r="I234" s="17" t="s">
        <v>65</v>
      </c>
      <c r="J234" s="18">
        <v>80837729</v>
      </c>
      <c r="K234" s="19">
        <v>80837729</v>
      </c>
      <c r="L234" s="19">
        <v>0</v>
      </c>
      <c r="M234" s="19">
        <v>-121703</v>
      </c>
      <c r="N234" s="19">
        <v>0</v>
      </c>
      <c r="O234" s="19">
        <v>0</v>
      </c>
      <c r="P234" s="19">
        <v>80716026</v>
      </c>
      <c r="Q234" s="19">
        <v>0</v>
      </c>
      <c r="R234" s="19">
        <v>28887347</v>
      </c>
      <c r="S234" s="19">
        <v>0</v>
      </c>
      <c r="T234" s="19">
        <v>51828679</v>
      </c>
      <c r="U234" s="19">
        <v>51828679</v>
      </c>
      <c r="V234" s="19">
        <v>0</v>
      </c>
      <c r="W234" s="19">
        <v>121703</v>
      </c>
      <c r="X234" s="19">
        <v>0</v>
      </c>
      <c r="Y234" s="19">
        <v>0</v>
      </c>
      <c r="Z234" s="20">
        <f t="shared" si="25"/>
        <v>0.64114466897010425</v>
      </c>
      <c r="AA234" s="20">
        <f t="shared" si="27"/>
        <v>0.64211138194538964</v>
      </c>
      <c r="AB234" s="20">
        <f t="shared" si="28"/>
        <v>0.35788861805461036</v>
      </c>
      <c r="AC234" s="21">
        <f t="shared" si="29"/>
        <v>1</v>
      </c>
    </row>
    <row r="235" spans="1:29" ht="90" outlineLevel="2" x14ac:dyDescent="0.25">
      <c r="A235" s="15" t="s">
        <v>341</v>
      </c>
      <c r="B235" s="16" t="s">
        <v>34</v>
      </c>
      <c r="C235" s="16" t="s">
        <v>35</v>
      </c>
      <c r="D235" s="16" t="s">
        <v>64</v>
      </c>
      <c r="E235" s="16" t="s">
        <v>56</v>
      </c>
      <c r="F235" s="16" t="s">
        <v>37</v>
      </c>
      <c r="G235" s="16">
        <v>1112</v>
      </c>
      <c r="H235" s="16">
        <v>3480</v>
      </c>
      <c r="I235" s="17" t="s">
        <v>65</v>
      </c>
      <c r="J235" s="18">
        <v>20180817</v>
      </c>
      <c r="K235" s="19">
        <v>20180817</v>
      </c>
      <c r="L235" s="19">
        <v>0</v>
      </c>
      <c r="M235" s="19">
        <v>0</v>
      </c>
      <c r="N235" s="19">
        <v>0</v>
      </c>
      <c r="O235" s="19">
        <v>0</v>
      </c>
      <c r="P235" s="19">
        <v>20180817</v>
      </c>
      <c r="Q235" s="19">
        <v>0</v>
      </c>
      <c r="R235" s="19">
        <v>7778464</v>
      </c>
      <c r="S235" s="19">
        <v>0</v>
      </c>
      <c r="T235" s="19">
        <v>12402353</v>
      </c>
      <c r="U235" s="19">
        <v>12402353</v>
      </c>
      <c r="V235" s="19">
        <v>0</v>
      </c>
      <c r="W235" s="19">
        <v>0</v>
      </c>
      <c r="X235" s="19">
        <v>0</v>
      </c>
      <c r="Y235" s="19">
        <v>0</v>
      </c>
      <c r="Z235" s="20">
        <f t="shared" si="25"/>
        <v>0.61456149173742569</v>
      </c>
      <c r="AA235" s="20">
        <f t="shared" si="27"/>
        <v>0.61456149173742569</v>
      </c>
      <c r="AB235" s="20">
        <f t="shared" si="28"/>
        <v>0.38543850826257431</v>
      </c>
      <c r="AC235" s="21">
        <f t="shared" si="29"/>
        <v>1</v>
      </c>
    </row>
    <row r="236" spans="1:29" ht="90" outlineLevel="2" x14ac:dyDescent="0.25">
      <c r="A236" s="15" t="s">
        <v>346</v>
      </c>
      <c r="B236" s="16" t="s">
        <v>34</v>
      </c>
      <c r="C236" s="16" t="s">
        <v>35</v>
      </c>
      <c r="D236" s="16" t="s">
        <v>64</v>
      </c>
      <c r="E236" s="16" t="s">
        <v>56</v>
      </c>
      <c r="F236" s="16" t="s">
        <v>37</v>
      </c>
      <c r="G236" s="16">
        <v>1112</v>
      </c>
      <c r="H236" s="16">
        <v>3480</v>
      </c>
      <c r="I236" s="17" t="s">
        <v>65</v>
      </c>
      <c r="J236" s="18">
        <v>349925907</v>
      </c>
      <c r="K236" s="19">
        <v>349925907</v>
      </c>
      <c r="L236" s="19">
        <v>0</v>
      </c>
      <c r="M236" s="19">
        <v>-279560</v>
      </c>
      <c r="N236" s="19">
        <v>0</v>
      </c>
      <c r="O236" s="19">
        <v>0</v>
      </c>
      <c r="P236" s="19">
        <v>349646347</v>
      </c>
      <c r="Q236" s="19">
        <v>0</v>
      </c>
      <c r="R236" s="19">
        <v>120696490</v>
      </c>
      <c r="S236" s="19">
        <v>0</v>
      </c>
      <c r="T236" s="19">
        <v>228949857</v>
      </c>
      <c r="U236" s="19">
        <v>228949857</v>
      </c>
      <c r="V236" s="19">
        <v>0</v>
      </c>
      <c r="W236" s="19">
        <v>279560</v>
      </c>
      <c r="X236" s="19">
        <v>0</v>
      </c>
      <c r="Y236" s="19">
        <v>0</v>
      </c>
      <c r="Z236" s="20">
        <f t="shared" si="25"/>
        <v>0.65428095611108894</v>
      </c>
      <c r="AA236" s="20">
        <f t="shared" si="27"/>
        <v>0.65480408694216963</v>
      </c>
      <c r="AB236" s="20">
        <f t="shared" si="28"/>
        <v>0.34519591305783043</v>
      </c>
      <c r="AC236" s="21">
        <f t="shared" si="29"/>
        <v>1</v>
      </c>
    </row>
    <row r="237" spans="1:29" ht="90" outlineLevel="2" x14ac:dyDescent="0.25">
      <c r="A237" s="15" t="s">
        <v>353</v>
      </c>
      <c r="B237" s="16" t="s">
        <v>34</v>
      </c>
      <c r="C237" s="16" t="s">
        <v>35</v>
      </c>
      <c r="D237" s="16" t="s">
        <v>64</v>
      </c>
      <c r="E237" s="16" t="s">
        <v>56</v>
      </c>
      <c r="F237" s="16" t="s">
        <v>37</v>
      </c>
      <c r="G237" s="16">
        <v>1112</v>
      </c>
      <c r="H237" s="16">
        <v>3460</v>
      </c>
      <c r="I237" s="17" t="s">
        <v>65</v>
      </c>
      <c r="J237" s="18">
        <v>14436659</v>
      </c>
      <c r="K237" s="19">
        <v>14436659</v>
      </c>
      <c r="L237" s="19">
        <v>0</v>
      </c>
      <c r="M237" s="19">
        <v>0</v>
      </c>
      <c r="N237" s="19">
        <v>0</v>
      </c>
      <c r="O237" s="19">
        <v>0</v>
      </c>
      <c r="P237" s="19">
        <v>14436659</v>
      </c>
      <c r="Q237" s="19">
        <v>0</v>
      </c>
      <c r="R237" s="19">
        <v>5355846</v>
      </c>
      <c r="S237" s="19">
        <v>0</v>
      </c>
      <c r="T237" s="19">
        <v>9080813</v>
      </c>
      <c r="U237" s="19">
        <v>9080813</v>
      </c>
      <c r="V237" s="19">
        <v>0</v>
      </c>
      <c r="W237" s="19">
        <v>0</v>
      </c>
      <c r="X237" s="19">
        <v>0</v>
      </c>
      <c r="Y237" s="19">
        <v>0</v>
      </c>
      <c r="Z237" s="20">
        <f t="shared" si="25"/>
        <v>0.62901070116015068</v>
      </c>
      <c r="AA237" s="20">
        <f t="shared" si="27"/>
        <v>0.62901070116015068</v>
      </c>
      <c r="AB237" s="20">
        <f t="shared" si="28"/>
        <v>0.37098929883984932</v>
      </c>
      <c r="AC237" s="21">
        <f t="shared" si="29"/>
        <v>1</v>
      </c>
    </row>
    <row r="238" spans="1:29" ht="90" outlineLevel="2" x14ac:dyDescent="0.25">
      <c r="A238" s="15" t="s">
        <v>385</v>
      </c>
      <c r="B238" s="16" t="s">
        <v>278</v>
      </c>
      <c r="C238" s="16" t="s">
        <v>35</v>
      </c>
      <c r="D238" s="16" t="s">
        <v>64</v>
      </c>
      <c r="E238" s="16" t="s">
        <v>56</v>
      </c>
      <c r="F238" s="16" t="s">
        <v>37</v>
      </c>
      <c r="G238" s="16">
        <v>1112</v>
      </c>
      <c r="H238" s="16">
        <v>3410</v>
      </c>
      <c r="I238" s="17" t="s">
        <v>65</v>
      </c>
      <c r="J238" s="18">
        <v>8576070123</v>
      </c>
      <c r="K238" s="19">
        <v>8576070123</v>
      </c>
      <c r="L238" s="19">
        <v>0</v>
      </c>
      <c r="M238" s="19">
        <v>-3251777</v>
      </c>
      <c r="N238" s="19">
        <v>0</v>
      </c>
      <c r="O238" s="19">
        <v>0</v>
      </c>
      <c r="P238" s="19">
        <v>8572818346</v>
      </c>
      <c r="Q238" s="19">
        <v>0</v>
      </c>
      <c r="R238" s="19">
        <v>3206527876</v>
      </c>
      <c r="S238" s="19">
        <v>0</v>
      </c>
      <c r="T238" s="19">
        <v>5366290470</v>
      </c>
      <c r="U238" s="19">
        <v>5366290470</v>
      </c>
      <c r="V238" s="19">
        <v>0</v>
      </c>
      <c r="W238" s="19">
        <v>3251777</v>
      </c>
      <c r="X238" s="19">
        <v>0</v>
      </c>
      <c r="Y238" s="19">
        <v>0</v>
      </c>
      <c r="Z238" s="20">
        <f t="shared" si="25"/>
        <v>0.62572838060270142</v>
      </c>
      <c r="AA238" s="20">
        <f t="shared" si="27"/>
        <v>0.62596572718747301</v>
      </c>
      <c r="AB238" s="20">
        <f t="shared" si="28"/>
        <v>0.37403427281252694</v>
      </c>
      <c r="AC238" s="21">
        <f t="shared" si="29"/>
        <v>1</v>
      </c>
    </row>
    <row r="239" spans="1:29" ht="90" outlineLevel="2" x14ac:dyDescent="0.25">
      <c r="A239" s="15" t="s">
        <v>385</v>
      </c>
      <c r="B239" s="16" t="s">
        <v>282</v>
      </c>
      <c r="C239" s="16" t="s">
        <v>35</v>
      </c>
      <c r="D239" s="16" t="s">
        <v>64</v>
      </c>
      <c r="E239" s="16" t="s">
        <v>56</v>
      </c>
      <c r="F239" s="16" t="s">
        <v>37</v>
      </c>
      <c r="G239" s="16">
        <v>1112</v>
      </c>
      <c r="H239" s="16">
        <v>3420</v>
      </c>
      <c r="I239" s="17" t="s">
        <v>65</v>
      </c>
      <c r="J239" s="18">
        <v>4090244528</v>
      </c>
      <c r="K239" s="19">
        <v>4090244528</v>
      </c>
      <c r="L239" s="19">
        <v>0</v>
      </c>
      <c r="M239" s="19">
        <v>-1388631</v>
      </c>
      <c r="N239" s="19">
        <v>0</v>
      </c>
      <c r="O239" s="19">
        <v>0</v>
      </c>
      <c r="P239" s="19">
        <v>4088855897</v>
      </c>
      <c r="Q239" s="19">
        <v>0</v>
      </c>
      <c r="R239" s="19">
        <v>1498682300</v>
      </c>
      <c r="S239" s="19">
        <v>0</v>
      </c>
      <c r="T239" s="19">
        <v>2590173597</v>
      </c>
      <c r="U239" s="19">
        <v>2590173597</v>
      </c>
      <c r="V239" s="19">
        <v>0</v>
      </c>
      <c r="W239" s="19">
        <v>1388631</v>
      </c>
      <c r="X239" s="19">
        <v>0</v>
      </c>
      <c r="Y239" s="19">
        <v>0</v>
      </c>
      <c r="Z239" s="20">
        <f t="shared" si="25"/>
        <v>0.63325641762217888</v>
      </c>
      <c r="AA239" s="20">
        <f t="shared" si="27"/>
        <v>0.63347148010288512</v>
      </c>
      <c r="AB239" s="20">
        <f t="shared" si="28"/>
        <v>0.36652851989711488</v>
      </c>
      <c r="AC239" s="21">
        <f t="shared" si="29"/>
        <v>1</v>
      </c>
    </row>
    <row r="240" spans="1:29" ht="90" outlineLevel="2" x14ac:dyDescent="0.25">
      <c r="A240" s="15" t="s">
        <v>385</v>
      </c>
      <c r="B240" s="16" t="s">
        <v>309</v>
      </c>
      <c r="C240" s="16" t="s">
        <v>35</v>
      </c>
      <c r="D240" s="16" t="s">
        <v>64</v>
      </c>
      <c r="E240" s="16" t="s">
        <v>56</v>
      </c>
      <c r="F240" s="16" t="s">
        <v>37</v>
      </c>
      <c r="G240" s="16">
        <v>1112</v>
      </c>
      <c r="H240" s="16">
        <v>3420</v>
      </c>
      <c r="I240" s="17" t="s">
        <v>65</v>
      </c>
      <c r="J240" s="18">
        <v>2490367035</v>
      </c>
      <c r="K240" s="19">
        <v>2490367035</v>
      </c>
      <c r="L240" s="19">
        <v>0</v>
      </c>
      <c r="M240" s="19">
        <v>-676785</v>
      </c>
      <c r="N240" s="19">
        <v>0</v>
      </c>
      <c r="O240" s="19">
        <v>0</v>
      </c>
      <c r="P240" s="19">
        <v>2489690250</v>
      </c>
      <c r="Q240" s="19">
        <v>0</v>
      </c>
      <c r="R240" s="19">
        <v>914706829</v>
      </c>
      <c r="S240" s="19">
        <v>0</v>
      </c>
      <c r="T240" s="19">
        <v>1574983421</v>
      </c>
      <c r="U240" s="19">
        <v>1574983421</v>
      </c>
      <c r="V240" s="19">
        <v>0</v>
      </c>
      <c r="W240" s="19">
        <v>676785</v>
      </c>
      <c r="X240" s="19">
        <v>0</v>
      </c>
      <c r="Y240" s="19">
        <v>0</v>
      </c>
      <c r="Z240" s="20">
        <f t="shared" si="25"/>
        <v>0.63243023974576507</v>
      </c>
      <c r="AA240" s="20">
        <f t="shared" si="27"/>
        <v>0.63260215643291373</v>
      </c>
      <c r="AB240" s="20">
        <f t="shared" si="28"/>
        <v>0.36739784356708632</v>
      </c>
      <c r="AC240" s="21">
        <f t="shared" si="29"/>
        <v>1</v>
      </c>
    </row>
    <row r="241" spans="1:29" ht="90" outlineLevel="2" x14ac:dyDescent="0.25">
      <c r="A241" s="15" t="s">
        <v>385</v>
      </c>
      <c r="B241" s="16" t="s">
        <v>472</v>
      </c>
      <c r="C241" s="16" t="s">
        <v>35</v>
      </c>
      <c r="D241" s="16" t="s">
        <v>64</v>
      </c>
      <c r="E241" s="16" t="s">
        <v>56</v>
      </c>
      <c r="F241" s="16" t="s">
        <v>37</v>
      </c>
      <c r="G241" s="16">
        <v>1112</v>
      </c>
      <c r="H241" s="16">
        <v>3480</v>
      </c>
      <c r="I241" s="17" t="s">
        <v>65</v>
      </c>
      <c r="J241" s="18">
        <v>1825239987</v>
      </c>
      <c r="K241" s="19">
        <v>1825239987</v>
      </c>
      <c r="L241" s="19">
        <v>0</v>
      </c>
      <c r="M241" s="19">
        <v>-273894</v>
      </c>
      <c r="N241" s="19">
        <v>0</v>
      </c>
      <c r="O241" s="19">
        <v>0</v>
      </c>
      <c r="P241" s="19">
        <v>1824966093</v>
      </c>
      <c r="Q241" s="19">
        <v>0</v>
      </c>
      <c r="R241" s="19">
        <v>688082010</v>
      </c>
      <c r="S241" s="19">
        <v>0</v>
      </c>
      <c r="T241" s="19">
        <v>1136884083</v>
      </c>
      <c r="U241" s="19">
        <v>1136884083</v>
      </c>
      <c r="V241" s="19">
        <v>0</v>
      </c>
      <c r="W241" s="19">
        <v>273894</v>
      </c>
      <c r="X241" s="19">
        <v>0</v>
      </c>
      <c r="Y241" s="19">
        <v>0</v>
      </c>
      <c r="Z241" s="20">
        <f t="shared" si="25"/>
        <v>0.62286827545817947</v>
      </c>
      <c r="AA241" s="20">
        <f t="shared" si="27"/>
        <v>0.62296175658316733</v>
      </c>
      <c r="AB241" s="20">
        <f t="shared" si="28"/>
        <v>0.37703824341683262</v>
      </c>
      <c r="AC241" s="21">
        <f t="shared" si="29"/>
        <v>1</v>
      </c>
    </row>
    <row r="242" spans="1:29" ht="90" outlineLevel="2" x14ac:dyDescent="0.25">
      <c r="A242" s="15" t="s">
        <v>385</v>
      </c>
      <c r="B242" s="16" t="s">
        <v>495</v>
      </c>
      <c r="C242" s="16" t="s">
        <v>35</v>
      </c>
      <c r="D242" s="16" t="s">
        <v>64</v>
      </c>
      <c r="E242" s="16" t="s">
        <v>56</v>
      </c>
      <c r="F242" s="16" t="s">
        <v>37</v>
      </c>
      <c r="G242" s="16">
        <v>1112</v>
      </c>
      <c r="H242" s="16">
        <v>3480</v>
      </c>
      <c r="I242" s="17" t="s">
        <v>65</v>
      </c>
      <c r="J242" s="18">
        <v>1167931147</v>
      </c>
      <c r="K242" s="19">
        <v>1167931147</v>
      </c>
      <c r="L242" s="19">
        <v>0</v>
      </c>
      <c r="M242" s="19">
        <v>-405649</v>
      </c>
      <c r="N242" s="19">
        <v>0</v>
      </c>
      <c r="O242" s="19">
        <v>0</v>
      </c>
      <c r="P242" s="19">
        <v>1167525498</v>
      </c>
      <c r="Q242" s="19">
        <v>0</v>
      </c>
      <c r="R242" s="19">
        <v>458112506</v>
      </c>
      <c r="S242" s="19">
        <v>0</v>
      </c>
      <c r="T242" s="19">
        <v>709412992</v>
      </c>
      <c r="U242" s="19">
        <v>709412992</v>
      </c>
      <c r="V242" s="19">
        <v>0</v>
      </c>
      <c r="W242" s="19">
        <v>405649</v>
      </c>
      <c r="X242" s="19">
        <v>0</v>
      </c>
      <c r="Y242" s="19">
        <v>0</v>
      </c>
      <c r="Z242" s="20">
        <f t="shared" si="25"/>
        <v>0.60740994349044453</v>
      </c>
      <c r="AA242" s="20">
        <f t="shared" si="27"/>
        <v>0.60762098405151921</v>
      </c>
      <c r="AB242" s="20">
        <f t="shared" si="28"/>
        <v>0.39237901594848079</v>
      </c>
      <c r="AC242" s="21">
        <f t="shared" si="29"/>
        <v>1</v>
      </c>
    </row>
    <row r="243" spans="1:29" outlineLevel="1" x14ac:dyDescent="0.25">
      <c r="A243" s="22"/>
      <c r="B243" s="23"/>
      <c r="C243" s="23"/>
      <c r="D243" s="23" t="s">
        <v>525</v>
      </c>
      <c r="E243" s="23"/>
      <c r="F243" s="23"/>
      <c r="G243" s="23"/>
      <c r="H243" s="23"/>
      <c r="I243" s="24"/>
      <c r="J243" s="25">
        <f t="shared" ref="J243:Y243" si="32">SUBTOTAL(9,J228:J242)</f>
        <v>18993427850</v>
      </c>
      <c r="K243" s="26">
        <f t="shared" si="32"/>
        <v>18993427850</v>
      </c>
      <c r="L243" s="26">
        <f t="shared" si="32"/>
        <v>0</v>
      </c>
      <c r="M243" s="26">
        <f t="shared" si="32"/>
        <v>-7623725</v>
      </c>
      <c r="N243" s="26">
        <f t="shared" si="32"/>
        <v>0</v>
      </c>
      <c r="O243" s="26">
        <f t="shared" si="32"/>
        <v>0</v>
      </c>
      <c r="P243" s="26">
        <f t="shared" si="32"/>
        <v>18985804125</v>
      </c>
      <c r="Q243" s="26">
        <f t="shared" si="32"/>
        <v>0</v>
      </c>
      <c r="R243" s="26">
        <f t="shared" si="32"/>
        <v>7060630575</v>
      </c>
      <c r="S243" s="26">
        <f t="shared" si="32"/>
        <v>0</v>
      </c>
      <c r="T243" s="26">
        <f t="shared" si="32"/>
        <v>11925173550</v>
      </c>
      <c r="U243" s="26">
        <f t="shared" si="32"/>
        <v>11925173550</v>
      </c>
      <c r="V243" s="26">
        <f t="shared" si="32"/>
        <v>0</v>
      </c>
      <c r="W243" s="26">
        <f t="shared" si="32"/>
        <v>7623725</v>
      </c>
      <c r="X243" s="26">
        <f t="shared" si="32"/>
        <v>0</v>
      </c>
      <c r="Y243" s="26">
        <f t="shared" si="32"/>
        <v>0</v>
      </c>
      <c r="Z243" s="27">
        <f t="shared" si="25"/>
        <v>0.62785789085459898</v>
      </c>
      <c r="AA243" s="27">
        <f t="shared" si="27"/>
        <v>0.62811000637561887</v>
      </c>
      <c r="AB243" s="27">
        <f t="shared" si="28"/>
        <v>0.37188999362438119</v>
      </c>
      <c r="AC243" s="28">
        <f t="shared" si="29"/>
        <v>1</v>
      </c>
    </row>
    <row r="244" spans="1:29" ht="60" outlineLevel="2" x14ac:dyDescent="0.25">
      <c r="A244" s="15" t="s">
        <v>33</v>
      </c>
      <c r="B244" s="16" t="s">
        <v>34</v>
      </c>
      <c r="C244" s="16" t="s">
        <v>35</v>
      </c>
      <c r="D244" s="16" t="s">
        <v>66</v>
      </c>
      <c r="E244" s="16" t="s">
        <v>56</v>
      </c>
      <c r="F244" s="16" t="s">
        <v>37</v>
      </c>
      <c r="G244" s="16">
        <v>1112</v>
      </c>
      <c r="H244" s="16">
        <v>3480</v>
      </c>
      <c r="I244" s="17" t="s">
        <v>67</v>
      </c>
      <c r="J244" s="18">
        <v>295592180</v>
      </c>
      <c r="K244" s="19">
        <v>295592180</v>
      </c>
      <c r="L244" s="19">
        <v>0</v>
      </c>
      <c r="M244" s="19">
        <v>-1349768</v>
      </c>
      <c r="N244" s="19">
        <v>0</v>
      </c>
      <c r="O244" s="19">
        <v>0</v>
      </c>
      <c r="P244" s="19">
        <v>294242412</v>
      </c>
      <c r="Q244" s="19">
        <v>0</v>
      </c>
      <c r="R244" s="19">
        <v>98805019.150000006</v>
      </c>
      <c r="S244" s="19">
        <v>0</v>
      </c>
      <c r="T244" s="19">
        <v>195437392.84999999</v>
      </c>
      <c r="U244" s="19">
        <v>195437392.84999999</v>
      </c>
      <c r="V244" s="19">
        <v>0</v>
      </c>
      <c r="W244" s="19">
        <v>1349768</v>
      </c>
      <c r="X244" s="19">
        <v>0</v>
      </c>
      <c r="Y244" s="19">
        <v>0</v>
      </c>
      <c r="Z244" s="20">
        <f t="shared" si="25"/>
        <v>0.66117240601561245</v>
      </c>
      <c r="AA244" s="20">
        <f t="shared" si="27"/>
        <v>0.66420537923676348</v>
      </c>
      <c r="AB244" s="20">
        <f t="shared" si="28"/>
        <v>0.33579462076323657</v>
      </c>
      <c r="AC244" s="21">
        <f t="shared" si="29"/>
        <v>1</v>
      </c>
    </row>
    <row r="245" spans="1:29" ht="60" outlineLevel="2" x14ac:dyDescent="0.25">
      <c r="A245" s="15" t="s">
        <v>200</v>
      </c>
      <c r="B245" s="16" t="s">
        <v>34</v>
      </c>
      <c r="C245" s="16" t="s">
        <v>35</v>
      </c>
      <c r="D245" s="16" t="s">
        <v>66</v>
      </c>
      <c r="E245" s="16" t="s">
        <v>56</v>
      </c>
      <c r="F245" s="16" t="s">
        <v>37</v>
      </c>
      <c r="G245" s="16">
        <v>1112</v>
      </c>
      <c r="H245" s="16">
        <v>3480</v>
      </c>
      <c r="I245" s="17" t="s">
        <v>67</v>
      </c>
      <c r="J245" s="18">
        <v>415702180</v>
      </c>
      <c r="K245" s="19">
        <v>415702180</v>
      </c>
      <c r="L245" s="19">
        <v>0</v>
      </c>
      <c r="M245" s="19">
        <v>-877114</v>
      </c>
      <c r="N245" s="19">
        <v>0</v>
      </c>
      <c r="O245" s="19">
        <v>0</v>
      </c>
      <c r="P245" s="19">
        <v>414825066</v>
      </c>
      <c r="Q245" s="19">
        <v>0</v>
      </c>
      <c r="R245" s="19">
        <v>130106089.55</v>
      </c>
      <c r="S245" s="19">
        <v>0</v>
      </c>
      <c r="T245" s="19">
        <v>284718976.44999999</v>
      </c>
      <c r="U245" s="19">
        <v>284718976.44999999</v>
      </c>
      <c r="V245" s="19">
        <v>0</v>
      </c>
      <c r="W245" s="19">
        <v>877114</v>
      </c>
      <c r="X245" s="19">
        <v>0</v>
      </c>
      <c r="Y245" s="19">
        <v>0</v>
      </c>
      <c r="Z245" s="20">
        <f t="shared" si="25"/>
        <v>0.68491095343786745</v>
      </c>
      <c r="AA245" s="20">
        <f t="shared" si="27"/>
        <v>0.68635914216909932</v>
      </c>
      <c r="AB245" s="20">
        <f t="shared" si="28"/>
        <v>0.31364085783090068</v>
      </c>
      <c r="AC245" s="21">
        <f t="shared" si="29"/>
        <v>1</v>
      </c>
    </row>
    <row r="246" spans="1:29" ht="60" outlineLevel="2" x14ac:dyDescent="0.25">
      <c r="A246" s="15" t="s">
        <v>277</v>
      </c>
      <c r="B246" s="16" t="s">
        <v>278</v>
      </c>
      <c r="C246" s="16" t="s">
        <v>35</v>
      </c>
      <c r="D246" s="16" t="s">
        <v>66</v>
      </c>
      <c r="E246" s="16" t="s">
        <v>56</v>
      </c>
      <c r="F246" s="16" t="s">
        <v>37</v>
      </c>
      <c r="G246" s="16">
        <v>1112</v>
      </c>
      <c r="H246" s="16">
        <v>3480</v>
      </c>
      <c r="I246" s="17" t="s">
        <v>67</v>
      </c>
      <c r="J246" s="18">
        <v>14270038</v>
      </c>
      <c r="K246" s="19">
        <v>14270038</v>
      </c>
      <c r="L246" s="19">
        <v>0</v>
      </c>
      <c r="M246" s="19">
        <v>-38817</v>
      </c>
      <c r="N246" s="19">
        <v>0</v>
      </c>
      <c r="O246" s="19">
        <v>0</v>
      </c>
      <c r="P246" s="19">
        <v>14231221</v>
      </c>
      <c r="Q246" s="19">
        <v>0</v>
      </c>
      <c r="R246" s="19">
        <v>6648155.1200000001</v>
      </c>
      <c r="S246" s="19">
        <v>0</v>
      </c>
      <c r="T246" s="19">
        <v>7583065.8799999999</v>
      </c>
      <c r="U246" s="19">
        <v>7583065.8799999999</v>
      </c>
      <c r="V246" s="19">
        <v>0</v>
      </c>
      <c r="W246" s="19">
        <v>38817</v>
      </c>
      <c r="X246" s="19">
        <v>0</v>
      </c>
      <c r="Y246" s="19">
        <v>0</v>
      </c>
      <c r="Z246" s="20">
        <f t="shared" si="25"/>
        <v>0.53139773559117365</v>
      </c>
      <c r="AA246" s="20">
        <f t="shared" si="27"/>
        <v>0.53284717312730934</v>
      </c>
      <c r="AB246" s="20">
        <f t="shared" si="28"/>
        <v>0.46715282687269072</v>
      </c>
      <c r="AC246" s="21">
        <f t="shared" si="29"/>
        <v>1</v>
      </c>
    </row>
    <row r="247" spans="1:29" ht="60" outlineLevel="2" x14ac:dyDescent="0.25">
      <c r="A247" s="15" t="s">
        <v>277</v>
      </c>
      <c r="B247" s="16" t="s">
        <v>282</v>
      </c>
      <c r="C247" s="16" t="s">
        <v>35</v>
      </c>
      <c r="D247" s="16" t="s">
        <v>66</v>
      </c>
      <c r="E247" s="16" t="s">
        <v>56</v>
      </c>
      <c r="F247" s="16" t="s">
        <v>37</v>
      </c>
      <c r="G247" s="16">
        <v>1112</v>
      </c>
      <c r="H247" s="16">
        <v>3480</v>
      </c>
      <c r="I247" s="17" t="s">
        <v>67</v>
      </c>
      <c r="J247" s="18">
        <v>257139925</v>
      </c>
      <c r="K247" s="19">
        <v>257139925</v>
      </c>
      <c r="L247" s="19">
        <v>0</v>
      </c>
      <c r="M247" s="19">
        <v>-356671</v>
      </c>
      <c r="N247" s="19">
        <v>0</v>
      </c>
      <c r="O247" s="19">
        <v>-11000000</v>
      </c>
      <c r="P247" s="19">
        <v>245783254</v>
      </c>
      <c r="Q247" s="19">
        <v>0</v>
      </c>
      <c r="R247" s="19">
        <v>92725173.780000001</v>
      </c>
      <c r="S247" s="19">
        <v>0</v>
      </c>
      <c r="T247" s="19">
        <v>153058080.22</v>
      </c>
      <c r="U247" s="19">
        <v>153058080.22</v>
      </c>
      <c r="V247" s="19">
        <v>0</v>
      </c>
      <c r="W247" s="19">
        <v>11356671</v>
      </c>
      <c r="X247" s="19">
        <v>0</v>
      </c>
      <c r="Y247" s="19">
        <v>0</v>
      </c>
      <c r="Z247" s="20">
        <f t="shared" si="25"/>
        <v>0.59523265482791132</v>
      </c>
      <c r="AA247" s="20">
        <f t="shared" si="27"/>
        <v>0.62273599901155186</v>
      </c>
      <c r="AB247" s="20">
        <f t="shared" si="28"/>
        <v>0.37726400098844814</v>
      </c>
      <c r="AC247" s="21">
        <f t="shared" si="29"/>
        <v>1</v>
      </c>
    </row>
    <row r="248" spans="1:29" ht="60" outlineLevel="2" x14ac:dyDescent="0.25">
      <c r="A248" s="15" t="s">
        <v>277</v>
      </c>
      <c r="B248" s="16" t="s">
        <v>309</v>
      </c>
      <c r="C248" s="16" t="s">
        <v>35</v>
      </c>
      <c r="D248" s="16" t="s">
        <v>66</v>
      </c>
      <c r="E248" s="16" t="s">
        <v>56</v>
      </c>
      <c r="F248" s="16" t="s">
        <v>37</v>
      </c>
      <c r="G248" s="16">
        <v>1112</v>
      </c>
      <c r="H248" s="16">
        <v>3480</v>
      </c>
      <c r="I248" s="17" t="s">
        <v>67</v>
      </c>
      <c r="J248" s="18">
        <v>52039393</v>
      </c>
      <c r="K248" s="19">
        <v>52039393</v>
      </c>
      <c r="L248" s="19">
        <v>0</v>
      </c>
      <c r="M248" s="19">
        <v>-225449</v>
      </c>
      <c r="N248" s="19">
        <v>0</v>
      </c>
      <c r="O248" s="19">
        <v>0</v>
      </c>
      <c r="P248" s="19">
        <v>51813944</v>
      </c>
      <c r="Q248" s="19">
        <v>0</v>
      </c>
      <c r="R248" s="19">
        <v>22684257.109999999</v>
      </c>
      <c r="S248" s="19">
        <v>0</v>
      </c>
      <c r="T248" s="19">
        <v>29129686.890000001</v>
      </c>
      <c r="U248" s="19">
        <v>29129686.890000001</v>
      </c>
      <c r="V248" s="19">
        <v>0</v>
      </c>
      <c r="W248" s="19">
        <v>225449</v>
      </c>
      <c r="X248" s="19">
        <v>0</v>
      </c>
      <c r="Y248" s="19">
        <v>0</v>
      </c>
      <c r="Z248" s="20">
        <f t="shared" ref="Z248:Z303" si="33">T248/K248</f>
        <v>0.55976223415980275</v>
      </c>
      <c r="AA248" s="20">
        <f t="shared" si="27"/>
        <v>0.56219783018254699</v>
      </c>
      <c r="AB248" s="20">
        <f t="shared" si="28"/>
        <v>0.43780216981745301</v>
      </c>
      <c r="AC248" s="21">
        <f t="shared" si="29"/>
        <v>1</v>
      </c>
    </row>
    <row r="249" spans="1:29" ht="60" outlineLevel="2" x14ac:dyDescent="0.25">
      <c r="A249" s="15" t="s">
        <v>317</v>
      </c>
      <c r="B249" s="16" t="s">
        <v>34</v>
      </c>
      <c r="C249" s="16" t="s">
        <v>35</v>
      </c>
      <c r="D249" s="16" t="s">
        <v>66</v>
      </c>
      <c r="E249" s="16" t="s">
        <v>56</v>
      </c>
      <c r="F249" s="16" t="s">
        <v>37</v>
      </c>
      <c r="G249" s="16">
        <v>1112</v>
      </c>
      <c r="H249" s="16">
        <v>3480</v>
      </c>
      <c r="I249" s="17" t="s">
        <v>67</v>
      </c>
      <c r="J249" s="18">
        <v>73735063</v>
      </c>
      <c r="K249" s="19">
        <v>73735063</v>
      </c>
      <c r="L249" s="19">
        <v>0</v>
      </c>
      <c r="M249" s="19">
        <v>-812362</v>
      </c>
      <c r="N249" s="19">
        <v>0</v>
      </c>
      <c r="O249" s="19">
        <v>0</v>
      </c>
      <c r="P249" s="19">
        <v>72922701</v>
      </c>
      <c r="Q249" s="19">
        <v>0</v>
      </c>
      <c r="R249" s="19">
        <v>28972727.879999999</v>
      </c>
      <c r="S249" s="19">
        <v>0</v>
      </c>
      <c r="T249" s="19">
        <v>43949973.119999997</v>
      </c>
      <c r="U249" s="19">
        <v>43949973.119999997</v>
      </c>
      <c r="V249" s="19">
        <v>0</v>
      </c>
      <c r="W249" s="19">
        <v>812362</v>
      </c>
      <c r="X249" s="19">
        <v>0</v>
      </c>
      <c r="Y249" s="19">
        <v>7.4505805969238281E-9</v>
      </c>
      <c r="Z249" s="20">
        <f t="shared" si="33"/>
        <v>0.59605256077424107</v>
      </c>
      <c r="AA249" s="20">
        <f t="shared" si="27"/>
        <v>0.60269261172868516</v>
      </c>
      <c r="AB249" s="20">
        <f t="shared" si="28"/>
        <v>0.39730738827131484</v>
      </c>
      <c r="AC249" s="21">
        <f t="shared" si="29"/>
        <v>1</v>
      </c>
    </row>
    <row r="250" spans="1:29" ht="60" outlineLevel="2" x14ac:dyDescent="0.25">
      <c r="A250" s="15" t="s">
        <v>326</v>
      </c>
      <c r="B250" s="16" t="s">
        <v>34</v>
      </c>
      <c r="C250" s="16" t="s">
        <v>35</v>
      </c>
      <c r="D250" s="16" t="s">
        <v>66</v>
      </c>
      <c r="E250" s="16" t="s">
        <v>56</v>
      </c>
      <c r="F250" s="16" t="s">
        <v>37</v>
      </c>
      <c r="G250" s="16">
        <v>1112</v>
      </c>
      <c r="H250" s="16">
        <v>3480</v>
      </c>
      <c r="I250" s="17" t="s">
        <v>67</v>
      </c>
      <c r="J250" s="18">
        <v>246388775</v>
      </c>
      <c r="K250" s="19">
        <v>246388775</v>
      </c>
      <c r="L250" s="19">
        <v>0</v>
      </c>
      <c r="M250" s="19">
        <v>-365771</v>
      </c>
      <c r="N250" s="19">
        <v>0</v>
      </c>
      <c r="O250" s="19">
        <v>0</v>
      </c>
      <c r="P250" s="19">
        <v>246023004</v>
      </c>
      <c r="Q250" s="19">
        <v>0</v>
      </c>
      <c r="R250" s="19">
        <v>93044909.680000007</v>
      </c>
      <c r="S250" s="19">
        <v>0</v>
      </c>
      <c r="T250" s="19">
        <v>152978094.31999999</v>
      </c>
      <c r="U250" s="19">
        <v>152978094.31999999</v>
      </c>
      <c r="V250" s="19">
        <v>0</v>
      </c>
      <c r="W250" s="19">
        <v>365771</v>
      </c>
      <c r="X250" s="19">
        <v>0</v>
      </c>
      <c r="Y250" s="19">
        <v>0</v>
      </c>
      <c r="Z250" s="20">
        <f t="shared" si="33"/>
        <v>0.62088094037563191</v>
      </c>
      <c r="AA250" s="20">
        <f t="shared" si="27"/>
        <v>0.62180402577313454</v>
      </c>
      <c r="AB250" s="20">
        <f t="shared" si="28"/>
        <v>0.37819597422686541</v>
      </c>
      <c r="AC250" s="21">
        <f t="shared" si="29"/>
        <v>1</v>
      </c>
    </row>
    <row r="251" spans="1:29" ht="60" outlineLevel="2" x14ac:dyDescent="0.25">
      <c r="A251" s="15" t="s">
        <v>341</v>
      </c>
      <c r="B251" s="16" t="s">
        <v>34</v>
      </c>
      <c r="C251" s="16" t="s">
        <v>35</v>
      </c>
      <c r="D251" s="16" t="s">
        <v>66</v>
      </c>
      <c r="E251" s="16" t="s">
        <v>56</v>
      </c>
      <c r="F251" s="16" t="s">
        <v>37</v>
      </c>
      <c r="G251" s="16">
        <v>1112</v>
      </c>
      <c r="H251" s="16">
        <v>3480</v>
      </c>
      <c r="I251" s="17" t="s">
        <v>67</v>
      </c>
      <c r="J251" s="18">
        <v>58826337</v>
      </c>
      <c r="K251" s="19">
        <v>58826337</v>
      </c>
      <c r="L251" s="19">
        <v>0</v>
      </c>
      <c r="M251" s="19">
        <v>0</v>
      </c>
      <c r="N251" s="19">
        <v>0</v>
      </c>
      <c r="O251" s="19">
        <v>0</v>
      </c>
      <c r="P251" s="19">
        <v>58826337</v>
      </c>
      <c r="Q251" s="19">
        <v>0</v>
      </c>
      <c r="R251" s="19">
        <v>23632258.670000002</v>
      </c>
      <c r="S251" s="19">
        <v>0</v>
      </c>
      <c r="T251" s="19">
        <v>35194078.329999998</v>
      </c>
      <c r="U251" s="19">
        <v>35194078.329999998</v>
      </c>
      <c r="V251" s="19">
        <v>0</v>
      </c>
      <c r="W251" s="19">
        <v>0</v>
      </c>
      <c r="X251" s="19">
        <v>0</v>
      </c>
      <c r="Y251" s="19">
        <v>0</v>
      </c>
      <c r="Z251" s="20">
        <f t="shared" si="33"/>
        <v>0.59827077674409679</v>
      </c>
      <c r="AA251" s="20">
        <f t="shared" si="27"/>
        <v>0.59827077674409679</v>
      </c>
      <c r="AB251" s="20">
        <f t="shared" si="28"/>
        <v>0.40172922325590327</v>
      </c>
      <c r="AC251" s="21">
        <f t="shared" si="29"/>
        <v>1</v>
      </c>
    </row>
    <row r="252" spans="1:29" ht="60" outlineLevel="2" x14ac:dyDescent="0.25">
      <c r="A252" s="15" t="s">
        <v>346</v>
      </c>
      <c r="B252" s="16" t="s">
        <v>34</v>
      </c>
      <c r="C252" s="16" t="s">
        <v>35</v>
      </c>
      <c r="D252" s="16" t="s">
        <v>66</v>
      </c>
      <c r="E252" s="16" t="s">
        <v>56</v>
      </c>
      <c r="F252" s="16" t="s">
        <v>37</v>
      </c>
      <c r="G252" s="16">
        <v>1112</v>
      </c>
      <c r="H252" s="16">
        <v>3480</v>
      </c>
      <c r="I252" s="17" t="s">
        <v>67</v>
      </c>
      <c r="J252" s="18">
        <v>1305113143</v>
      </c>
      <c r="K252" s="19">
        <v>1251113143</v>
      </c>
      <c r="L252" s="19">
        <v>0</v>
      </c>
      <c r="M252" s="19">
        <v>-1000094</v>
      </c>
      <c r="N252" s="19">
        <v>-40000000</v>
      </c>
      <c r="O252" s="19">
        <v>0</v>
      </c>
      <c r="P252" s="19">
        <v>1210113049</v>
      </c>
      <c r="Q252" s="19">
        <v>0</v>
      </c>
      <c r="R252" s="19">
        <v>419029408.70999998</v>
      </c>
      <c r="S252" s="19">
        <v>0</v>
      </c>
      <c r="T252" s="19">
        <v>791083640.28999996</v>
      </c>
      <c r="U252" s="19">
        <v>791083640.28999996</v>
      </c>
      <c r="V252" s="19">
        <v>0</v>
      </c>
      <c r="W252" s="19">
        <v>41000094</v>
      </c>
      <c r="X252" s="19">
        <v>0</v>
      </c>
      <c r="Y252" s="19">
        <v>0</v>
      </c>
      <c r="Z252" s="20">
        <f t="shared" si="33"/>
        <v>0.6323038365603677</v>
      </c>
      <c r="AA252" s="20">
        <f t="shared" si="27"/>
        <v>0.65372705545463461</v>
      </c>
      <c r="AB252" s="20">
        <f t="shared" si="28"/>
        <v>0.34627294454536534</v>
      </c>
      <c r="AC252" s="21">
        <f t="shared" si="29"/>
        <v>1</v>
      </c>
    </row>
    <row r="253" spans="1:29" ht="60" outlineLevel="2" x14ac:dyDescent="0.25">
      <c r="A253" s="15" t="s">
        <v>353</v>
      </c>
      <c r="B253" s="16" t="s">
        <v>34</v>
      </c>
      <c r="C253" s="16" t="s">
        <v>35</v>
      </c>
      <c r="D253" s="16" t="s">
        <v>66</v>
      </c>
      <c r="E253" s="16" t="s">
        <v>56</v>
      </c>
      <c r="F253" s="16" t="s">
        <v>37</v>
      </c>
      <c r="G253" s="16">
        <v>1112</v>
      </c>
      <c r="H253" s="16">
        <v>3460</v>
      </c>
      <c r="I253" s="17" t="s">
        <v>67</v>
      </c>
      <c r="J253" s="18">
        <v>40283087</v>
      </c>
      <c r="K253" s="19">
        <v>40283087</v>
      </c>
      <c r="L253" s="19">
        <v>0</v>
      </c>
      <c r="M253" s="19">
        <v>0</v>
      </c>
      <c r="N253" s="19">
        <v>0</v>
      </c>
      <c r="O253" s="19">
        <v>5900000</v>
      </c>
      <c r="P253" s="19">
        <v>46183087</v>
      </c>
      <c r="Q253" s="19">
        <v>0</v>
      </c>
      <c r="R253" s="19">
        <v>9368964.0700000003</v>
      </c>
      <c r="S253" s="19">
        <v>0</v>
      </c>
      <c r="T253" s="19">
        <v>30914122.93</v>
      </c>
      <c r="U253" s="19">
        <v>30914122.93</v>
      </c>
      <c r="V253" s="19">
        <v>0</v>
      </c>
      <c r="W253" s="19">
        <v>0</v>
      </c>
      <c r="X253" s="19">
        <v>0</v>
      </c>
      <c r="Y253" s="19">
        <v>5900000</v>
      </c>
      <c r="Z253" s="20">
        <f t="shared" si="33"/>
        <v>0.76742189420587359</v>
      </c>
      <c r="AA253" s="20">
        <f t="shared" si="27"/>
        <v>0.66938190879271453</v>
      </c>
      <c r="AB253" s="20">
        <f t="shared" si="28"/>
        <v>0.20286569561709897</v>
      </c>
      <c r="AC253" s="21">
        <f t="shared" si="29"/>
        <v>0.87224760440981353</v>
      </c>
    </row>
    <row r="254" spans="1:29" ht="60" outlineLevel="2" x14ac:dyDescent="0.25">
      <c r="A254" s="15" t="s">
        <v>385</v>
      </c>
      <c r="B254" s="16" t="s">
        <v>278</v>
      </c>
      <c r="C254" s="16" t="s">
        <v>35</v>
      </c>
      <c r="D254" s="16" t="s">
        <v>66</v>
      </c>
      <c r="E254" s="16" t="s">
        <v>56</v>
      </c>
      <c r="F254" s="16" t="s">
        <v>37</v>
      </c>
      <c r="G254" s="16">
        <v>1112</v>
      </c>
      <c r="H254" s="16">
        <v>3410</v>
      </c>
      <c r="I254" s="17" t="s">
        <v>67</v>
      </c>
      <c r="J254" s="18">
        <v>34793895933</v>
      </c>
      <c r="K254" s="19">
        <v>32963895933</v>
      </c>
      <c r="L254" s="19">
        <v>0</v>
      </c>
      <c r="M254" s="19">
        <v>-13082398</v>
      </c>
      <c r="N254" s="19">
        <v>-104758163</v>
      </c>
      <c r="O254" s="19">
        <v>-150000000</v>
      </c>
      <c r="P254" s="19">
        <v>32696055372</v>
      </c>
      <c r="Q254" s="19">
        <v>0</v>
      </c>
      <c r="R254" s="19">
        <v>11596690439.209999</v>
      </c>
      <c r="S254" s="19">
        <v>0</v>
      </c>
      <c r="T254" s="19">
        <v>21099364932.790001</v>
      </c>
      <c r="U254" s="19">
        <v>21099364932.790001</v>
      </c>
      <c r="V254" s="19">
        <v>0</v>
      </c>
      <c r="W254" s="19">
        <v>267840561</v>
      </c>
      <c r="X254" s="19">
        <v>0</v>
      </c>
      <c r="Y254" s="19">
        <v>0</v>
      </c>
      <c r="Z254" s="20">
        <f t="shared" si="33"/>
        <v>0.64007497704989191</v>
      </c>
      <c r="AA254" s="20">
        <f t="shared" si="27"/>
        <v>0.64531836310929769</v>
      </c>
      <c r="AB254" s="20">
        <f t="shared" si="28"/>
        <v>0.35468163689070226</v>
      </c>
      <c r="AC254" s="21">
        <f t="shared" si="29"/>
        <v>1</v>
      </c>
    </row>
    <row r="255" spans="1:29" ht="60" outlineLevel="2" x14ac:dyDescent="0.25">
      <c r="A255" s="15" t="s">
        <v>385</v>
      </c>
      <c r="B255" s="16" t="s">
        <v>282</v>
      </c>
      <c r="C255" s="16" t="s">
        <v>35</v>
      </c>
      <c r="D255" s="16" t="s">
        <v>66</v>
      </c>
      <c r="E255" s="16" t="s">
        <v>56</v>
      </c>
      <c r="F255" s="16" t="s">
        <v>37</v>
      </c>
      <c r="G255" s="16">
        <v>1112</v>
      </c>
      <c r="H255" s="16">
        <v>3420</v>
      </c>
      <c r="I255" s="17" t="s">
        <v>67</v>
      </c>
      <c r="J255" s="18">
        <v>16614355332</v>
      </c>
      <c r="K255" s="19">
        <v>16386014498</v>
      </c>
      <c r="L255" s="19">
        <v>0</v>
      </c>
      <c r="M255" s="19">
        <v>-5646850</v>
      </c>
      <c r="N255" s="19">
        <v>0</v>
      </c>
      <c r="O255" s="19">
        <v>0</v>
      </c>
      <c r="P255" s="19">
        <v>16380367648</v>
      </c>
      <c r="Q255" s="19">
        <v>0</v>
      </c>
      <c r="R255" s="19">
        <v>5866246854.9799995</v>
      </c>
      <c r="S255" s="19">
        <v>0</v>
      </c>
      <c r="T255" s="19">
        <v>10514120793.02</v>
      </c>
      <c r="U255" s="19">
        <v>10514120793.02</v>
      </c>
      <c r="V255" s="19">
        <v>0</v>
      </c>
      <c r="W255" s="19">
        <v>5646850</v>
      </c>
      <c r="X255" s="19">
        <v>0</v>
      </c>
      <c r="Y255" s="19">
        <v>0</v>
      </c>
      <c r="Z255" s="20">
        <f t="shared" si="33"/>
        <v>0.64165211096958963</v>
      </c>
      <c r="AA255" s="20">
        <f t="shared" si="27"/>
        <v>0.64187330949826071</v>
      </c>
      <c r="AB255" s="20">
        <f t="shared" si="28"/>
        <v>0.35812669050173929</v>
      </c>
      <c r="AC255" s="21">
        <f t="shared" si="29"/>
        <v>1</v>
      </c>
    </row>
    <row r="256" spans="1:29" ht="60" outlineLevel="2" x14ac:dyDescent="0.25">
      <c r="A256" s="15" t="s">
        <v>385</v>
      </c>
      <c r="B256" s="16" t="s">
        <v>309</v>
      </c>
      <c r="C256" s="16" t="s">
        <v>35</v>
      </c>
      <c r="D256" s="16" t="s">
        <v>66</v>
      </c>
      <c r="E256" s="16" t="s">
        <v>56</v>
      </c>
      <c r="F256" s="16" t="s">
        <v>37</v>
      </c>
      <c r="G256" s="16">
        <v>1112</v>
      </c>
      <c r="H256" s="16">
        <v>3420</v>
      </c>
      <c r="I256" s="17" t="s">
        <v>67</v>
      </c>
      <c r="J256" s="18">
        <v>10288136777</v>
      </c>
      <c r="K256" s="19">
        <v>10288136777</v>
      </c>
      <c r="L256" s="19">
        <v>0</v>
      </c>
      <c r="M256" s="19">
        <v>-2796438</v>
      </c>
      <c r="N256" s="19">
        <v>0</v>
      </c>
      <c r="O256" s="19">
        <v>0</v>
      </c>
      <c r="P256" s="19">
        <v>10285340339</v>
      </c>
      <c r="Q256" s="19">
        <v>0</v>
      </c>
      <c r="R256" s="19">
        <v>3868940426.1599998</v>
      </c>
      <c r="S256" s="19">
        <v>0</v>
      </c>
      <c r="T256" s="19">
        <v>6416399912.8400002</v>
      </c>
      <c r="U256" s="19">
        <v>6416399912.8400002</v>
      </c>
      <c r="V256" s="19">
        <v>0</v>
      </c>
      <c r="W256" s="19">
        <v>2796438</v>
      </c>
      <c r="X256" s="19">
        <v>0</v>
      </c>
      <c r="Y256" s="19">
        <v>0</v>
      </c>
      <c r="Z256" s="20">
        <f t="shared" si="33"/>
        <v>0.62366977149685698</v>
      </c>
      <c r="AA256" s="20">
        <f t="shared" si="27"/>
        <v>0.62383933845244444</v>
      </c>
      <c r="AB256" s="20">
        <f t="shared" si="28"/>
        <v>0.37616066154755562</v>
      </c>
      <c r="AC256" s="21">
        <f t="shared" si="29"/>
        <v>1</v>
      </c>
    </row>
    <row r="257" spans="1:29" ht="60" outlineLevel="2" x14ac:dyDescent="0.25">
      <c r="A257" s="15" t="s">
        <v>385</v>
      </c>
      <c r="B257" s="16" t="s">
        <v>472</v>
      </c>
      <c r="C257" s="16" t="s">
        <v>35</v>
      </c>
      <c r="D257" s="16" t="s">
        <v>66</v>
      </c>
      <c r="E257" s="16" t="s">
        <v>56</v>
      </c>
      <c r="F257" s="16" t="s">
        <v>37</v>
      </c>
      <c r="G257" s="16">
        <v>1112</v>
      </c>
      <c r="H257" s="16">
        <v>3480</v>
      </c>
      <c r="I257" s="17" t="s">
        <v>67</v>
      </c>
      <c r="J257" s="18">
        <v>7741236684</v>
      </c>
      <c r="K257" s="19">
        <v>7391236684</v>
      </c>
      <c r="L257" s="19">
        <v>0</v>
      </c>
      <c r="M257" s="19">
        <v>-1152559</v>
      </c>
      <c r="N257" s="19">
        <v>0</v>
      </c>
      <c r="O257" s="19">
        <v>0</v>
      </c>
      <c r="P257" s="19">
        <v>7390084125</v>
      </c>
      <c r="Q257" s="19">
        <v>0</v>
      </c>
      <c r="R257" s="19">
        <v>2803857378.8400002</v>
      </c>
      <c r="S257" s="19">
        <v>0</v>
      </c>
      <c r="T257" s="19">
        <v>4586226746.1599998</v>
      </c>
      <c r="U257" s="19">
        <v>4586226746.1599998</v>
      </c>
      <c r="V257" s="19">
        <v>0</v>
      </c>
      <c r="W257" s="19">
        <v>1152559</v>
      </c>
      <c r="X257" s="19">
        <v>0</v>
      </c>
      <c r="Y257" s="19">
        <v>0</v>
      </c>
      <c r="Z257" s="20">
        <f t="shared" si="33"/>
        <v>0.6204951812851458</v>
      </c>
      <c r="AA257" s="20">
        <f t="shared" si="27"/>
        <v>0.62059195383787324</v>
      </c>
      <c r="AB257" s="20">
        <f t="shared" si="28"/>
        <v>0.37940804616212676</v>
      </c>
      <c r="AC257" s="21">
        <f t="shared" si="29"/>
        <v>1</v>
      </c>
    </row>
    <row r="258" spans="1:29" ht="60" outlineLevel="2" x14ac:dyDescent="0.25">
      <c r="A258" s="15" t="s">
        <v>385</v>
      </c>
      <c r="B258" s="16" t="s">
        <v>495</v>
      </c>
      <c r="C258" s="16" t="s">
        <v>35</v>
      </c>
      <c r="D258" s="16" t="s">
        <v>66</v>
      </c>
      <c r="E258" s="16" t="s">
        <v>56</v>
      </c>
      <c r="F258" s="16" t="s">
        <v>37</v>
      </c>
      <c r="G258" s="16">
        <v>1112</v>
      </c>
      <c r="H258" s="16">
        <v>3480</v>
      </c>
      <c r="I258" s="17" t="s">
        <v>67</v>
      </c>
      <c r="J258" s="18">
        <v>4969195928</v>
      </c>
      <c r="K258" s="19">
        <v>4969195928</v>
      </c>
      <c r="L258" s="19">
        <v>0</v>
      </c>
      <c r="M258" s="19">
        <v>-1727291</v>
      </c>
      <c r="N258" s="19">
        <v>0</v>
      </c>
      <c r="O258" s="19">
        <v>0</v>
      </c>
      <c r="P258" s="19">
        <v>4967468637</v>
      </c>
      <c r="Q258" s="19">
        <v>0</v>
      </c>
      <c r="R258" s="19">
        <v>2075119491.97</v>
      </c>
      <c r="S258" s="19">
        <v>0</v>
      </c>
      <c r="T258" s="19">
        <v>2892349145.0300002</v>
      </c>
      <c r="U258" s="19">
        <v>2892349145.0300002</v>
      </c>
      <c r="V258" s="19">
        <v>0</v>
      </c>
      <c r="W258" s="19">
        <v>1727291</v>
      </c>
      <c r="X258" s="19">
        <v>0</v>
      </c>
      <c r="Y258" s="19">
        <v>-4.76837158203125E-7</v>
      </c>
      <c r="Z258" s="20">
        <f t="shared" si="33"/>
        <v>0.58205576655419011</v>
      </c>
      <c r="AA258" s="20">
        <f t="shared" si="27"/>
        <v>0.58225815931407165</v>
      </c>
      <c r="AB258" s="20">
        <f t="shared" si="28"/>
        <v>0.4177418406859284</v>
      </c>
      <c r="AC258" s="21">
        <f t="shared" si="29"/>
        <v>1</v>
      </c>
    </row>
    <row r="259" spans="1:29" outlineLevel="1" x14ac:dyDescent="0.25">
      <c r="A259" s="22"/>
      <c r="B259" s="23"/>
      <c r="C259" s="23"/>
      <c r="D259" s="23" t="s">
        <v>526</v>
      </c>
      <c r="E259" s="23"/>
      <c r="F259" s="23"/>
      <c r="G259" s="23"/>
      <c r="H259" s="23"/>
      <c r="I259" s="24"/>
      <c r="J259" s="25">
        <f t="shared" ref="J259:Y259" si="34">SUBTOTAL(9,J244:J258)</f>
        <v>77165910775</v>
      </c>
      <c r="K259" s="26">
        <f t="shared" si="34"/>
        <v>74703569941</v>
      </c>
      <c r="L259" s="26">
        <f t="shared" si="34"/>
        <v>0</v>
      </c>
      <c r="M259" s="26">
        <f t="shared" si="34"/>
        <v>-29431582</v>
      </c>
      <c r="N259" s="26">
        <f t="shared" si="34"/>
        <v>-144758163</v>
      </c>
      <c r="O259" s="26">
        <f t="shared" si="34"/>
        <v>-155100000</v>
      </c>
      <c r="P259" s="26">
        <f t="shared" si="34"/>
        <v>74374280196</v>
      </c>
      <c r="Q259" s="26">
        <f t="shared" si="34"/>
        <v>0</v>
      </c>
      <c r="R259" s="26">
        <f t="shared" si="34"/>
        <v>27135871554.879997</v>
      </c>
      <c r="S259" s="26">
        <f t="shared" si="34"/>
        <v>0</v>
      </c>
      <c r="T259" s="26">
        <f t="shared" si="34"/>
        <v>47232508641.119995</v>
      </c>
      <c r="U259" s="26">
        <f t="shared" si="34"/>
        <v>47232508641.119995</v>
      </c>
      <c r="V259" s="26">
        <f t="shared" si="34"/>
        <v>0</v>
      </c>
      <c r="W259" s="26">
        <f t="shared" si="34"/>
        <v>335189745</v>
      </c>
      <c r="X259" s="26">
        <f t="shared" si="34"/>
        <v>0</v>
      </c>
      <c r="Y259" s="26">
        <f t="shared" si="34"/>
        <v>5899999.9999995306</v>
      </c>
      <c r="Z259" s="27">
        <f t="shared" si="33"/>
        <v>0.63226574952741443</v>
      </c>
      <c r="AA259" s="27">
        <f t="shared" si="27"/>
        <v>0.63506508589592048</v>
      </c>
      <c r="AB259" s="27">
        <f t="shared" si="28"/>
        <v>0.36485558560524289</v>
      </c>
      <c r="AC259" s="28">
        <f t="shared" si="29"/>
        <v>0.99992067150116337</v>
      </c>
    </row>
    <row r="260" spans="1:29" ht="30" outlineLevel="2" x14ac:dyDescent="0.25">
      <c r="A260" s="15" t="s">
        <v>200</v>
      </c>
      <c r="B260" s="16" t="s">
        <v>34</v>
      </c>
      <c r="C260" s="16" t="s">
        <v>69</v>
      </c>
      <c r="D260" s="16" t="s">
        <v>201</v>
      </c>
      <c r="E260" s="16"/>
      <c r="F260" s="16" t="s">
        <v>37</v>
      </c>
      <c r="G260" s="16">
        <v>1120</v>
      </c>
      <c r="H260" s="16">
        <v>3480</v>
      </c>
      <c r="I260" s="17" t="s">
        <v>202</v>
      </c>
      <c r="J260" s="18">
        <v>2804004440</v>
      </c>
      <c r="K260" s="19">
        <v>2738004440</v>
      </c>
      <c r="L260" s="19">
        <v>0</v>
      </c>
      <c r="M260" s="19">
        <v>0</v>
      </c>
      <c r="N260" s="19">
        <v>0</v>
      </c>
      <c r="O260" s="19">
        <v>0</v>
      </c>
      <c r="P260" s="19">
        <v>2738004440</v>
      </c>
      <c r="Q260" s="19">
        <v>0</v>
      </c>
      <c r="R260" s="19">
        <v>204245004.81999999</v>
      </c>
      <c r="S260" s="19">
        <v>0</v>
      </c>
      <c r="T260" s="19">
        <v>838689440.65999997</v>
      </c>
      <c r="U260" s="19">
        <v>747451365.03999996</v>
      </c>
      <c r="V260" s="19">
        <v>1021704607.55</v>
      </c>
      <c r="W260" s="19">
        <v>1695069994.52</v>
      </c>
      <c r="X260" s="19">
        <v>0</v>
      </c>
      <c r="Y260" s="19">
        <v>1695069994.52</v>
      </c>
      <c r="Z260" s="20">
        <f t="shared" si="33"/>
        <v>0.30631412732844215</v>
      </c>
      <c r="AA260" s="20">
        <f t="shared" si="27"/>
        <v>0.30631412732844215</v>
      </c>
      <c r="AB260" s="20">
        <f t="shared" si="28"/>
        <v>7.4596301538502982E-2</v>
      </c>
      <c r="AC260" s="21">
        <f t="shared" si="29"/>
        <v>0.38091042886694515</v>
      </c>
    </row>
    <row r="261" spans="1:29" ht="30" outlineLevel="2" x14ac:dyDescent="0.25">
      <c r="A261" s="15" t="s">
        <v>346</v>
      </c>
      <c r="B261" s="16" t="s">
        <v>34</v>
      </c>
      <c r="C261" s="16" t="s">
        <v>69</v>
      </c>
      <c r="D261" s="16" t="s">
        <v>201</v>
      </c>
      <c r="E261" s="16"/>
      <c r="F261" s="16" t="s">
        <v>37</v>
      </c>
      <c r="G261" s="16">
        <v>1120</v>
      </c>
      <c r="H261" s="16">
        <v>3480</v>
      </c>
      <c r="I261" s="17" t="s">
        <v>202</v>
      </c>
      <c r="J261" s="18">
        <v>2729472691</v>
      </c>
      <c r="K261" s="19">
        <v>2729472691</v>
      </c>
      <c r="L261" s="19">
        <v>0</v>
      </c>
      <c r="M261" s="19">
        <v>0</v>
      </c>
      <c r="N261" s="19">
        <v>0</v>
      </c>
      <c r="O261" s="19">
        <v>0</v>
      </c>
      <c r="P261" s="19">
        <v>2729472691</v>
      </c>
      <c r="Q261" s="19">
        <v>74004998.409999996</v>
      </c>
      <c r="R261" s="19">
        <v>320158430.85000002</v>
      </c>
      <c r="S261" s="19">
        <v>62660639.090000004</v>
      </c>
      <c r="T261" s="19">
        <v>1576862385.27</v>
      </c>
      <c r="U261" s="19">
        <v>1441471602.1800001</v>
      </c>
      <c r="V261" s="19">
        <v>93418059.379999995</v>
      </c>
      <c r="W261" s="19">
        <v>695786237.38</v>
      </c>
      <c r="X261" s="19">
        <v>0</v>
      </c>
      <c r="Y261" s="19">
        <v>695786237.38000011</v>
      </c>
      <c r="Z261" s="20">
        <f t="shared" si="33"/>
        <v>0.57771685735103773</v>
      </c>
      <c r="AA261" s="20">
        <f t="shared" si="27"/>
        <v>0.57771685735103773</v>
      </c>
      <c r="AB261" s="20">
        <f t="shared" si="28"/>
        <v>0.1673671511190804</v>
      </c>
      <c r="AC261" s="21">
        <f t="shared" si="29"/>
        <v>0.74508400847011813</v>
      </c>
    </row>
    <row r="262" spans="1:29" outlineLevel="1" x14ac:dyDescent="0.25">
      <c r="A262" s="22"/>
      <c r="B262" s="23"/>
      <c r="C262" s="23"/>
      <c r="D262" s="23" t="s">
        <v>527</v>
      </c>
      <c r="E262" s="23"/>
      <c r="F262" s="23"/>
      <c r="G262" s="23"/>
      <c r="H262" s="23"/>
      <c r="I262" s="24"/>
      <c r="J262" s="25">
        <f t="shared" ref="J262:Y262" si="35">SUBTOTAL(9,J260:J261)</f>
        <v>5533477131</v>
      </c>
      <c r="K262" s="26">
        <f t="shared" si="35"/>
        <v>5467477131</v>
      </c>
      <c r="L262" s="26">
        <f t="shared" si="35"/>
        <v>0</v>
      </c>
      <c r="M262" s="26">
        <f t="shared" si="35"/>
        <v>0</v>
      </c>
      <c r="N262" s="26">
        <f t="shared" si="35"/>
        <v>0</v>
      </c>
      <c r="O262" s="26">
        <f t="shared" si="35"/>
        <v>0</v>
      </c>
      <c r="P262" s="26">
        <f t="shared" si="35"/>
        <v>5467477131</v>
      </c>
      <c r="Q262" s="26">
        <f t="shared" si="35"/>
        <v>74004998.409999996</v>
      </c>
      <c r="R262" s="26">
        <f t="shared" si="35"/>
        <v>524403435.67000002</v>
      </c>
      <c r="S262" s="26">
        <f t="shared" si="35"/>
        <v>62660639.090000004</v>
      </c>
      <c r="T262" s="26">
        <f t="shared" si="35"/>
        <v>2415551825.9299998</v>
      </c>
      <c r="U262" s="26">
        <f t="shared" si="35"/>
        <v>2188922967.2200003</v>
      </c>
      <c r="V262" s="26">
        <f t="shared" si="35"/>
        <v>1115122666.9299998</v>
      </c>
      <c r="W262" s="26">
        <f t="shared" si="35"/>
        <v>2390856231.9000001</v>
      </c>
      <c r="X262" s="26">
        <f t="shared" si="35"/>
        <v>0</v>
      </c>
      <c r="Y262" s="26">
        <f t="shared" si="35"/>
        <v>2390856231.9000001</v>
      </c>
      <c r="Z262" s="27">
        <f t="shared" si="33"/>
        <v>0.44180373654131699</v>
      </c>
      <c r="AA262" s="27">
        <f t="shared" si="27"/>
        <v>0.44180373654131699</v>
      </c>
      <c r="AB262" s="27">
        <f t="shared" si="28"/>
        <v>0.12090934398642665</v>
      </c>
      <c r="AC262" s="28">
        <f t="shared" si="29"/>
        <v>0.5627130805277436</v>
      </c>
    </row>
    <row r="263" spans="1:29" ht="30" outlineLevel="2" x14ac:dyDescent="0.25">
      <c r="A263" s="15" t="s">
        <v>200</v>
      </c>
      <c r="B263" s="16" t="s">
        <v>34</v>
      </c>
      <c r="C263" s="16" t="s">
        <v>69</v>
      </c>
      <c r="D263" s="16" t="s">
        <v>203</v>
      </c>
      <c r="E263" s="16"/>
      <c r="F263" s="16" t="s">
        <v>37</v>
      </c>
      <c r="G263" s="16">
        <v>1120</v>
      </c>
      <c r="H263" s="16">
        <v>3480</v>
      </c>
      <c r="I263" s="17" t="s">
        <v>204</v>
      </c>
      <c r="J263" s="18">
        <v>0</v>
      </c>
      <c r="K263" s="19">
        <v>66000000</v>
      </c>
      <c r="L263" s="19">
        <v>0</v>
      </c>
      <c r="M263" s="19">
        <v>0</v>
      </c>
      <c r="N263" s="19">
        <v>0</v>
      </c>
      <c r="O263" s="19">
        <v>0</v>
      </c>
      <c r="P263" s="19">
        <v>66000000</v>
      </c>
      <c r="Q263" s="19">
        <v>0</v>
      </c>
      <c r="R263" s="19">
        <v>0</v>
      </c>
      <c r="S263" s="19">
        <v>0</v>
      </c>
      <c r="T263" s="19">
        <v>0</v>
      </c>
      <c r="U263" s="19">
        <v>0</v>
      </c>
      <c r="V263" s="19">
        <v>66000000</v>
      </c>
      <c r="W263" s="19">
        <v>66000000</v>
      </c>
      <c r="X263" s="19">
        <v>0</v>
      </c>
      <c r="Y263" s="19">
        <v>66000000</v>
      </c>
      <c r="Z263" s="20">
        <f t="shared" si="33"/>
        <v>0</v>
      </c>
      <c r="AA263" s="20">
        <f t="shared" si="27"/>
        <v>0</v>
      </c>
      <c r="AB263" s="20">
        <f t="shared" si="28"/>
        <v>0</v>
      </c>
      <c r="AC263" s="21">
        <f t="shared" si="29"/>
        <v>0</v>
      </c>
    </row>
    <row r="264" spans="1:29" ht="30" outlineLevel="2" x14ac:dyDescent="0.25">
      <c r="A264" s="15" t="s">
        <v>346</v>
      </c>
      <c r="B264" s="16" t="s">
        <v>34</v>
      </c>
      <c r="C264" s="16" t="s">
        <v>69</v>
      </c>
      <c r="D264" s="16" t="s">
        <v>203</v>
      </c>
      <c r="E264" s="16"/>
      <c r="F264" s="16" t="s">
        <v>37</v>
      </c>
      <c r="G264" s="16">
        <v>1120</v>
      </c>
      <c r="H264" s="16">
        <v>3480</v>
      </c>
      <c r="I264" s="17" t="s">
        <v>204</v>
      </c>
      <c r="J264" s="18">
        <v>216000000</v>
      </c>
      <c r="K264" s="19">
        <v>96063880.700000003</v>
      </c>
      <c r="L264" s="19">
        <v>0</v>
      </c>
      <c r="M264" s="19">
        <v>0</v>
      </c>
      <c r="N264" s="19">
        <v>-4594140</v>
      </c>
      <c r="O264" s="19">
        <v>-30000000</v>
      </c>
      <c r="P264" s="19">
        <v>61469740.700000003</v>
      </c>
      <c r="Q264" s="19">
        <v>0</v>
      </c>
      <c r="R264" s="19">
        <v>43930339.590000004</v>
      </c>
      <c r="S264" s="19">
        <v>0</v>
      </c>
      <c r="T264" s="19">
        <v>2439660.41</v>
      </c>
      <c r="U264" s="19">
        <v>2439660.41</v>
      </c>
      <c r="V264" s="19">
        <v>0</v>
      </c>
      <c r="W264" s="19">
        <v>49693880.700000003</v>
      </c>
      <c r="X264" s="19">
        <v>0</v>
      </c>
      <c r="Y264" s="19">
        <v>15099740.699999999</v>
      </c>
      <c r="Z264" s="20">
        <f t="shared" si="33"/>
        <v>2.5396230010932715E-2</v>
      </c>
      <c r="AA264" s="20">
        <f t="shared" si="27"/>
        <v>3.9688802689222993E-2</v>
      </c>
      <c r="AB264" s="20">
        <f t="shared" si="28"/>
        <v>0.71466609570389816</v>
      </c>
      <c r="AC264" s="21">
        <f t="shared" si="29"/>
        <v>0.7543548983931212</v>
      </c>
    </row>
    <row r="265" spans="1:29" outlineLevel="1" x14ac:dyDescent="0.25">
      <c r="A265" s="22"/>
      <c r="B265" s="23"/>
      <c r="C265" s="23"/>
      <c r="D265" s="23" t="s">
        <v>528</v>
      </c>
      <c r="E265" s="23"/>
      <c r="F265" s="23"/>
      <c r="G265" s="23"/>
      <c r="H265" s="23"/>
      <c r="I265" s="24"/>
      <c r="J265" s="25">
        <f t="shared" ref="J265:Y265" si="36">SUBTOTAL(9,J263:J264)</f>
        <v>216000000</v>
      </c>
      <c r="K265" s="26">
        <f t="shared" si="36"/>
        <v>162063880.69999999</v>
      </c>
      <c r="L265" s="26">
        <f t="shared" si="36"/>
        <v>0</v>
      </c>
      <c r="M265" s="26">
        <f t="shared" si="36"/>
        <v>0</v>
      </c>
      <c r="N265" s="26">
        <f t="shared" si="36"/>
        <v>-4594140</v>
      </c>
      <c r="O265" s="26">
        <f t="shared" si="36"/>
        <v>-30000000</v>
      </c>
      <c r="P265" s="26">
        <f t="shared" si="36"/>
        <v>127469740.7</v>
      </c>
      <c r="Q265" s="26">
        <f t="shared" si="36"/>
        <v>0</v>
      </c>
      <c r="R265" s="26">
        <f t="shared" si="36"/>
        <v>43930339.590000004</v>
      </c>
      <c r="S265" s="26">
        <f t="shared" si="36"/>
        <v>0</v>
      </c>
      <c r="T265" s="26">
        <f t="shared" si="36"/>
        <v>2439660.41</v>
      </c>
      <c r="U265" s="26">
        <f t="shared" si="36"/>
        <v>2439660.41</v>
      </c>
      <c r="V265" s="26">
        <f t="shared" si="36"/>
        <v>66000000</v>
      </c>
      <c r="W265" s="26">
        <f t="shared" si="36"/>
        <v>115693880.7</v>
      </c>
      <c r="X265" s="26">
        <f t="shared" si="36"/>
        <v>0</v>
      </c>
      <c r="Y265" s="26">
        <f t="shared" si="36"/>
        <v>81099740.700000003</v>
      </c>
      <c r="Z265" s="27">
        <f t="shared" si="33"/>
        <v>1.5053696107130183E-2</v>
      </c>
      <c r="AA265" s="27">
        <f t="shared" si="27"/>
        <v>1.9139133700301E-2</v>
      </c>
      <c r="AB265" s="27">
        <f t="shared" si="28"/>
        <v>0.34463347417792312</v>
      </c>
      <c r="AC265" s="28">
        <f t="shared" si="29"/>
        <v>0.36377260787822413</v>
      </c>
    </row>
    <row r="266" spans="1:29" outlineLevel="2" x14ac:dyDescent="0.25">
      <c r="A266" s="15" t="s">
        <v>326</v>
      </c>
      <c r="B266" s="16" t="s">
        <v>34</v>
      </c>
      <c r="C266" s="16" t="s">
        <v>69</v>
      </c>
      <c r="D266" s="16" t="s">
        <v>327</v>
      </c>
      <c r="E266" s="16"/>
      <c r="F266" s="16" t="s">
        <v>37</v>
      </c>
      <c r="G266" s="16">
        <v>1120</v>
      </c>
      <c r="H266" s="16">
        <v>3480</v>
      </c>
      <c r="I266" s="17" t="s">
        <v>328</v>
      </c>
      <c r="J266" s="18">
        <v>1054467610</v>
      </c>
      <c r="K266" s="19">
        <v>1344645331</v>
      </c>
      <c r="L266" s="19">
        <v>0</v>
      </c>
      <c r="M266" s="19">
        <v>0</v>
      </c>
      <c r="N266" s="19">
        <v>0</v>
      </c>
      <c r="O266" s="19">
        <v>135589760</v>
      </c>
      <c r="P266" s="19">
        <v>1480235091</v>
      </c>
      <c r="Q266" s="19">
        <v>0</v>
      </c>
      <c r="R266" s="19">
        <v>588239136.22000003</v>
      </c>
      <c r="S266" s="19">
        <v>0</v>
      </c>
      <c r="T266" s="19">
        <v>270099691.91000003</v>
      </c>
      <c r="U266" s="19">
        <v>270099691.91000003</v>
      </c>
      <c r="V266" s="19">
        <v>222689601.87</v>
      </c>
      <c r="W266" s="19">
        <v>486306502.87</v>
      </c>
      <c r="X266" s="19">
        <v>0</v>
      </c>
      <c r="Y266" s="19">
        <v>621896262.86999989</v>
      </c>
      <c r="Z266" s="20">
        <f t="shared" si="33"/>
        <v>0.20087058325568233</v>
      </c>
      <c r="AA266" s="20">
        <f t="shared" ref="AA266:AA303" si="37">T266/P266</f>
        <v>0.18247080720639397</v>
      </c>
      <c r="AB266" s="20">
        <f t="shared" ref="AB266:AB303" si="38">(Q266+R266+S266)/P266</f>
        <v>0.39739575138879074</v>
      </c>
      <c r="AC266" s="21">
        <f t="shared" ref="AC266:AC303" si="39">AA266+AB266</f>
        <v>0.57986655859518477</v>
      </c>
    </row>
    <row r="267" spans="1:29" outlineLevel="1" x14ac:dyDescent="0.25">
      <c r="A267" s="22"/>
      <c r="B267" s="23"/>
      <c r="C267" s="23"/>
      <c r="D267" s="23" t="s">
        <v>529</v>
      </c>
      <c r="E267" s="23"/>
      <c r="F267" s="23"/>
      <c r="G267" s="23"/>
      <c r="H267" s="23"/>
      <c r="I267" s="24"/>
      <c r="J267" s="25">
        <f t="shared" ref="J267:Y267" si="40">SUBTOTAL(9,J266:J266)</f>
        <v>1054467610</v>
      </c>
      <c r="K267" s="26">
        <f t="shared" si="40"/>
        <v>1344645331</v>
      </c>
      <c r="L267" s="26">
        <f t="shared" si="40"/>
        <v>0</v>
      </c>
      <c r="M267" s="26">
        <f t="shared" si="40"/>
        <v>0</v>
      </c>
      <c r="N267" s="26">
        <f t="shared" si="40"/>
        <v>0</v>
      </c>
      <c r="O267" s="26">
        <f t="shared" si="40"/>
        <v>135589760</v>
      </c>
      <c r="P267" s="26">
        <f t="shared" si="40"/>
        <v>1480235091</v>
      </c>
      <c r="Q267" s="26">
        <f t="shared" si="40"/>
        <v>0</v>
      </c>
      <c r="R267" s="26">
        <f t="shared" si="40"/>
        <v>588239136.22000003</v>
      </c>
      <c r="S267" s="26">
        <f t="shared" si="40"/>
        <v>0</v>
      </c>
      <c r="T267" s="26">
        <f t="shared" si="40"/>
        <v>270099691.91000003</v>
      </c>
      <c r="U267" s="26">
        <f t="shared" si="40"/>
        <v>270099691.91000003</v>
      </c>
      <c r="V267" s="26">
        <f t="shared" si="40"/>
        <v>222689601.87</v>
      </c>
      <c r="W267" s="26">
        <f t="shared" si="40"/>
        <v>486306502.87</v>
      </c>
      <c r="X267" s="26">
        <f t="shared" si="40"/>
        <v>0</v>
      </c>
      <c r="Y267" s="26">
        <f t="shared" si="40"/>
        <v>621896262.86999989</v>
      </c>
      <c r="Z267" s="27">
        <f t="shared" si="33"/>
        <v>0.20087058325568233</v>
      </c>
      <c r="AA267" s="27">
        <f t="shared" si="37"/>
        <v>0.18247080720639397</v>
      </c>
      <c r="AB267" s="27">
        <f t="shared" si="38"/>
        <v>0.39739575138879074</v>
      </c>
      <c r="AC267" s="28">
        <f t="shared" si="39"/>
        <v>0.57986655859518477</v>
      </c>
    </row>
    <row r="268" spans="1:29" outlineLevel="2" x14ac:dyDescent="0.25">
      <c r="A268" s="15" t="s">
        <v>200</v>
      </c>
      <c r="B268" s="16" t="s">
        <v>34</v>
      </c>
      <c r="C268" s="16" t="s">
        <v>69</v>
      </c>
      <c r="D268" s="16" t="s">
        <v>205</v>
      </c>
      <c r="E268" s="16"/>
      <c r="F268" s="16" t="s">
        <v>37</v>
      </c>
      <c r="G268" s="16">
        <v>1120</v>
      </c>
      <c r="H268" s="16">
        <v>3480</v>
      </c>
      <c r="I268" s="17" t="s">
        <v>206</v>
      </c>
      <c r="J268" s="18">
        <v>246904060</v>
      </c>
      <c r="K268" s="19">
        <v>246904060</v>
      </c>
      <c r="L268" s="19">
        <v>0</v>
      </c>
      <c r="M268" s="19">
        <v>0</v>
      </c>
      <c r="N268" s="19">
        <v>0</v>
      </c>
      <c r="O268" s="19">
        <v>0</v>
      </c>
      <c r="P268" s="19">
        <v>246904060</v>
      </c>
      <c r="Q268" s="19">
        <v>0</v>
      </c>
      <c r="R268" s="19">
        <v>165588961.88</v>
      </c>
      <c r="S268" s="19">
        <v>0</v>
      </c>
      <c r="T268" s="19">
        <v>57979417.399999999</v>
      </c>
      <c r="U268" s="19">
        <v>55087020.549999997</v>
      </c>
      <c r="V268" s="19">
        <v>0.72</v>
      </c>
      <c r="W268" s="19">
        <v>23335680.719999999</v>
      </c>
      <c r="X268" s="19">
        <v>0</v>
      </c>
      <c r="Y268" s="19">
        <v>23335680.720000006</v>
      </c>
      <c r="Z268" s="20">
        <f t="shared" si="33"/>
        <v>0.23482569464430839</v>
      </c>
      <c r="AA268" s="20">
        <f t="shared" si="37"/>
        <v>0.23482569464430839</v>
      </c>
      <c r="AB268" s="20">
        <f t="shared" si="38"/>
        <v>0.67066115429612616</v>
      </c>
      <c r="AC268" s="21">
        <f t="shared" si="39"/>
        <v>0.90548684894043452</v>
      </c>
    </row>
    <row r="269" spans="1:29" outlineLevel="1" x14ac:dyDescent="0.25">
      <c r="A269" s="22"/>
      <c r="B269" s="23"/>
      <c r="C269" s="23"/>
      <c r="D269" s="23" t="s">
        <v>530</v>
      </c>
      <c r="E269" s="23"/>
      <c r="F269" s="23"/>
      <c r="G269" s="23"/>
      <c r="H269" s="23"/>
      <c r="I269" s="24"/>
      <c r="J269" s="25">
        <f t="shared" ref="J269:Y269" si="41">SUBTOTAL(9,J268:J268)</f>
        <v>246904060</v>
      </c>
      <c r="K269" s="26">
        <f t="shared" si="41"/>
        <v>246904060</v>
      </c>
      <c r="L269" s="26">
        <f t="shared" si="41"/>
        <v>0</v>
      </c>
      <c r="M269" s="26">
        <f t="shared" si="41"/>
        <v>0</v>
      </c>
      <c r="N269" s="26">
        <f t="shared" si="41"/>
        <v>0</v>
      </c>
      <c r="O269" s="26">
        <f t="shared" si="41"/>
        <v>0</v>
      </c>
      <c r="P269" s="26">
        <f t="shared" si="41"/>
        <v>246904060</v>
      </c>
      <c r="Q269" s="26">
        <f t="shared" si="41"/>
        <v>0</v>
      </c>
      <c r="R269" s="26">
        <f t="shared" si="41"/>
        <v>165588961.88</v>
      </c>
      <c r="S269" s="26">
        <f t="shared" si="41"/>
        <v>0</v>
      </c>
      <c r="T269" s="26">
        <f t="shared" si="41"/>
        <v>57979417.399999999</v>
      </c>
      <c r="U269" s="26">
        <f t="shared" si="41"/>
        <v>55087020.549999997</v>
      </c>
      <c r="V269" s="26">
        <f t="shared" si="41"/>
        <v>0.72</v>
      </c>
      <c r="W269" s="26">
        <f t="shared" si="41"/>
        <v>23335680.719999999</v>
      </c>
      <c r="X269" s="26">
        <f t="shared" si="41"/>
        <v>0</v>
      </c>
      <c r="Y269" s="26">
        <f t="shared" si="41"/>
        <v>23335680.720000006</v>
      </c>
      <c r="Z269" s="27">
        <f t="shared" si="33"/>
        <v>0.23482569464430839</v>
      </c>
      <c r="AA269" s="27">
        <f t="shared" si="37"/>
        <v>0.23482569464430839</v>
      </c>
      <c r="AB269" s="27">
        <f t="shared" si="38"/>
        <v>0.67066115429612616</v>
      </c>
      <c r="AC269" s="28">
        <f t="shared" si="39"/>
        <v>0.90548684894043452</v>
      </c>
    </row>
    <row r="270" spans="1:29" outlineLevel="2" x14ac:dyDescent="0.25">
      <c r="A270" s="15" t="s">
        <v>200</v>
      </c>
      <c r="B270" s="16" t="s">
        <v>34</v>
      </c>
      <c r="C270" s="16" t="s">
        <v>69</v>
      </c>
      <c r="D270" s="16" t="s">
        <v>207</v>
      </c>
      <c r="E270" s="16"/>
      <c r="F270" s="16" t="s">
        <v>37</v>
      </c>
      <c r="G270" s="16">
        <v>1120</v>
      </c>
      <c r="H270" s="16">
        <v>3480</v>
      </c>
      <c r="I270" s="17" t="s">
        <v>208</v>
      </c>
      <c r="J270" s="18">
        <v>650757660</v>
      </c>
      <c r="K270" s="19">
        <v>650757660</v>
      </c>
      <c r="L270" s="19">
        <v>0</v>
      </c>
      <c r="M270" s="19">
        <v>0</v>
      </c>
      <c r="N270" s="19">
        <v>0</v>
      </c>
      <c r="O270" s="19">
        <v>-22346950</v>
      </c>
      <c r="P270" s="19">
        <v>628410710</v>
      </c>
      <c r="Q270" s="19">
        <v>0</v>
      </c>
      <c r="R270" s="19">
        <v>291302553.31999999</v>
      </c>
      <c r="S270" s="19">
        <v>0</v>
      </c>
      <c r="T270" s="19">
        <v>226663950.40000001</v>
      </c>
      <c r="U270" s="19">
        <v>226142532.43000001</v>
      </c>
      <c r="V270" s="19">
        <v>20000000</v>
      </c>
      <c r="W270" s="19">
        <v>132791156.28</v>
      </c>
      <c r="X270" s="19">
        <v>0</v>
      </c>
      <c r="Y270" s="19">
        <v>110444206.28</v>
      </c>
      <c r="Z270" s="20">
        <f t="shared" si="33"/>
        <v>0.34830777159042586</v>
      </c>
      <c r="AA270" s="20">
        <f t="shared" si="37"/>
        <v>0.36069396462068576</v>
      </c>
      <c r="AB270" s="20">
        <f t="shared" si="38"/>
        <v>0.46355440587573687</v>
      </c>
      <c r="AC270" s="21">
        <f t="shared" si="39"/>
        <v>0.82424837049642263</v>
      </c>
    </row>
    <row r="271" spans="1:29" outlineLevel="1" x14ac:dyDescent="0.25">
      <c r="A271" s="22"/>
      <c r="B271" s="23"/>
      <c r="C271" s="23"/>
      <c r="D271" s="23" t="s">
        <v>531</v>
      </c>
      <c r="E271" s="23"/>
      <c r="F271" s="23"/>
      <c r="G271" s="23"/>
      <c r="H271" s="23"/>
      <c r="I271" s="24"/>
      <c r="J271" s="25">
        <f t="shared" ref="J271:Y271" si="42">SUBTOTAL(9,J270:J270)</f>
        <v>650757660</v>
      </c>
      <c r="K271" s="26">
        <f t="shared" si="42"/>
        <v>650757660</v>
      </c>
      <c r="L271" s="26">
        <f t="shared" si="42"/>
        <v>0</v>
      </c>
      <c r="M271" s="26">
        <f t="shared" si="42"/>
        <v>0</v>
      </c>
      <c r="N271" s="26">
        <f t="shared" si="42"/>
        <v>0</v>
      </c>
      <c r="O271" s="26">
        <f t="shared" si="42"/>
        <v>-22346950</v>
      </c>
      <c r="P271" s="26">
        <f t="shared" si="42"/>
        <v>628410710</v>
      </c>
      <c r="Q271" s="26">
        <f t="shared" si="42"/>
        <v>0</v>
      </c>
      <c r="R271" s="26">
        <f t="shared" si="42"/>
        <v>291302553.31999999</v>
      </c>
      <c r="S271" s="26">
        <f t="shared" si="42"/>
        <v>0</v>
      </c>
      <c r="T271" s="26">
        <f t="shared" si="42"/>
        <v>226663950.40000001</v>
      </c>
      <c r="U271" s="26">
        <f t="shared" si="42"/>
        <v>226142532.43000001</v>
      </c>
      <c r="V271" s="26">
        <f t="shared" si="42"/>
        <v>20000000</v>
      </c>
      <c r="W271" s="26">
        <f t="shared" si="42"/>
        <v>132791156.28</v>
      </c>
      <c r="X271" s="26">
        <f t="shared" si="42"/>
        <v>0</v>
      </c>
      <c r="Y271" s="26">
        <f t="shared" si="42"/>
        <v>110444206.28</v>
      </c>
      <c r="Z271" s="27">
        <f t="shared" si="33"/>
        <v>0.34830777159042586</v>
      </c>
      <c r="AA271" s="27">
        <f t="shared" si="37"/>
        <v>0.36069396462068576</v>
      </c>
      <c r="AB271" s="27">
        <f t="shared" si="38"/>
        <v>0.46355440587573687</v>
      </c>
      <c r="AC271" s="28">
        <f t="shared" si="39"/>
        <v>0.82424837049642263</v>
      </c>
    </row>
    <row r="272" spans="1:29" outlineLevel="2" x14ac:dyDescent="0.25">
      <c r="A272" s="15" t="s">
        <v>200</v>
      </c>
      <c r="B272" s="16" t="s">
        <v>34</v>
      </c>
      <c r="C272" s="16" t="s">
        <v>69</v>
      </c>
      <c r="D272" s="16" t="s">
        <v>209</v>
      </c>
      <c r="E272" s="16"/>
      <c r="F272" s="16" t="s">
        <v>37</v>
      </c>
      <c r="G272" s="16">
        <v>1120</v>
      </c>
      <c r="H272" s="16">
        <v>3480</v>
      </c>
      <c r="I272" s="17" t="s">
        <v>210</v>
      </c>
      <c r="J272" s="18">
        <v>21529568</v>
      </c>
      <c r="K272" s="19">
        <v>21529568</v>
      </c>
      <c r="L272" s="19">
        <v>0</v>
      </c>
      <c r="M272" s="19">
        <v>0</v>
      </c>
      <c r="N272" s="19">
        <v>0</v>
      </c>
      <c r="O272" s="19">
        <v>0</v>
      </c>
      <c r="P272" s="19">
        <v>21529568</v>
      </c>
      <c r="Q272" s="19">
        <v>0</v>
      </c>
      <c r="R272" s="19">
        <v>19787431</v>
      </c>
      <c r="S272" s="19">
        <v>0</v>
      </c>
      <c r="T272" s="19">
        <v>0</v>
      </c>
      <c r="U272" s="19">
        <v>0</v>
      </c>
      <c r="V272" s="19">
        <v>153870</v>
      </c>
      <c r="W272" s="19">
        <v>1742137</v>
      </c>
      <c r="X272" s="19">
        <v>0</v>
      </c>
      <c r="Y272" s="19">
        <v>1742137</v>
      </c>
      <c r="Z272" s="20">
        <f t="shared" si="33"/>
        <v>0</v>
      </c>
      <c r="AA272" s="20">
        <f t="shared" si="37"/>
        <v>0</v>
      </c>
      <c r="AB272" s="20">
        <f t="shared" si="38"/>
        <v>0.91908165551672938</v>
      </c>
      <c r="AC272" s="21">
        <f t="shared" si="39"/>
        <v>0.91908165551672938</v>
      </c>
    </row>
    <row r="273" spans="1:29" outlineLevel="1" x14ac:dyDescent="0.25">
      <c r="A273" s="22"/>
      <c r="B273" s="23"/>
      <c r="C273" s="23"/>
      <c r="D273" s="23" t="s">
        <v>532</v>
      </c>
      <c r="E273" s="23"/>
      <c r="F273" s="23"/>
      <c r="G273" s="23"/>
      <c r="H273" s="23"/>
      <c r="I273" s="24"/>
      <c r="J273" s="25">
        <f t="shared" ref="J273:Y273" si="43">SUBTOTAL(9,J272:J272)</f>
        <v>21529568</v>
      </c>
      <c r="K273" s="26">
        <f t="shared" si="43"/>
        <v>21529568</v>
      </c>
      <c r="L273" s="26">
        <f t="shared" si="43"/>
        <v>0</v>
      </c>
      <c r="M273" s="26">
        <f t="shared" si="43"/>
        <v>0</v>
      </c>
      <c r="N273" s="26">
        <f t="shared" si="43"/>
        <v>0</v>
      </c>
      <c r="O273" s="26">
        <f t="shared" si="43"/>
        <v>0</v>
      </c>
      <c r="P273" s="26">
        <f t="shared" si="43"/>
        <v>21529568</v>
      </c>
      <c r="Q273" s="26">
        <f t="shared" si="43"/>
        <v>0</v>
      </c>
      <c r="R273" s="26">
        <f t="shared" si="43"/>
        <v>19787431</v>
      </c>
      <c r="S273" s="26">
        <f t="shared" si="43"/>
        <v>0</v>
      </c>
      <c r="T273" s="26">
        <f t="shared" si="43"/>
        <v>0</v>
      </c>
      <c r="U273" s="26">
        <f t="shared" si="43"/>
        <v>0</v>
      </c>
      <c r="V273" s="26">
        <f t="shared" si="43"/>
        <v>153870</v>
      </c>
      <c r="W273" s="26">
        <f t="shared" si="43"/>
        <v>1742137</v>
      </c>
      <c r="X273" s="26">
        <f t="shared" si="43"/>
        <v>0</v>
      </c>
      <c r="Y273" s="26">
        <f t="shared" si="43"/>
        <v>1742137</v>
      </c>
      <c r="Z273" s="27">
        <f t="shared" si="33"/>
        <v>0</v>
      </c>
      <c r="AA273" s="27">
        <f t="shared" si="37"/>
        <v>0</v>
      </c>
      <c r="AB273" s="27">
        <f t="shared" si="38"/>
        <v>0.91908165551672938</v>
      </c>
      <c r="AC273" s="28">
        <f t="shared" si="39"/>
        <v>0.91908165551672938</v>
      </c>
    </row>
    <row r="274" spans="1:29" outlineLevel="2" x14ac:dyDescent="0.25">
      <c r="A274" s="15" t="s">
        <v>200</v>
      </c>
      <c r="B274" s="16" t="s">
        <v>34</v>
      </c>
      <c r="C274" s="16" t="s">
        <v>69</v>
      </c>
      <c r="D274" s="16" t="s">
        <v>211</v>
      </c>
      <c r="E274" s="16"/>
      <c r="F274" s="16" t="s">
        <v>37</v>
      </c>
      <c r="G274" s="16">
        <v>1120</v>
      </c>
      <c r="H274" s="16">
        <v>3480</v>
      </c>
      <c r="I274" s="17" t="s">
        <v>212</v>
      </c>
      <c r="J274" s="18">
        <v>185068586</v>
      </c>
      <c r="K274" s="19">
        <v>185068586</v>
      </c>
      <c r="L274" s="19">
        <v>0</v>
      </c>
      <c r="M274" s="19">
        <v>0</v>
      </c>
      <c r="N274" s="19">
        <v>0</v>
      </c>
      <c r="O274" s="19">
        <v>0</v>
      </c>
      <c r="P274" s="19">
        <v>185068586</v>
      </c>
      <c r="Q274" s="19">
        <v>0</v>
      </c>
      <c r="R274" s="19">
        <v>103443788.55</v>
      </c>
      <c r="S274" s="19">
        <v>8180120.0499999998</v>
      </c>
      <c r="T274" s="19">
        <v>51939800.149999999</v>
      </c>
      <c r="U274" s="19">
        <v>51939800.149999999</v>
      </c>
      <c r="V274" s="19">
        <v>660111.25</v>
      </c>
      <c r="W274" s="19">
        <v>21504877.25</v>
      </c>
      <c r="X274" s="19">
        <v>0</v>
      </c>
      <c r="Y274" s="19">
        <v>21504877.250000007</v>
      </c>
      <c r="Z274" s="20">
        <f t="shared" si="33"/>
        <v>0.28065162906685848</v>
      </c>
      <c r="AA274" s="20">
        <f t="shared" si="37"/>
        <v>0.28065162906685848</v>
      </c>
      <c r="AB274" s="20">
        <f t="shared" si="38"/>
        <v>0.60314887044092935</v>
      </c>
      <c r="AC274" s="21">
        <f t="shared" si="39"/>
        <v>0.88380049950778783</v>
      </c>
    </row>
    <row r="275" spans="1:29" outlineLevel="2" x14ac:dyDescent="0.25">
      <c r="A275" s="15" t="s">
        <v>326</v>
      </c>
      <c r="B275" s="16" t="s">
        <v>34</v>
      </c>
      <c r="C275" s="16" t="s">
        <v>69</v>
      </c>
      <c r="D275" s="16" t="s">
        <v>211</v>
      </c>
      <c r="E275" s="16"/>
      <c r="F275" s="16" t="s">
        <v>37</v>
      </c>
      <c r="G275" s="16">
        <v>1120</v>
      </c>
      <c r="H275" s="16">
        <v>3480</v>
      </c>
      <c r="I275" s="17" t="s">
        <v>212</v>
      </c>
      <c r="J275" s="18">
        <v>6183094516</v>
      </c>
      <c r="K275" s="19">
        <v>7065094516</v>
      </c>
      <c r="L275" s="19">
        <v>0</v>
      </c>
      <c r="M275" s="19">
        <v>0</v>
      </c>
      <c r="N275" s="19">
        <v>1410029930</v>
      </c>
      <c r="O275" s="19">
        <v>0</v>
      </c>
      <c r="P275" s="19">
        <v>8475124446</v>
      </c>
      <c r="Q275" s="19">
        <v>0</v>
      </c>
      <c r="R275" s="19">
        <v>3681060693.6799998</v>
      </c>
      <c r="S275" s="19">
        <v>165008101.34</v>
      </c>
      <c r="T275" s="19">
        <v>102605586.66</v>
      </c>
      <c r="U275" s="19">
        <v>102605586.66</v>
      </c>
      <c r="V275" s="19">
        <v>1157907255.3199999</v>
      </c>
      <c r="W275" s="19">
        <v>3116420134.3200002</v>
      </c>
      <c r="X275" s="19">
        <v>0</v>
      </c>
      <c r="Y275" s="19">
        <v>4526450064.3199997</v>
      </c>
      <c r="Z275" s="20">
        <f t="shared" si="33"/>
        <v>1.452288945712386E-2</v>
      </c>
      <c r="AA275" s="20">
        <f t="shared" si="37"/>
        <v>1.2106676110039506E-2</v>
      </c>
      <c r="AB275" s="20">
        <f t="shared" si="38"/>
        <v>0.45380676349067972</v>
      </c>
      <c r="AC275" s="21">
        <f t="shared" si="39"/>
        <v>0.46591343960071924</v>
      </c>
    </row>
    <row r="276" spans="1:29" outlineLevel="1" x14ac:dyDescent="0.25">
      <c r="A276" s="22"/>
      <c r="B276" s="23"/>
      <c r="C276" s="23"/>
      <c r="D276" s="23" t="s">
        <v>533</v>
      </c>
      <c r="E276" s="23"/>
      <c r="F276" s="23"/>
      <c r="G276" s="23"/>
      <c r="H276" s="23"/>
      <c r="I276" s="24"/>
      <c r="J276" s="25">
        <f t="shared" ref="J276:Y276" si="44">SUBTOTAL(9,J274:J275)</f>
        <v>6368163102</v>
      </c>
      <c r="K276" s="26">
        <f t="shared" si="44"/>
        <v>7250163102</v>
      </c>
      <c r="L276" s="26">
        <f t="shared" si="44"/>
        <v>0</v>
      </c>
      <c r="M276" s="26">
        <f t="shared" si="44"/>
        <v>0</v>
      </c>
      <c r="N276" s="26">
        <f t="shared" si="44"/>
        <v>1410029930</v>
      </c>
      <c r="O276" s="26">
        <f t="shared" si="44"/>
        <v>0</v>
      </c>
      <c r="P276" s="26">
        <f t="shared" si="44"/>
        <v>8660193032</v>
      </c>
      <c r="Q276" s="26">
        <f t="shared" si="44"/>
        <v>0</v>
      </c>
      <c r="R276" s="26">
        <f t="shared" si="44"/>
        <v>3784504482.23</v>
      </c>
      <c r="S276" s="26">
        <f t="shared" si="44"/>
        <v>173188221.39000002</v>
      </c>
      <c r="T276" s="26">
        <f t="shared" si="44"/>
        <v>154545386.81</v>
      </c>
      <c r="U276" s="26">
        <f t="shared" si="44"/>
        <v>154545386.81</v>
      </c>
      <c r="V276" s="26">
        <f t="shared" si="44"/>
        <v>1158567366.5699999</v>
      </c>
      <c r="W276" s="26">
        <f t="shared" si="44"/>
        <v>3137925011.5700002</v>
      </c>
      <c r="X276" s="26">
        <f t="shared" si="44"/>
        <v>0</v>
      </c>
      <c r="Y276" s="26">
        <f t="shared" si="44"/>
        <v>4547954941.5699997</v>
      </c>
      <c r="Z276" s="27">
        <f t="shared" si="33"/>
        <v>2.1316125532040479E-2</v>
      </c>
      <c r="AA276" s="27">
        <f t="shared" si="37"/>
        <v>1.784548984519679E-2</v>
      </c>
      <c r="AB276" s="27">
        <f t="shared" si="38"/>
        <v>0.45699820881544523</v>
      </c>
      <c r="AC276" s="28">
        <f t="shared" si="39"/>
        <v>0.47484369866064202</v>
      </c>
    </row>
    <row r="277" spans="1:29" outlineLevel="2" x14ac:dyDescent="0.25">
      <c r="A277" s="15" t="s">
        <v>200</v>
      </c>
      <c r="B277" s="16" t="s">
        <v>34</v>
      </c>
      <c r="C277" s="16" t="s">
        <v>69</v>
      </c>
      <c r="D277" s="16" t="s">
        <v>213</v>
      </c>
      <c r="E277" s="16"/>
      <c r="F277" s="16" t="s">
        <v>37</v>
      </c>
      <c r="G277" s="16">
        <v>1120</v>
      </c>
      <c r="H277" s="16">
        <v>3480</v>
      </c>
      <c r="I277" s="17" t="s">
        <v>214</v>
      </c>
      <c r="J277" s="18">
        <v>11737536</v>
      </c>
      <c r="K277" s="19">
        <v>11737536</v>
      </c>
      <c r="L277" s="19">
        <v>0</v>
      </c>
      <c r="M277" s="19">
        <v>0</v>
      </c>
      <c r="N277" s="19">
        <v>0</v>
      </c>
      <c r="O277" s="19">
        <v>0</v>
      </c>
      <c r="P277" s="19">
        <v>11737536</v>
      </c>
      <c r="Q277" s="19">
        <v>186450.03</v>
      </c>
      <c r="R277" s="19">
        <v>7986402.4699999997</v>
      </c>
      <c r="S277" s="19">
        <v>0</v>
      </c>
      <c r="T277" s="19">
        <v>2128697.38</v>
      </c>
      <c r="U277" s="19">
        <v>1664437.19</v>
      </c>
      <c r="V277" s="19">
        <v>730.12</v>
      </c>
      <c r="W277" s="19">
        <v>1435986.12</v>
      </c>
      <c r="X277" s="19">
        <v>0</v>
      </c>
      <c r="Y277" s="19">
        <v>1435986.120000001</v>
      </c>
      <c r="Z277" s="20">
        <f t="shared" si="33"/>
        <v>0.18135811298044155</v>
      </c>
      <c r="AA277" s="20">
        <f t="shared" si="37"/>
        <v>0.18135811298044155</v>
      </c>
      <c r="AB277" s="20">
        <f t="shared" si="38"/>
        <v>0.69630052678858667</v>
      </c>
      <c r="AC277" s="21">
        <f t="shared" si="39"/>
        <v>0.87765863976902825</v>
      </c>
    </row>
    <row r="278" spans="1:29" outlineLevel="1" x14ac:dyDescent="0.25">
      <c r="A278" s="22"/>
      <c r="B278" s="23"/>
      <c r="C278" s="23"/>
      <c r="D278" s="23" t="s">
        <v>534</v>
      </c>
      <c r="E278" s="23"/>
      <c r="F278" s="23"/>
      <c r="G278" s="23"/>
      <c r="H278" s="23"/>
      <c r="I278" s="24"/>
      <c r="J278" s="25">
        <f t="shared" ref="J278:Y278" si="45">SUBTOTAL(9,J277:J277)</f>
        <v>11737536</v>
      </c>
      <c r="K278" s="26">
        <f t="shared" si="45"/>
        <v>11737536</v>
      </c>
      <c r="L278" s="26">
        <f t="shared" si="45"/>
        <v>0</v>
      </c>
      <c r="M278" s="26">
        <f t="shared" si="45"/>
        <v>0</v>
      </c>
      <c r="N278" s="26">
        <f t="shared" si="45"/>
        <v>0</v>
      </c>
      <c r="O278" s="26">
        <f t="shared" si="45"/>
        <v>0</v>
      </c>
      <c r="P278" s="26">
        <f t="shared" si="45"/>
        <v>11737536</v>
      </c>
      <c r="Q278" s="26">
        <f t="shared" si="45"/>
        <v>186450.03</v>
      </c>
      <c r="R278" s="26">
        <f t="shared" si="45"/>
        <v>7986402.4699999997</v>
      </c>
      <c r="S278" s="26">
        <f t="shared" si="45"/>
        <v>0</v>
      </c>
      <c r="T278" s="26">
        <f t="shared" si="45"/>
        <v>2128697.38</v>
      </c>
      <c r="U278" s="26">
        <f t="shared" si="45"/>
        <v>1664437.19</v>
      </c>
      <c r="V278" s="26">
        <f t="shared" si="45"/>
        <v>730.12</v>
      </c>
      <c r="W278" s="26">
        <f t="shared" si="45"/>
        <v>1435986.12</v>
      </c>
      <c r="X278" s="26">
        <f t="shared" si="45"/>
        <v>0</v>
      </c>
      <c r="Y278" s="26">
        <f t="shared" si="45"/>
        <v>1435986.120000001</v>
      </c>
      <c r="Z278" s="27">
        <f t="shared" si="33"/>
        <v>0.18135811298044155</v>
      </c>
      <c r="AA278" s="27">
        <f t="shared" si="37"/>
        <v>0.18135811298044155</v>
      </c>
      <c r="AB278" s="27">
        <f t="shared" si="38"/>
        <v>0.69630052678858667</v>
      </c>
      <c r="AC278" s="28">
        <f t="shared" si="39"/>
        <v>0.87765863976902825</v>
      </c>
    </row>
    <row r="279" spans="1:29" outlineLevel="2" x14ac:dyDescent="0.25">
      <c r="A279" s="15" t="s">
        <v>33</v>
      </c>
      <c r="B279" s="16" t="s">
        <v>34</v>
      </c>
      <c r="C279" s="16" t="s">
        <v>69</v>
      </c>
      <c r="D279" s="16" t="s">
        <v>70</v>
      </c>
      <c r="E279" s="16"/>
      <c r="F279" s="16" t="s">
        <v>37</v>
      </c>
      <c r="G279" s="16">
        <v>1120</v>
      </c>
      <c r="H279" s="16">
        <v>3480</v>
      </c>
      <c r="I279" s="17" t="s">
        <v>71</v>
      </c>
      <c r="J279" s="18">
        <v>93674210</v>
      </c>
      <c r="K279" s="19">
        <v>93674210</v>
      </c>
      <c r="L279" s="19">
        <v>0</v>
      </c>
      <c r="M279" s="19">
        <v>0</v>
      </c>
      <c r="N279" s="19">
        <v>0</v>
      </c>
      <c r="O279" s="19">
        <v>0</v>
      </c>
      <c r="P279" s="19">
        <v>93674210</v>
      </c>
      <c r="Q279" s="19">
        <v>0</v>
      </c>
      <c r="R279" s="19">
        <v>20636715.739999998</v>
      </c>
      <c r="S279" s="19">
        <v>0</v>
      </c>
      <c r="T279" s="19">
        <v>2139937.5</v>
      </c>
      <c r="U279" s="19">
        <v>2139937.5</v>
      </c>
      <c r="V279" s="19">
        <v>55897556.759999998</v>
      </c>
      <c r="W279" s="19">
        <v>70897556.760000005</v>
      </c>
      <c r="X279" s="19">
        <v>0</v>
      </c>
      <c r="Y279" s="19">
        <v>70897556.760000005</v>
      </c>
      <c r="Z279" s="20">
        <f t="shared" si="33"/>
        <v>2.2844468077179408E-2</v>
      </c>
      <c r="AA279" s="20">
        <f t="shared" si="37"/>
        <v>2.2844468077179408E-2</v>
      </c>
      <c r="AB279" s="20">
        <f t="shared" si="38"/>
        <v>0.22030306676725642</v>
      </c>
      <c r="AC279" s="21">
        <f t="shared" si="39"/>
        <v>0.24314753484443583</v>
      </c>
    </row>
    <row r="280" spans="1:29" outlineLevel="2" x14ac:dyDescent="0.25">
      <c r="A280" s="15" t="s">
        <v>200</v>
      </c>
      <c r="B280" s="16" t="s">
        <v>34</v>
      </c>
      <c r="C280" s="16" t="s">
        <v>69</v>
      </c>
      <c r="D280" s="16" t="s">
        <v>70</v>
      </c>
      <c r="E280" s="16"/>
      <c r="F280" s="16" t="s">
        <v>37</v>
      </c>
      <c r="G280" s="16">
        <v>1120</v>
      </c>
      <c r="H280" s="16">
        <v>3480</v>
      </c>
      <c r="I280" s="17" t="s">
        <v>71</v>
      </c>
      <c r="J280" s="18">
        <v>69401398</v>
      </c>
      <c r="K280" s="19">
        <v>69401398</v>
      </c>
      <c r="L280" s="19">
        <v>0</v>
      </c>
      <c r="M280" s="19">
        <v>0</v>
      </c>
      <c r="N280" s="19">
        <v>0</v>
      </c>
      <c r="O280" s="19">
        <v>-35065116</v>
      </c>
      <c r="P280" s="19">
        <v>34336282</v>
      </c>
      <c r="Q280" s="19">
        <v>0</v>
      </c>
      <c r="R280" s="19">
        <v>32192570</v>
      </c>
      <c r="S280" s="19">
        <v>135600</v>
      </c>
      <c r="T280" s="19">
        <v>2008111.7</v>
      </c>
      <c r="U280" s="19">
        <v>2008111.7</v>
      </c>
      <c r="V280" s="19">
        <v>0</v>
      </c>
      <c r="W280" s="19">
        <v>35065116.299999997</v>
      </c>
      <c r="X280" s="19">
        <v>0</v>
      </c>
      <c r="Y280" s="19">
        <v>0.30000000004656613</v>
      </c>
      <c r="Z280" s="20">
        <f t="shared" si="33"/>
        <v>2.8934744225181171E-2</v>
      </c>
      <c r="AA280" s="20">
        <f t="shared" si="37"/>
        <v>5.8483667509487483E-2</v>
      </c>
      <c r="AB280" s="20">
        <f t="shared" si="38"/>
        <v>0.94151632375339878</v>
      </c>
      <c r="AC280" s="21">
        <f t="shared" si="39"/>
        <v>0.9999999912628863</v>
      </c>
    </row>
    <row r="281" spans="1:29" outlineLevel="2" x14ac:dyDescent="0.25">
      <c r="A281" s="15" t="s">
        <v>277</v>
      </c>
      <c r="B281" s="16" t="s">
        <v>278</v>
      </c>
      <c r="C281" s="16" t="s">
        <v>69</v>
      </c>
      <c r="D281" s="16" t="s">
        <v>70</v>
      </c>
      <c r="E281" s="16"/>
      <c r="F281" s="16" t="s">
        <v>37</v>
      </c>
      <c r="G281" s="16">
        <v>1120</v>
      </c>
      <c r="H281" s="16">
        <v>3480</v>
      </c>
      <c r="I281" s="17" t="s">
        <v>71</v>
      </c>
      <c r="J281" s="18">
        <v>250000</v>
      </c>
      <c r="K281" s="19">
        <v>250000</v>
      </c>
      <c r="L281" s="19">
        <v>0</v>
      </c>
      <c r="M281" s="19">
        <v>0</v>
      </c>
      <c r="N281" s="19">
        <v>0</v>
      </c>
      <c r="O281" s="19">
        <v>0</v>
      </c>
      <c r="P281" s="19">
        <v>250000</v>
      </c>
      <c r="Q281" s="19">
        <v>0</v>
      </c>
      <c r="R281" s="19">
        <v>0</v>
      </c>
      <c r="S281" s="19">
        <v>0</v>
      </c>
      <c r="T281" s="19">
        <v>0</v>
      </c>
      <c r="U281" s="19">
        <v>0</v>
      </c>
      <c r="V281" s="19">
        <v>0</v>
      </c>
      <c r="W281" s="19">
        <v>250000</v>
      </c>
      <c r="X281" s="19">
        <v>0</v>
      </c>
      <c r="Y281" s="19">
        <v>250000</v>
      </c>
      <c r="Z281" s="20">
        <f t="shared" si="33"/>
        <v>0</v>
      </c>
      <c r="AA281" s="20">
        <f t="shared" si="37"/>
        <v>0</v>
      </c>
      <c r="AB281" s="20">
        <f t="shared" si="38"/>
        <v>0</v>
      </c>
      <c r="AC281" s="21">
        <f t="shared" si="39"/>
        <v>0</v>
      </c>
    </row>
    <row r="282" spans="1:29" outlineLevel="2" x14ac:dyDescent="0.25">
      <c r="A282" s="15" t="s">
        <v>346</v>
      </c>
      <c r="B282" s="16" t="s">
        <v>34</v>
      </c>
      <c r="C282" s="16" t="s">
        <v>69</v>
      </c>
      <c r="D282" s="16" t="s">
        <v>70</v>
      </c>
      <c r="E282" s="16"/>
      <c r="F282" s="16" t="s">
        <v>37</v>
      </c>
      <c r="G282" s="16">
        <v>1120</v>
      </c>
      <c r="H282" s="16">
        <v>3480</v>
      </c>
      <c r="I282" s="17" t="s">
        <v>71</v>
      </c>
      <c r="J282" s="18">
        <v>282000</v>
      </c>
      <c r="K282" s="19">
        <v>282000</v>
      </c>
      <c r="L282" s="19">
        <v>0</v>
      </c>
      <c r="M282" s="19">
        <v>0</v>
      </c>
      <c r="N282" s="19">
        <v>0</v>
      </c>
      <c r="O282" s="19">
        <v>0</v>
      </c>
      <c r="P282" s="19">
        <v>282000</v>
      </c>
      <c r="Q282" s="19">
        <v>0</v>
      </c>
      <c r="R282" s="19">
        <v>0</v>
      </c>
      <c r="S282" s="19">
        <v>0</v>
      </c>
      <c r="T282" s="19">
        <v>0</v>
      </c>
      <c r="U282" s="19">
        <v>0</v>
      </c>
      <c r="V282" s="19">
        <v>282000</v>
      </c>
      <c r="W282" s="19">
        <v>282000</v>
      </c>
      <c r="X282" s="19">
        <v>0</v>
      </c>
      <c r="Y282" s="19">
        <v>282000</v>
      </c>
      <c r="Z282" s="20">
        <f t="shared" si="33"/>
        <v>0</v>
      </c>
      <c r="AA282" s="20">
        <f t="shared" si="37"/>
        <v>0</v>
      </c>
      <c r="AB282" s="20">
        <f t="shared" si="38"/>
        <v>0</v>
      </c>
      <c r="AC282" s="21">
        <f t="shared" si="39"/>
        <v>0</v>
      </c>
    </row>
    <row r="283" spans="1:29" outlineLevel="1" x14ac:dyDescent="0.25">
      <c r="A283" s="22"/>
      <c r="B283" s="23"/>
      <c r="C283" s="23"/>
      <c r="D283" s="23" t="s">
        <v>535</v>
      </c>
      <c r="E283" s="23"/>
      <c r="F283" s="23"/>
      <c r="G283" s="23"/>
      <c r="H283" s="23"/>
      <c r="I283" s="24"/>
      <c r="J283" s="25">
        <f t="shared" ref="J283:Y283" si="46">SUBTOTAL(9,J279:J282)</f>
        <v>163607608</v>
      </c>
      <c r="K283" s="26">
        <f t="shared" si="46"/>
        <v>163607608</v>
      </c>
      <c r="L283" s="26">
        <f t="shared" si="46"/>
        <v>0</v>
      </c>
      <c r="M283" s="26">
        <f t="shared" si="46"/>
        <v>0</v>
      </c>
      <c r="N283" s="26">
        <f t="shared" si="46"/>
        <v>0</v>
      </c>
      <c r="O283" s="26">
        <f t="shared" si="46"/>
        <v>-35065116</v>
      </c>
      <c r="P283" s="26">
        <f t="shared" si="46"/>
        <v>128542492</v>
      </c>
      <c r="Q283" s="26">
        <f t="shared" si="46"/>
        <v>0</v>
      </c>
      <c r="R283" s="26">
        <f t="shared" si="46"/>
        <v>52829285.739999995</v>
      </c>
      <c r="S283" s="26">
        <f t="shared" si="46"/>
        <v>135600</v>
      </c>
      <c r="T283" s="26">
        <f t="shared" si="46"/>
        <v>4148049.2</v>
      </c>
      <c r="U283" s="26">
        <f t="shared" si="46"/>
        <v>4148049.2</v>
      </c>
      <c r="V283" s="26">
        <f t="shared" si="46"/>
        <v>56179556.759999998</v>
      </c>
      <c r="W283" s="26">
        <f t="shared" si="46"/>
        <v>106494673.06</v>
      </c>
      <c r="X283" s="26">
        <f t="shared" si="46"/>
        <v>0</v>
      </c>
      <c r="Y283" s="26">
        <f t="shared" si="46"/>
        <v>71429557.060000002</v>
      </c>
      <c r="Z283" s="27">
        <f t="shared" si="33"/>
        <v>2.5353644923407231E-2</v>
      </c>
      <c r="AA283" s="27">
        <f t="shared" si="37"/>
        <v>3.2269867617005593E-2</v>
      </c>
      <c r="AB283" s="27">
        <f t="shared" si="38"/>
        <v>0.41204184636470248</v>
      </c>
      <c r="AC283" s="28">
        <f t="shared" si="39"/>
        <v>0.4443117139817081</v>
      </c>
    </row>
    <row r="284" spans="1:29" outlineLevel="2" x14ac:dyDescent="0.25">
      <c r="A284" s="15" t="s">
        <v>33</v>
      </c>
      <c r="B284" s="16" t="s">
        <v>34</v>
      </c>
      <c r="C284" s="16" t="s">
        <v>69</v>
      </c>
      <c r="D284" s="16" t="s">
        <v>72</v>
      </c>
      <c r="E284" s="16"/>
      <c r="F284" s="16" t="s">
        <v>37</v>
      </c>
      <c r="G284" s="16">
        <v>1120</v>
      </c>
      <c r="H284" s="16">
        <v>3480</v>
      </c>
      <c r="I284" s="17" t="s">
        <v>73</v>
      </c>
      <c r="J284" s="18">
        <v>342936</v>
      </c>
      <c r="K284" s="19">
        <v>342936</v>
      </c>
      <c r="L284" s="19">
        <v>0</v>
      </c>
      <c r="M284" s="19">
        <v>0</v>
      </c>
      <c r="N284" s="19">
        <v>0</v>
      </c>
      <c r="O284" s="19">
        <v>0</v>
      </c>
      <c r="P284" s="19">
        <v>342936</v>
      </c>
      <c r="Q284" s="19">
        <v>331730</v>
      </c>
      <c r="R284" s="19">
        <v>0</v>
      </c>
      <c r="S284" s="19">
        <v>0</v>
      </c>
      <c r="T284" s="19">
        <v>0</v>
      </c>
      <c r="U284" s="19">
        <v>0</v>
      </c>
      <c r="V284" s="19">
        <v>0</v>
      </c>
      <c r="W284" s="19">
        <v>11206</v>
      </c>
      <c r="X284" s="19">
        <v>0</v>
      </c>
      <c r="Y284" s="19">
        <v>11206</v>
      </c>
      <c r="Z284" s="20">
        <f t="shared" si="33"/>
        <v>0</v>
      </c>
      <c r="AA284" s="20">
        <f t="shared" si="37"/>
        <v>0</v>
      </c>
      <c r="AB284" s="20">
        <f t="shared" si="38"/>
        <v>0.96732334896307182</v>
      </c>
      <c r="AC284" s="21">
        <f t="shared" si="39"/>
        <v>0.96732334896307182</v>
      </c>
    </row>
    <row r="285" spans="1:29" outlineLevel="1" x14ac:dyDescent="0.25">
      <c r="A285" s="22"/>
      <c r="B285" s="23"/>
      <c r="C285" s="23"/>
      <c r="D285" s="23" t="s">
        <v>536</v>
      </c>
      <c r="E285" s="23"/>
      <c r="F285" s="23"/>
      <c r="G285" s="23"/>
      <c r="H285" s="23"/>
      <c r="I285" s="24"/>
      <c r="J285" s="25">
        <f t="shared" ref="J285:Y285" si="47">SUBTOTAL(9,J284:J284)</f>
        <v>342936</v>
      </c>
      <c r="K285" s="26">
        <f t="shared" si="47"/>
        <v>342936</v>
      </c>
      <c r="L285" s="26">
        <f t="shared" si="47"/>
        <v>0</v>
      </c>
      <c r="M285" s="26">
        <f t="shared" si="47"/>
        <v>0</v>
      </c>
      <c r="N285" s="26">
        <f t="shared" si="47"/>
        <v>0</v>
      </c>
      <c r="O285" s="26">
        <f t="shared" si="47"/>
        <v>0</v>
      </c>
      <c r="P285" s="26">
        <f t="shared" si="47"/>
        <v>342936</v>
      </c>
      <c r="Q285" s="26">
        <f t="shared" si="47"/>
        <v>331730</v>
      </c>
      <c r="R285" s="26">
        <f t="shared" si="47"/>
        <v>0</v>
      </c>
      <c r="S285" s="26">
        <f t="shared" si="47"/>
        <v>0</v>
      </c>
      <c r="T285" s="26">
        <f t="shared" si="47"/>
        <v>0</v>
      </c>
      <c r="U285" s="26">
        <f t="shared" si="47"/>
        <v>0</v>
      </c>
      <c r="V285" s="26">
        <f t="shared" si="47"/>
        <v>0</v>
      </c>
      <c r="W285" s="26">
        <f t="shared" si="47"/>
        <v>11206</v>
      </c>
      <c r="X285" s="26">
        <f t="shared" si="47"/>
        <v>0</v>
      </c>
      <c r="Y285" s="26">
        <f t="shared" si="47"/>
        <v>11206</v>
      </c>
      <c r="Z285" s="27">
        <f t="shared" si="33"/>
        <v>0</v>
      </c>
      <c r="AA285" s="27">
        <f t="shared" si="37"/>
        <v>0</v>
      </c>
      <c r="AB285" s="27">
        <f t="shared" si="38"/>
        <v>0.96732334896307182</v>
      </c>
      <c r="AC285" s="28">
        <f t="shared" si="39"/>
        <v>0.96732334896307182</v>
      </c>
    </row>
    <row r="286" spans="1:29" outlineLevel="2" x14ac:dyDescent="0.25">
      <c r="A286" s="15" t="s">
        <v>33</v>
      </c>
      <c r="B286" s="16" t="s">
        <v>34</v>
      </c>
      <c r="C286" s="16" t="s">
        <v>69</v>
      </c>
      <c r="D286" s="16" t="s">
        <v>74</v>
      </c>
      <c r="E286" s="16"/>
      <c r="F286" s="16" t="s">
        <v>37</v>
      </c>
      <c r="G286" s="16">
        <v>1120</v>
      </c>
      <c r="H286" s="16">
        <v>3480</v>
      </c>
      <c r="I286" s="17" t="s">
        <v>75</v>
      </c>
      <c r="J286" s="18">
        <v>5680000</v>
      </c>
      <c r="K286" s="19">
        <v>5680000</v>
      </c>
      <c r="L286" s="19">
        <v>0</v>
      </c>
      <c r="M286" s="19">
        <v>0</v>
      </c>
      <c r="N286" s="19">
        <v>0</v>
      </c>
      <c r="O286" s="19">
        <v>0</v>
      </c>
      <c r="P286" s="19">
        <v>5680000</v>
      </c>
      <c r="Q286" s="19">
        <v>374947</v>
      </c>
      <c r="R286" s="19">
        <v>10735</v>
      </c>
      <c r="S286" s="19">
        <v>0</v>
      </c>
      <c r="T286" s="19">
        <v>0</v>
      </c>
      <c r="U286" s="19">
        <v>0</v>
      </c>
      <c r="V286" s="19">
        <v>557318</v>
      </c>
      <c r="W286" s="19">
        <v>5294318</v>
      </c>
      <c r="X286" s="19">
        <v>0</v>
      </c>
      <c r="Y286" s="19">
        <v>5294318</v>
      </c>
      <c r="Z286" s="20">
        <f t="shared" si="33"/>
        <v>0</v>
      </c>
      <c r="AA286" s="20">
        <f t="shared" si="37"/>
        <v>0</v>
      </c>
      <c r="AB286" s="20">
        <f t="shared" si="38"/>
        <v>6.7901760563380278E-2</v>
      </c>
      <c r="AC286" s="21">
        <f t="shared" si="39"/>
        <v>6.7901760563380278E-2</v>
      </c>
    </row>
    <row r="287" spans="1:29" outlineLevel="2" x14ac:dyDescent="0.25">
      <c r="A287" s="15" t="s">
        <v>277</v>
      </c>
      <c r="B287" s="16" t="s">
        <v>278</v>
      </c>
      <c r="C287" s="16" t="s">
        <v>69</v>
      </c>
      <c r="D287" s="16" t="s">
        <v>74</v>
      </c>
      <c r="E287" s="16"/>
      <c r="F287" s="16" t="s">
        <v>37</v>
      </c>
      <c r="G287" s="16">
        <v>1120</v>
      </c>
      <c r="H287" s="16">
        <v>3480</v>
      </c>
      <c r="I287" s="17" t="s">
        <v>75</v>
      </c>
      <c r="J287" s="18">
        <v>100000</v>
      </c>
      <c r="K287" s="19">
        <v>100000</v>
      </c>
      <c r="L287" s="19">
        <v>0</v>
      </c>
      <c r="M287" s="19">
        <v>0</v>
      </c>
      <c r="N287" s="19">
        <v>0</v>
      </c>
      <c r="O287" s="19">
        <v>0</v>
      </c>
      <c r="P287" s="19">
        <v>100000</v>
      </c>
      <c r="Q287" s="19">
        <v>0</v>
      </c>
      <c r="R287" s="19">
        <v>0</v>
      </c>
      <c r="S287" s="19">
        <v>0</v>
      </c>
      <c r="T287" s="19">
        <v>0</v>
      </c>
      <c r="U287" s="19">
        <v>0</v>
      </c>
      <c r="V287" s="19">
        <v>24860</v>
      </c>
      <c r="W287" s="19">
        <v>100000</v>
      </c>
      <c r="X287" s="19">
        <v>0</v>
      </c>
      <c r="Y287" s="19">
        <v>100000</v>
      </c>
      <c r="Z287" s="20">
        <f t="shared" si="33"/>
        <v>0</v>
      </c>
      <c r="AA287" s="20">
        <f t="shared" si="37"/>
        <v>0</v>
      </c>
      <c r="AB287" s="20">
        <f t="shared" si="38"/>
        <v>0</v>
      </c>
      <c r="AC287" s="21">
        <f t="shared" si="39"/>
        <v>0</v>
      </c>
    </row>
    <row r="288" spans="1:29" outlineLevel="2" x14ac:dyDescent="0.25">
      <c r="A288" s="15" t="s">
        <v>277</v>
      </c>
      <c r="B288" s="16" t="s">
        <v>282</v>
      </c>
      <c r="C288" s="16" t="s">
        <v>69</v>
      </c>
      <c r="D288" s="16" t="s">
        <v>74</v>
      </c>
      <c r="E288" s="16"/>
      <c r="F288" s="16" t="s">
        <v>37</v>
      </c>
      <c r="G288" s="16">
        <v>1120</v>
      </c>
      <c r="H288" s="16">
        <v>3480</v>
      </c>
      <c r="I288" s="17" t="s">
        <v>75</v>
      </c>
      <c r="J288" s="18">
        <v>15000000</v>
      </c>
      <c r="K288" s="19">
        <v>15000000</v>
      </c>
      <c r="L288" s="19">
        <v>0</v>
      </c>
      <c r="M288" s="19">
        <v>0</v>
      </c>
      <c r="N288" s="19">
        <v>0</v>
      </c>
      <c r="O288" s="19">
        <v>0</v>
      </c>
      <c r="P288" s="19">
        <v>15000000</v>
      </c>
      <c r="Q288" s="19">
        <v>0</v>
      </c>
      <c r="R288" s="19">
        <v>9581204.4600000009</v>
      </c>
      <c r="S288" s="19">
        <v>0</v>
      </c>
      <c r="T288" s="19">
        <v>0</v>
      </c>
      <c r="U288" s="19">
        <v>0</v>
      </c>
      <c r="V288" s="19">
        <v>0</v>
      </c>
      <c r="W288" s="19">
        <v>5418795.54</v>
      </c>
      <c r="X288" s="19">
        <v>0</v>
      </c>
      <c r="Y288" s="19">
        <v>5418795.5399999991</v>
      </c>
      <c r="Z288" s="20">
        <f t="shared" si="33"/>
        <v>0</v>
      </c>
      <c r="AA288" s="20">
        <f t="shared" si="37"/>
        <v>0</v>
      </c>
      <c r="AB288" s="20">
        <f t="shared" si="38"/>
        <v>0.63874696400000008</v>
      </c>
      <c r="AC288" s="21">
        <f t="shared" si="39"/>
        <v>0.63874696400000008</v>
      </c>
    </row>
    <row r="289" spans="1:29" outlineLevel="2" x14ac:dyDescent="0.25">
      <c r="A289" s="15" t="s">
        <v>326</v>
      </c>
      <c r="B289" s="16" t="s">
        <v>34</v>
      </c>
      <c r="C289" s="16" t="s">
        <v>69</v>
      </c>
      <c r="D289" s="16" t="s">
        <v>74</v>
      </c>
      <c r="E289" s="16"/>
      <c r="F289" s="16" t="s">
        <v>37</v>
      </c>
      <c r="G289" s="16">
        <v>1120</v>
      </c>
      <c r="H289" s="16">
        <v>3480</v>
      </c>
      <c r="I289" s="17" t="s">
        <v>75</v>
      </c>
      <c r="J289" s="18">
        <v>8000000</v>
      </c>
      <c r="K289" s="19">
        <v>8000000</v>
      </c>
      <c r="L289" s="19">
        <v>0</v>
      </c>
      <c r="M289" s="19">
        <v>0</v>
      </c>
      <c r="N289" s="19">
        <v>0</v>
      </c>
      <c r="O289" s="19">
        <v>0</v>
      </c>
      <c r="P289" s="19">
        <v>8000000</v>
      </c>
      <c r="Q289" s="19">
        <v>0</v>
      </c>
      <c r="R289" s="19">
        <v>0</v>
      </c>
      <c r="S289" s="19">
        <v>0</v>
      </c>
      <c r="T289" s="19">
        <v>0</v>
      </c>
      <c r="U289" s="19">
        <v>0</v>
      </c>
      <c r="V289" s="19">
        <v>0</v>
      </c>
      <c r="W289" s="19">
        <v>8000000</v>
      </c>
      <c r="X289" s="19">
        <v>0</v>
      </c>
      <c r="Y289" s="19">
        <v>8000000</v>
      </c>
      <c r="Z289" s="20">
        <f t="shared" si="33"/>
        <v>0</v>
      </c>
      <c r="AA289" s="20">
        <f t="shared" si="37"/>
        <v>0</v>
      </c>
      <c r="AB289" s="20">
        <f t="shared" si="38"/>
        <v>0</v>
      </c>
      <c r="AC289" s="21">
        <f t="shared" si="39"/>
        <v>0</v>
      </c>
    </row>
    <row r="290" spans="1:29" outlineLevel="2" x14ac:dyDescent="0.25">
      <c r="A290" s="15" t="s">
        <v>341</v>
      </c>
      <c r="B290" s="16" t="s">
        <v>34</v>
      </c>
      <c r="C290" s="16" t="s">
        <v>69</v>
      </c>
      <c r="D290" s="16" t="s">
        <v>74</v>
      </c>
      <c r="E290" s="16"/>
      <c r="F290" s="16" t="s">
        <v>37</v>
      </c>
      <c r="G290" s="16">
        <v>1120</v>
      </c>
      <c r="H290" s="16">
        <v>3480</v>
      </c>
      <c r="I290" s="17" t="s">
        <v>75</v>
      </c>
      <c r="J290" s="18">
        <v>665996710</v>
      </c>
      <c r="K290" s="19">
        <v>315996710</v>
      </c>
      <c r="L290" s="19">
        <v>0</v>
      </c>
      <c r="M290" s="19">
        <v>0</v>
      </c>
      <c r="N290" s="19">
        <v>0</v>
      </c>
      <c r="O290" s="19">
        <v>0</v>
      </c>
      <c r="P290" s="19">
        <v>315996710</v>
      </c>
      <c r="Q290" s="19">
        <v>15247980</v>
      </c>
      <c r="R290" s="19">
        <v>64910160.240000002</v>
      </c>
      <c r="S290" s="19">
        <v>0</v>
      </c>
      <c r="T290" s="19">
        <v>154695137.86000001</v>
      </c>
      <c r="U290" s="19">
        <v>154695137.86000001</v>
      </c>
      <c r="V290" s="19">
        <v>77385330.900000006</v>
      </c>
      <c r="W290" s="19">
        <v>81143431.900000006</v>
      </c>
      <c r="X290" s="19">
        <v>0</v>
      </c>
      <c r="Y290" s="19">
        <v>81143431.899999976</v>
      </c>
      <c r="Z290" s="20">
        <f t="shared" si="33"/>
        <v>0.48954667236883581</v>
      </c>
      <c r="AA290" s="20">
        <f t="shared" si="37"/>
        <v>0.48954667236883581</v>
      </c>
      <c r="AB290" s="20">
        <f t="shared" si="38"/>
        <v>0.25366764179285289</v>
      </c>
      <c r="AC290" s="21">
        <f t="shared" si="39"/>
        <v>0.7432143141616887</v>
      </c>
    </row>
    <row r="291" spans="1:29" outlineLevel="2" x14ac:dyDescent="0.25">
      <c r="A291" s="15" t="s">
        <v>346</v>
      </c>
      <c r="B291" s="16" t="s">
        <v>34</v>
      </c>
      <c r="C291" s="16" t="s">
        <v>69</v>
      </c>
      <c r="D291" s="16" t="s">
        <v>74</v>
      </c>
      <c r="E291" s="16"/>
      <c r="F291" s="16" t="s">
        <v>37</v>
      </c>
      <c r="G291" s="16">
        <v>1120</v>
      </c>
      <c r="H291" s="16">
        <v>3480</v>
      </c>
      <c r="I291" s="17" t="s">
        <v>75</v>
      </c>
      <c r="J291" s="18">
        <v>4465000</v>
      </c>
      <c r="K291" s="19">
        <v>14465000</v>
      </c>
      <c r="L291" s="19">
        <v>0</v>
      </c>
      <c r="M291" s="19">
        <v>0</v>
      </c>
      <c r="N291" s="19">
        <v>-3500000</v>
      </c>
      <c r="O291" s="19">
        <v>0</v>
      </c>
      <c r="P291" s="19">
        <v>10965000</v>
      </c>
      <c r="Q291" s="19">
        <v>4464806</v>
      </c>
      <c r="R291" s="19">
        <v>0</v>
      </c>
      <c r="S291" s="19">
        <v>0</v>
      </c>
      <c r="T291" s="19">
        <v>0</v>
      </c>
      <c r="U291" s="19">
        <v>0</v>
      </c>
      <c r="V291" s="19">
        <v>0</v>
      </c>
      <c r="W291" s="19">
        <v>10000194</v>
      </c>
      <c r="X291" s="19">
        <v>0</v>
      </c>
      <c r="Y291" s="19">
        <v>6500194</v>
      </c>
      <c r="Z291" s="20">
        <f t="shared" si="33"/>
        <v>0</v>
      </c>
      <c r="AA291" s="20">
        <f t="shared" si="37"/>
        <v>0</v>
      </c>
      <c r="AB291" s="20">
        <f t="shared" si="38"/>
        <v>0.40718704970360237</v>
      </c>
      <c r="AC291" s="21">
        <f t="shared" si="39"/>
        <v>0.40718704970360237</v>
      </c>
    </row>
    <row r="292" spans="1:29" outlineLevel="1" x14ac:dyDescent="0.25">
      <c r="A292" s="22"/>
      <c r="B292" s="23"/>
      <c r="C292" s="23"/>
      <c r="D292" s="23" t="s">
        <v>537</v>
      </c>
      <c r="E292" s="23"/>
      <c r="F292" s="23"/>
      <c r="G292" s="23"/>
      <c r="H292" s="23"/>
      <c r="I292" s="24"/>
      <c r="J292" s="25">
        <f t="shared" ref="J292:Y292" si="48">SUBTOTAL(9,J286:J291)</f>
        <v>699241710</v>
      </c>
      <c r="K292" s="26">
        <f t="shared" si="48"/>
        <v>359241710</v>
      </c>
      <c r="L292" s="26">
        <f t="shared" si="48"/>
        <v>0</v>
      </c>
      <c r="M292" s="26">
        <f t="shared" si="48"/>
        <v>0</v>
      </c>
      <c r="N292" s="26">
        <f t="shared" si="48"/>
        <v>-3500000</v>
      </c>
      <c r="O292" s="26">
        <f t="shared" si="48"/>
        <v>0</v>
      </c>
      <c r="P292" s="26">
        <f t="shared" si="48"/>
        <v>355741710</v>
      </c>
      <c r="Q292" s="26">
        <f t="shared" si="48"/>
        <v>20087733</v>
      </c>
      <c r="R292" s="26">
        <f t="shared" si="48"/>
        <v>74502099.700000003</v>
      </c>
      <c r="S292" s="26">
        <f t="shared" si="48"/>
        <v>0</v>
      </c>
      <c r="T292" s="26">
        <f t="shared" si="48"/>
        <v>154695137.86000001</v>
      </c>
      <c r="U292" s="26">
        <f t="shared" si="48"/>
        <v>154695137.86000001</v>
      </c>
      <c r="V292" s="26">
        <f t="shared" si="48"/>
        <v>77967508.900000006</v>
      </c>
      <c r="W292" s="26">
        <f t="shared" si="48"/>
        <v>109956739.44</v>
      </c>
      <c r="X292" s="26">
        <f t="shared" si="48"/>
        <v>0</v>
      </c>
      <c r="Y292" s="26">
        <f t="shared" si="48"/>
        <v>106456739.43999997</v>
      </c>
      <c r="Z292" s="27">
        <f t="shared" si="33"/>
        <v>0.43061574854434365</v>
      </c>
      <c r="AA292" s="27">
        <f t="shared" si="37"/>
        <v>0.43485240417830118</v>
      </c>
      <c r="AB292" s="27">
        <f t="shared" si="38"/>
        <v>0.26589469280956679</v>
      </c>
      <c r="AC292" s="28">
        <f t="shared" si="39"/>
        <v>0.70074709698786797</v>
      </c>
    </row>
    <row r="293" spans="1:29" outlineLevel="2" x14ac:dyDescent="0.25">
      <c r="A293" s="15" t="s">
        <v>200</v>
      </c>
      <c r="B293" s="16" t="s">
        <v>34</v>
      </c>
      <c r="C293" s="16" t="s">
        <v>69</v>
      </c>
      <c r="D293" s="16" t="s">
        <v>215</v>
      </c>
      <c r="E293" s="16"/>
      <c r="F293" s="16" t="s">
        <v>37</v>
      </c>
      <c r="G293" s="16">
        <v>1120</v>
      </c>
      <c r="H293" s="16">
        <v>3480</v>
      </c>
      <c r="I293" s="17" t="s">
        <v>216</v>
      </c>
      <c r="J293" s="18">
        <v>1250000</v>
      </c>
      <c r="K293" s="19">
        <v>1250000</v>
      </c>
      <c r="L293" s="19">
        <v>0</v>
      </c>
      <c r="M293" s="19">
        <v>0</v>
      </c>
      <c r="N293" s="19">
        <v>0</v>
      </c>
      <c r="O293" s="19">
        <v>0</v>
      </c>
      <c r="P293" s="19">
        <v>1250000</v>
      </c>
      <c r="Q293" s="19">
        <v>0</v>
      </c>
      <c r="R293" s="19">
        <v>1250000</v>
      </c>
      <c r="S293" s="19">
        <v>0</v>
      </c>
      <c r="T293" s="19">
        <v>0</v>
      </c>
      <c r="U293" s="19">
        <v>0</v>
      </c>
      <c r="V293" s="19">
        <v>0</v>
      </c>
      <c r="W293" s="19">
        <v>0</v>
      </c>
      <c r="X293" s="19">
        <v>0</v>
      </c>
      <c r="Y293" s="19">
        <v>0</v>
      </c>
      <c r="Z293" s="20">
        <f t="shared" si="33"/>
        <v>0</v>
      </c>
      <c r="AA293" s="20">
        <f t="shared" si="37"/>
        <v>0</v>
      </c>
      <c r="AB293" s="20">
        <f t="shared" si="38"/>
        <v>1</v>
      </c>
      <c r="AC293" s="21">
        <f t="shared" si="39"/>
        <v>1</v>
      </c>
    </row>
    <row r="294" spans="1:29" outlineLevel="1" x14ac:dyDescent="0.25">
      <c r="A294" s="22"/>
      <c r="B294" s="23"/>
      <c r="C294" s="23"/>
      <c r="D294" s="23" t="s">
        <v>538</v>
      </c>
      <c r="E294" s="23"/>
      <c r="F294" s="23"/>
      <c r="G294" s="23"/>
      <c r="H294" s="23"/>
      <c r="I294" s="24"/>
      <c r="J294" s="25">
        <f t="shared" ref="J294:Y294" si="49">SUBTOTAL(9,J293:J293)</f>
        <v>1250000</v>
      </c>
      <c r="K294" s="26">
        <f t="shared" si="49"/>
        <v>1250000</v>
      </c>
      <c r="L294" s="26">
        <f t="shared" si="49"/>
        <v>0</v>
      </c>
      <c r="M294" s="26">
        <f t="shared" si="49"/>
        <v>0</v>
      </c>
      <c r="N294" s="26">
        <f t="shared" si="49"/>
        <v>0</v>
      </c>
      <c r="O294" s="26">
        <f t="shared" si="49"/>
        <v>0</v>
      </c>
      <c r="P294" s="26">
        <f t="shared" si="49"/>
        <v>1250000</v>
      </c>
      <c r="Q294" s="26">
        <f t="shared" si="49"/>
        <v>0</v>
      </c>
      <c r="R294" s="26">
        <f t="shared" si="49"/>
        <v>1250000</v>
      </c>
      <c r="S294" s="26">
        <f t="shared" si="49"/>
        <v>0</v>
      </c>
      <c r="T294" s="26">
        <f t="shared" si="49"/>
        <v>0</v>
      </c>
      <c r="U294" s="26">
        <f t="shared" si="49"/>
        <v>0</v>
      </c>
      <c r="V294" s="26">
        <f t="shared" si="49"/>
        <v>0</v>
      </c>
      <c r="W294" s="26">
        <f t="shared" si="49"/>
        <v>0</v>
      </c>
      <c r="X294" s="26">
        <f t="shared" si="49"/>
        <v>0</v>
      </c>
      <c r="Y294" s="26">
        <f t="shared" si="49"/>
        <v>0</v>
      </c>
      <c r="Z294" s="27">
        <f t="shared" si="33"/>
        <v>0</v>
      </c>
      <c r="AA294" s="27">
        <f t="shared" si="37"/>
        <v>0</v>
      </c>
      <c r="AB294" s="27">
        <f t="shared" si="38"/>
        <v>1</v>
      </c>
      <c r="AC294" s="28">
        <f t="shared" si="39"/>
        <v>1</v>
      </c>
    </row>
    <row r="295" spans="1:29" ht="30" outlineLevel="2" x14ac:dyDescent="0.25">
      <c r="A295" s="15" t="s">
        <v>200</v>
      </c>
      <c r="B295" s="16" t="s">
        <v>34</v>
      </c>
      <c r="C295" s="16" t="s">
        <v>69</v>
      </c>
      <c r="D295" s="16" t="s">
        <v>217</v>
      </c>
      <c r="E295" s="16"/>
      <c r="F295" s="16" t="s">
        <v>37</v>
      </c>
      <c r="G295" s="16">
        <v>1120</v>
      </c>
      <c r="H295" s="16">
        <v>3480</v>
      </c>
      <c r="I295" s="17" t="s">
        <v>218</v>
      </c>
      <c r="J295" s="18">
        <v>1300000</v>
      </c>
      <c r="K295" s="19">
        <v>1300000</v>
      </c>
      <c r="L295" s="19">
        <v>0</v>
      </c>
      <c r="M295" s="19">
        <v>0</v>
      </c>
      <c r="N295" s="19">
        <v>0</v>
      </c>
      <c r="O295" s="19">
        <v>0</v>
      </c>
      <c r="P295" s="19">
        <v>1300000</v>
      </c>
      <c r="Q295" s="19">
        <v>0</v>
      </c>
      <c r="R295" s="19">
        <v>0</v>
      </c>
      <c r="S295" s="19">
        <v>0</v>
      </c>
      <c r="T295" s="19">
        <v>0</v>
      </c>
      <c r="U295" s="19">
        <v>0</v>
      </c>
      <c r="V295" s="19">
        <v>0</v>
      </c>
      <c r="W295" s="19">
        <v>1300000</v>
      </c>
      <c r="X295" s="19">
        <v>0</v>
      </c>
      <c r="Y295" s="19">
        <v>1300000</v>
      </c>
      <c r="Z295" s="20">
        <f t="shared" si="33"/>
        <v>0</v>
      </c>
      <c r="AA295" s="20">
        <f t="shared" si="37"/>
        <v>0</v>
      </c>
      <c r="AB295" s="20">
        <f t="shared" si="38"/>
        <v>0</v>
      </c>
      <c r="AC295" s="21">
        <f t="shared" si="39"/>
        <v>0</v>
      </c>
    </row>
    <row r="296" spans="1:29" ht="30" outlineLevel="2" x14ac:dyDescent="0.25">
      <c r="A296" s="15" t="s">
        <v>277</v>
      </c>
      <c r="B296" s="16" t="s">
        <v>309</v>
      </c>
      <c r="C296" s="16" t="s">
        <v>69</v>
      </c>
      <c r="D296" s="16" t="s">
        <v>217</v>
      </c>
      <c r="E296" s="16"/>
      <c r="F296" s="16" t="s">
        <v>37</v>
      </c>
      <c r="G296" s="16">
        <v>1120</v>
      </c>
      <c r="H296" s="16">
        <v>3480</v>
      </c>
      <c r="I296" s="17" t="s">
        <v>218</v>
      </c>
      <c r="J296" s="18">
        <v>100000</v>
      </c>
      <c r="K296" s="19">
        <v>50000</v>
      </c>
      <c r="L296" s="19">
        <v>0</v>
      </c>
      <c r="M296" s="19">
        <v>0</v>
      </c>
      <c r="N296" s="19">
        <v>0</v>
      </c>
      <c r="O296" s="19">
        <v>0</v>
      </c>
      <c r="P296" s="19">
        <v>50000</v>
      </c>
      <c r="Q296" s="19">
        <v>0</v>
      </c>
      <c r="R296" s="19">
        <v>0</v>
      </c>
      <c r="S296" s="19">
        <v>0</v>
      </c>
      <c r="T296" s="19">
        <v>49236</v>
      </c>
      <c r="U296" s="19">
        <v>572</v>
      </c>
      <c r="V296" s="19">
        <v>764</v>
      </c>
      <c r="W296" s="19">
        <v>764</v>
      </c>
      <c r="X296" s="19">
        <v>0</v>
      </c>
      <c r="Y296" s="19">
        <v>764</v>
      </c>
      <c r="Z296" s="20">
        <f t="shared" si="33"/>
        <v>0.98472000000000004</v>
      </c>
      <c r="AA296" s="20">
        <f t="shared" si="37"/>
        <v>0.98472000000000004</v>
      </c>
      <c r="AB296" s="20">
        <f t="shared" si="38"/>
        <v>0</v>
      </c>
      <c r="AC296" s="21">
        <f t="shared" si="39"/>
        <v>0.98472000000000004</v>
      </c>
    </row>
    <row r="297" spans="1:29" outlineLevel="1" x14ac:dyDescent="0.25">
      <c r="A297" s="22"/>
      <c r="B297" s="23"/>
      <c r="C297" s="23"/>
      <c r="D297" s="23" t="s">
        <v>539</v>
      </c>
      <c r="E297" s="23"/>
      <c r="F297" s="23"/>
      <c r="G297" s="23"/>
      <c r="H297" s="23"/>
      <c r="I297" s="24"/>
      <c r="J297" s="25">
        <f t="shared" ref="J297:Y297" si="50">SUBTOTAL(9,J295:J296)</f>
        <v>1400000</v>
      </c>
      <c r="K297" s="26">
        <f t="shared" si="50"/>
        <v>1350000</v>
      </c>
      <c r="L297" s="26">
        <f t="shared" si="50"/>
        <v>0</v>
      </c>
      <c r="M297" s="26">
        <f t="shared" si="50"/>
        <v>0</v>
      </c>
      <c r="N297" s="26">
        <f t="shared" si="50"/>
        <v>0</v>
      </c>
      <c r="O297" s="26">
        <f t="shared" si="50"/>
        <v>0</v>
      </c>
      <c r="P297" s="26">
        <f t="shared" si="50"/>
        <v>1350000</v>
      </c>
      <c r="Q297" s="26">
        <f t="shared" si="50"/>
        <v>0</v>
      </c>
      <c r="R297" s="26">
        <f t="shared" si="50"/>
        <v>0</v>
      </c>
      <c r="S297" s="26">
        <f t="shared" si="50"/>
        <v>0</v>
      </c>
      <c r="T297" s="26">
        <f t="shared" si="50"/>
        <v>49236</v>
      </c>
      <c r="U297" s="26">
        <f t="shared" si="50"/>
        <v>572</v>
      </c>
      <c r="V297" s="26">
        <f t="shared" si="50"/>
        <v>764</v>
      </c>
      <c r="W297" s="26">
        <f t="shared" si="50"/>
        <v>1300764</v>
      </c>
      <c r="X297" s="26">
        <f t="shared" si="50"/>
        <v>0</v>
      </c>
      <c r="Y297" s="26">
        <f t="shared" si="50"/>
        <v>1300764</v>
      </c>
      <c r="Z297" s="27">
        <f t="shared" si="33"/>
        <v>3.6471111111111114E-2</v>
      </c>
      <c r="AA297" s="27">
        <f t="shared" si="37"/>
        <v>3.6471111111111114E-2</v>
      </c>
      <c r="AB297" s="27">
        <f t="shared" si="38"/>
        <v>0</v>
      </c>
      <c r="AC297" s="28">
        <f t="shared" si="39"/>
        <v>3.6471111111111114E-2</v>
      </c>
    </row>
    <row r="298" spans="1:29" ht="30" outlineLevel="2" x14ac:dyDescent="0.25">
      <c r="A298" s="15" t="s">
        <v>33</v>
      </c>
      <c r="B298" s="16" t="s">
        <v>34</v>
      </c>
      <c r="C298" s="16" t="s">
        <v>69</v>
      </c>
      <c r="D298" s="16" t="s">
        <v>76</v>
      </c>
      <c r="E298" s="16"/>
      <c r="F298" s="16" t="s">
        <v>37</v>
      </c>
      <c r="G298" s="16">
        <v>1120</v>
      </c>
      <c r="H298" s="16">
        <v>3480</v>
      </c>
      <c r="I298" s="17" t="s">
        <v>77</v>
      </c>
      <c r="J298" s="18">
        <v>2520000</v>
      </c>
      <c r="K298" s="19">
        <v>2520000</v>
      </c>
      <c r="L298" s="19">
        <v>0</v>
      </c>
      <c r="M298" s="19">
        <v>0</v>
      </c>
      <c r="N298" s="19">
        <v>0</v>
      </c>
      <c r="O298" s="19">
        <v>0</v>
      </c>
      <c r="P298" s="19">
        <v>2520000</v>
      </c>
      <c r="Q298" s="19">
        <v>0</v>
      </c>
      <c r="R298" s="19">
        <v>0</v>
      </c>
      <c r="S298" s="19">
        <v>0</v>
      </c>
      <c r="T298" s="19">
        <v>0</v>
      </c>
      <c r="U298" s="19">
        <v>0</v>
      </c>
      <c r="V298" s="19">
        <v>2520000</v>
      </c>
      <c r="W298" s="19">
        <v>2520000</v>
      </c>
      <c r="X298" s="19">
        <v>0</v>
      </c>
      <c r="Y298" s="19">
        <v>2520000</v>
      </c>
      <c r="Z298" s="20">
        <f t="shared" si="33"/>
        <v>0</v>
      </c>
      <c r="AA298" s="20">
        <f t="shared" si="37"/>
        <v>0</v>
      </c>
      <c r="AB298" s="20">
        <f t="shared" si="38"/>
        <v>0</v>
      </c>
      <c r="AC298" s="21">
        <f t="shared" si="39"/>
        <v>0</v>
      </c>
    </row>
    <row r="299" spans="1:29" ht="30" outlineLevel="2" x14ac:dyDescent="0.25">
      <c r="A299" s="15" t="s">
        <v>200</v>
      </c>
      <c r="B299" s="16" t="s">
        <v>34</v>
      </c>
      <c r="C299" s="16" t="s">
        <v>69</v>
      </c>
      <c r="D299" s="16" t="s">
        <v>76</v>
      </c>
      <c r="E299" s="16"/>
      <c r="F299" s="16" t="s">
        <v>37</v>
      </c>
      <c r="G299" s="16">
        <v>1120</v>
      </c>
      <c r="H299" s="16">
        <v>3480</v>
      </c>
      <c r="I299" s="17" t="s">
        <v>77</v>
      </c>
      <c r="J299" s="18">
        <v>128080747</v>
      </c>
      <c r="K299" s="19">
        <v>90876025</v>
      </c>
      <c r="L299" s="19">
        <v>0</v>
      </c>
      <c r="M299" s="19">
        <v>0</v>
      </c>
      <c r="N299" s="19">
        <v>0</v>
      </c>
      <c r="O299" s="19">
        <v>0</v>
      </c>
      <c r="P299" s="19">
        <v>90876025</v>
      </c>
      <c r="Q299" s="19">
        <v>0</v>
      </c>
      <c r="R299" s="19">
        <v>4830559.49</v>
      </c>
      <c r="S299" s="19">
        <v>0</v>
      </c>
      <c r="T299" s="19">
        <v>15416313.59</v>
      </c>
      <c r="U299" s="19">
        <v>15416313.59</v>
      </c>
      <c r="V299" s="19">
        <v>33900000.920000002</v>
      </c>
      <c r="W299" s="19">
        <v>70629151.920000002</v>
      </c>
      <c r="X299" s="19">
        <v>0</v>
      </c>
      <c r="Y299" s="19">
        <v>70629151.920000002</v>
      </c>
      <c r="Z299" s="20">
        <f t="shared" si="33"/>
        <v>0.16964115221809054</v>
      </c>
      <c r="AA299" s="20">
        <f t="shared" si="37"/>
        <v>0.16964115221809054</v>
      </c>
      <c r="AB299" s="20">
        <f t="shared" si="38"/>
        <v>5.3155488370007387E-2</v>
      </c>
      <c r="AC299" s="21">
        <f t="shared" si="39"/>
        <v>0.22279664058809792</v>
      </c>
    </row>
    <row r="300" spans="1:29" ht="30" outlineLevel="2" x14ac:dyDescent="0.25">
      <c r="A300" s="15" t="s">
        <v>341</v>
      </c>
      <c r="B300" s="16" t="s">
        <v>34</v>
      </c>
      <c r="C300" s="16" t="s">
        <v>69</v>
      </c>
      <c r="D300" s="16" t="s">
        <v>76</v>
      </c>
      <c r="E300" s="16"/>
      <c r="F300" s="16" t="s">
        <v>37</v>
      </c>
      <c r="G300" s="16">
        <v>1120</v>
      </c>
      <c r="H300" s="16">
        <v>3480</v>
      </c>
      <c r="I300" s="17" t="s">
        <v>77</v>
      </c>
      <c r="J300" s="18">
        <v>600000000</v>
      </c>
      <c r="K300" s="19">
        <v>285000000</v>
      </c>
      <c r="L300" s="19">
        <v>0</v>
      </c>
      <c r="M300" s="19">
        <v>0</v>
      </c>
      <c r="N300" s="19">
        <v>0</v>
      </c>
      <c r="O300" s="19">
        <v>0</v>
      </c>
      <c r="P300" s="19">
        <v>285000000</v>
      </c>
      <c r="Q300" s="19">
        <v>0</v>
      </c>
      <c r="R300" s="19">
        <v>0</v>
      </c>
      <c r="S300" s="19">
        <v>0</v>
      </c>
      <c r="T300" s="19">
        <v>167260569</v>
      </c>
      <c r="U300" s="19">
        <v>167260569</v>
      </c>
      <c r="V300" s="19">
        <v>54739431</v>
      </c>
      <c r="W300" s="19">
        <v>117739431</v>
      </c>
      <c r="X300" s="19">
        <v>0</v>
      </c>
      <c r="Y300" s="19">
        <v>117739431</v>
      </c>
      <c r="Z300" s="20">
        <f t="shared" si="33"/>
        <v>0.58687918947368423</v>
      </c>
      <c r="AA300" s="20">
        <f t="shared" si="37"/>
        <v>0.58687918947368423</v>
      </c>
      <c r="AB300" s="20">
        <f t="shared" si="38"/>
        <v>0</v>
      </c>
      <c r="AC300" s="21">
        <f t="shared" si="39"/>
        <v>0.58687918947368423</v>
      </c>
    </row>
    <row r="301" spans="1:29" outlineLevel="1" x14ac:dyDescent="0.25">
      <c r="A301" s="22"/>
      <c r="B301" s="23"/>
      <c r="C301" s="23"/>
      <c r="D301" s="23" t="s">
        <v>540</v>
      </c>
      <c r="E301" s="23"/>
      <c r="F301" s="23"/>
      <c r="G301" s="23"/>
      <c r="H301" s="23"/>
      <c r="I301" s="24"/>
      <c r="J301" s="25">
        <f t="shared" ref="J301:Y301" si="51">SUBTOTAL(9,J298:J300)</f>
        <v>730600747</v>
      </c>
      <c r="K301" s="26">
        <f t="shared" si="51"/>
        <v>378396025</v>
      </c>
      <c r="L301" s="26">
        <f t="shared" si="51"/>
        <v>0</v>
      </c>
      <c r="M301" s="26">
        <f t="shared" si="51"/>
        <v>0</v>
      </c>
      <c r="N301" s="26">
        <f t="shared" si="51"/>
        <v>0</v>
      </c>
      <c r="O301" s="26">
        <f t="shared" si="51"/>
        <v>0</v>
      </c>
      <c r="P301" s="26">
        <f t="shared" si="51"/>
        <v>378396025</v>
      </c>
      <c r="Q301" s="26">
        <f t="shared" si="51"/>
        <v>0</v>
      </c>
      <c r="R301" s="26">
        <f t="shared" si="51"/>
        <v>4830559.49</v>
      </c>
      <c r="S301" s="26">
        <f t="shared" si="51"/>
        <v>0</v>
      </c>
      <c r="T301" s="26">
        <f t="shared" si="51"/>
        <v>182676882.59</v>
      </c>
      <c r="U301" s="26">
        <f t="shared" si="51"/>
        <v>182676882.59</v>
      </c>
      <c r="V301" s="26">
        <f t="shared" si="51"/>
        <v>91159431.920000002</v>
      </c>
      <c r="W301" s="26">
        <f t="shared" si="51"/>
        <v>190888582.92000002</v>
      </c>
      <c r="X301" s="26">
        <f t="shared" si="51"/>
        <v>0</v>
      </c>
      <c r="Y301" s="26">
        <f t="shared" si="51"/>
        <v>190888582.92000002</v>
      </c>
      <c r="Z301" s="27">
        <f t="shared" si="33"/>
        <v>0.48276638897039154</v>
      </c>
      <c r="AA301" s="27">
        <f t="shared" si="37"/>
        <v>0.48276638897039154</v>
      </c>
      <c r="AB301" s="27">
        <f t="shared" si="38"/>
        <v>1.2765883283261234E-2</v>
      </c>
      <c r="AC301" s="28">
        <f t="shared" si="39"/>
        <v>0.49553227225365276</v>
      </c>
    </row>
    <row r="302" spans="1:29" ht="75" outlineLevel="2" x14ac:dyDescent="0.25">
      <c r="A302" s="15" t="s">
        <v>33</v>
      </c>
      <c r="B302" s="16" t="s">
        <v>34</v>
      </c>
      <c r="C302" s="16" t="s">
        <v>69</v>
      </c>
      <c r="D302" s="16" t="s">
        <v>78</v>
      </c>
      <c r="E302" s="16"/>
      <c r="F302" s="16" t="s">
        <v>37</v>
      </c>
      <c r="G302" s="16">
        <v>1120</v>
      </c>
      <c r="H302" s="16">
        <v>3480</v>
      </c>
      <c r="I302" s="17" t="s">
        <v>79</v>
      </c>
      <c r="J302" s="18">
        <v>5000000</v>
      </c>
      <c r="K302" s="19">
        <v>5000000</v>
      </c>
      <c r="L302" s="19">
        <v>0</v>
      </c>
      <c r="M302" s="19">
        <v>0</v>
      </c>
      <c r="N302" s="19">
        <v>0</v>
      </c>
      <c r="O302" s="19">
        <v>0</v>
      </c>
      <c r="P302" s="19">
        <v>5000000</v>
      </c>
      <c r="Q302" s="19">
        <v>0</v>
      </c>
      <c r="R302" s="19">
        <v>0</v>
      </c>
      <c r="S302" s="19">
        <v>0</v>
      </c>
      <c r="T302" s="19">
        <v>0</v>
      </c>
      <c r="U302" s="19">
        <v>0</v>
      </c>
      <c r="V302" s="19">
        <v>5000000</v>
      </c>
      <c r="W302" s="19">
        <v>5000000</v>
      </c>
      <c r="X302" s="19">
        <v>0</v>
      </c>
      <c r="Y302" s="19">
        <v>5000000</v>
      </c>
      <c r="Z302" s="20">
        <f t="shared" si="33"/>
        <v>0</v>
      </c>
      <c r="AA302" s="20">
        <f t="shared" si="37"/>
        <v>0</v>
      </c>
      <c r="AB302" s="20">
        <f t="shared" si="38"/>
        <v>0</v>
      </c>
      <c r="AC302" s="21">
        <f t="shared" si="39"/>
        <v>0</v>
      </c>
    </row>
    <row r="303" spans="1:29" outlineLevel="1" x14ac:dyDescent="0.25">
      <c r="A303" s="22"/>
      <c r="B303" s="23"/>
      <c r="C303" s="23"/>
      <c r="D303" s="23" t="s">
        <v>541</v>
      </c>
      <c r="E303" s="23"/>
      <c r="F303" s="23"/>
      <c r="G303" s="23"/>
      <c r="H303" s="23"/>
      <c r="I303" s="24"/>
      <c r="J303" s="25">
        <f t="shared" ref="J303:Y303" si="52">SUBTOTAL(9,J302:J302)</f>
        <v>5000000</v>
      </c>
      <c r="K303" s="26">
        <f t="shared" si="52"/>
        <v>5000000</v>
      </c>
      <c r="L303" s="26">
        <f t="shared" si="52"/>
        <v>0</v>
      </c>
      <c r="M303" s="26">
        <f t="shared" si="52"/>
        <v>0</v>
      </c>
      <c r="N303" s="26">
        <f t="shared" si="52"/>
        <v>0</v>
      </c>
      <c r="O303" s="26">
        <f t="shared" si="52"/>
        <v>0</v>
      </c>
      <c r="P303" s="26">
        <f t="shared" si="52"/>
        <v>5000000</v>
      </c>
      <c r="Q303" s="26">
        <f t="shared" si="52"/>
        <v>0</v>
      </c>
      <c r="R303" s="26">
        <f t="shared" si="52"/>
        <v>0</v>
      </c>
      <c r="S303" s="26">
        <f t="shared" si="52"/>
        <v>0</v>
      </c>
      <c r="T303" s="26">
        <f t="shared" si="52"/>
        <v>0</v>
      </c>
      <c r="U303" s="26">
        <f t="shared" si="52"/>
        <v>0</v>
      </c>
      <c r="V303" s="26">
        <f t="shared" si="52"/>
        <v>5000000</v>
      </c>
      <c r="W303" s="26">
        <f t="shared" si="52"/>
        <v>5000000</v>
      </c>
      <c r="X303" s="26">
        <f t="shared" si="52"/>
        <v>0</v>
      </c>
      <c r="Y303" s="26">
        <f t="shared" si="52"/>
        <v>5000000</v>
      </c>
      <c r="Z303" s="27">
        <f t="shared" si="33"/>
        <v>0</v>
      </c>
      <c r="AA303" s="27">
        <f t="shared" si="37"/>
        <v>0</v>
      </c>
      <c r="AB303" s="27">
        <f t="shared" si="38"/>
        <v>0</v>
      </c>
      <c r="AC303" s="28">
        <f t="shared" si="39"/>
        <v>0</v>
      </c>
    </row>
    <row r="304" spans="1:29" ht="75" outlineLevel="2" x14ac:dyDescent="0.25">
      <c r="A304" s="15" t="s">
        <v>200</v>
      </c>
      <c r="B304" s="16" t="s">
        <v>34</v>
      </c>
      <c r="C304" s="16" t="s">
        <v>69</v>
      </c>
      <c r="D304" s="16" t="s">
        <v>219</v>
      </c>
      <c r="E304" s="16"/>
      <c r="F304" s="16" t="s">
        <v>37</v>
      </c>
      <c r="G304" s="16">
        <v>1120</v>
      </c>
      <c r="H304" s="16">
        <v>3480</v>
      </c>
      <c r="I304" s="17" t="s">
        <v>220</v>
      </c>
      <c r="J304" s="18">
        <v>25000000</v>
      </c>
      <c r="K304" s="19">
        <v>0</v>
      </c>
      <c r="L304" s="19">
        <v>0</v>
      </c>
      <c r="M304" s="19">
        <v>0</v>
      </c>
      <c r="N304" s="19">
        <v>0</v>
      </c>
      <c r="O304" s="19">
        <v>0</v>
      </c>
      <c r="P304" s="19">
        <v>0</v>
      </c>
      <c r="Q304" s="19">
        <v>0</v>
      </c>
      <c r="R304" s="19">
        <v>0</v>
      </c>
      <c r="S304" s="19">
        <v>0</v>
      </c>
      <c r="T304" s="19">
        <v>0</v>
      </c>
      <c r="U304" s="19">
        <v>0</v>
      </c>
      <c r="V304" s="19">
        <v>0</v>
      </c>
      <c r="W304" s="19">
        <v>0</v>
      </c>
      <c r="X304" s="19">
        <v>0</v>
      </c>
      <c r="Y304" s="19">
        <v>0</v>
      </c>
      <c r="Z304" s="20">
        <v>0</v>
      </c>
      <c r="AA304" s="20">
        <v>0</v>
      </c>
      <c r="AB304" s="20">
        <v>0</v>
      </c>
      <c r="AC304" s="21">
        <v>0</v>
      </c>
    </row>
    <row r="305" spans="1:29" ht="240" outlineLevel="2" x14ac:dyDescent="0.25">
      <c r="A305" s="15" t="s">
        <v>317</v>
      </c>
      <c r="B305" s="16" t="s">
        <v>34</v>
      </c>
      <c r="C305" s="16" t="s">
        <v>69</v>
      </c>
      <c r="D305" s="16" t="s">
        <v>219</v>
      </c>
      <c r="E305" s="16"/>
      <c r="F305" s="16" t="s">
        <v>37</v>
      </c>
      <c r="G305" s="16">
        <v>1120</v>
      </c>
      <c r="H305" s="16">
        <v>3480</v>
      </c>
      <c r="I305" s="17" t="s">
        <v>320</v>
      </c>
      <c r="J305" s="18">
        <v>625908470</v>
      </c>
      <c r="K305" s="19">
        <v>625908470</v>
      </c>
      <c r="L305" s="19">
        <v>0</v>
      </c>
      <c r="M305" s="19">
        <v>0</v>
      </c>
      <c r="N305" s="19">
        <v>-207653050</v>
      </c>
      <c r="O305" s="19">
        <v>0</v>
      </c>
      <c r="P305" s="19">
        <v>418255420</v>
      </c>
      <c r="Q305" s="19">
        <v>144827556</v>
      </c>
      <c r="R305" s="19">
        <v>112535094.73999999</v>
      </c>
      <c r="S305" s="19">
        <v>28877207.809999999</v>
      </c>
      <c r="T305" s="19">
        <v>45829362.710000001</v>
      </c>
      <c r="U305" s="19">
        <v>45829362.710000001</v>
      </c>
      <c r="V305" s="19">
        <v>52227300.079999998</v>
      </c>
      <c r="W305" s="19">
        <v>293839248.74000001</v>
      </c>
      <c r="X305" s="19">
        <v>0</v>
      </c>
      <c r="Y305" s="19">
        <v>86186198.73999998</v>
      </c>
      <c r="Z305" s="20">
        <f>T305/K305</f>
        <v>7.3220550458440031E-2</v>
      </c>
      <c r="AA305" s="20">
        <f>T305/P305</f>
        <v>0.10957266904036773</v>
      </c>
      <c r="AB305" s="20">
        <f>(Q305+R305+S305)/P305</f>
        <v>0.68436616685086837</v>
      </c>
      <c r="AC305" s="21">
        <f>AA305+AB305</f>
        <v>0.79393883589123615</v>
      </c>
    </row>
    <row r="306" spans="1:29" outlineLevel="1" x14ac:dyDescent="0.25">
      <c r="A306" s="22"/>
      <c r="B306" s="23"/>
      <c r="C306" s="23"/>
      <c r="D306" s="23" t="s">
        <v>542</v>
      </c>
      <c r="E306" s="23"/>
      <c r="F306" s="23"/>
      <c r="G306" s="23"/>
      <c r="H306" s="23"/>
      <c r="I306" s="24"/>
      <c r="J306" s="25">
        <f t="shared" ref="J306:Y306" si="53">SUBTOTAL(9,J304:J305)</f>
        <v>650908470</v>
      </c>
      <c r="K306" s="26">
        <f t="shared" si="53"/>
        <v>625908470</v>
      </c>
      <c r="L306" s="26">
        <f t="shared" si="53"/>
        <v>0</v>
      </c>
      <c r="M306" s="26">
        <f t="shared" si="53"/>
        <v>0</v>
      </c>
      <c r="N306" s="26">
        <f t="shared" si="53"/>
        <v>-207653050</v>
      </c>
      <c r="O306" s="26">
        <f t="shared" si="53"/>
        <v>0</v>
      </c>
      <c r="P306" s="26">
        <f t="shared" si="53"/>
        <v>418255420</v>
      </c>
      <c r="Q306" s="26">
        <f t="shared" si="53"/>
        <v>144827556</v>
      </c>
      <c r="R306" s="26">
        <f t="shared" si="53"/>
        <v>112535094.73999999</v>
      </c>
      <c r="S306" s="26">
        <f t="shared" si="53"/>
        <v>28877207.809999999</v>
      </c>
      <c r="T306" s="26">
        <f t="shared" si="53"/>
        <v>45829362.710000001</v>
      </c>
      <c r="U306" s="26">
        <f t="shared" si="53"/>
        <v>45829362.710000001</v>
      </c>
      <c r="V306" s="26">
        <f t="shared" si="53"/>
        <v>52227300.079999998</v>
      </c>
      <c r="W306" s="26">
        <f t="shared" si="53"/>
        <v>293839248.74000001</v>
      </c>
      <c r="X306" s="26">
        <f t="shared" si="53"/>
        <v>0</v>
      </c>
      <c r="Y306" s="26">
        <f t="shared" si="53"/>
        <v>86186198.73999998</v>
      </c>
      <c r="Z306" s="27">
        <f>T306/K306</f>
        <v>7.3220550458440031E-2</v>
      </c>
      <c r="AA306" s="27">
        <f>T306/P306</f>
        <v>0.10957266904036773</v>
      </c>
      <c r="AB306" s="27">
        <f>(Q306+R306+S306)/P306</f>
        <v>0.68436616685086837</v>
      </c>
      <c r="AC306" s="28">
        <f>AA306+AB306</f>
        <v>0.79393883589123615</v>
      </c>
    </row>
    <row r="307" spans="1:29" ht="120" outlineLevel="2" x14ac:dyDescent="0.25">
      <c r="A307" s="15" t="s">
        <v>33</v>
      </c>
      <c r="B307" s="16" t="s">
        <v>34</v>
      </c>
      <c r="C307" s="16" t="s">
        <v>69</v>
      </c>
      <c r="D307" s="16" t="s">
        <v>80</v>
      </c>
      <c r="E307" s="16"/>
      <c r="F307" s="16" t="s">
        <v>37</v>
      </c>
      <c r="G307" s="16">
        <v>1120</v>
      </c>
      <c r="H307" s="16">
        <v>3480</v>
      </c>
      <c r="I307" s="17" t="s">
        <v>81</v>
      </c>
      <c r="J307" s="18">
        <v>6000000</v>
      </c>
      <c r="K307" s="19">
        <v>6000000</v>
      </c>
      <c r="L307" s="19">
        <v>0</v>
      </c>
      <c r="M307" s="19">
        <v>0</v>
      </c>
      <c r="N307" s="19">
        <v>0</v>
      </c>
      <c r="O307" s="19">
        <v>0</v>
      </c>
      <c r="P307" s="19">
        <v>6000000</v>
      </c>
      <c r="Q307" s="19">
        <v>0</v>
      </c>
      <c r="R307" s="19">
        <v>0</v>
      </c>
      <c r="S307" s="19">
        <v>0</v>
      </c>
      <c r="T307" s="19">
        <v>0</v>
      </c>
      <c r="U307" s="19">
        <v>0</v>
      </c>
      <c r="V307" s="19">
        <v>0</v>
      </c>
      <c r="W307" s="19">
        <v>6000000</v>
      </c>
      <c r="X307" s="19">
        <v>0</v>
      </c>
      <c r="Y307" s="19">
        <v>6000000</v>
      </c>
      <c r="Z307" s="20">
        <f>T307/K307</f>
        <v>0</v>
      </c>
      <c r="AA307" s="20">
        <f>T307/P307</f>
        <v>0</v>
      </c>
      <c r="AB307" s="20">
        <f>(Q307+R307+S307)/P307</f>
        <v>0</v>
      </c>
      <c r="AC307" s="21">
        <f>AA307+AB307</f>
        <v>0</v>
      </c>
    </row>
    <row r="308" spans="1:29" ht="90" outlineLevel="2" x14ac:dyDescent="0.25">
      <c r="A308" s="15" t="s">
        <v>277</v>
      </c>
      <c r="B308" s="16" t="s">
        <v>309</v>
      </c>
      <c r="C308" s="16" t="s">
        <v>69</v>
      </c>
      <c r="D308" s="16" t="s">
        <v>80</v>
      </c>
      <c r="E308" s="16"/>
      <c r="F308" s="16" t="s">
        <v>37</v>
      </c>
      <c r="G308" s="16">
        <v>1120</v>
      </c>
      <c r="H308" s="16">
        <v>3480</v>
      </c>
      <c r="I308" s="17" t="s">
        <v>310</v>
      </c>
      <c r="J308" s="18">
        <v>2800000</v>
      </c>
      <c r="K308" s="19">
        <v>0</v>
      </c>
      <c r="L308" s="19">
        <v>0</v>
      </c>
      <c r="M308" s="19">
        <v>0</v>
      </c>
      <c r="N308" s="19">
        <v>0</v>
      </c>
      <c r="O308" s="19">
        <v>0</v>
      </c>
      <c r="P308" s="19">
        <v>0</v>
      </c>
      <c r="Q308" s="19">
        <v>0</v>
      </c>
      <c r="R308" s="19">
        <v>0</v>
      </c>
      <c r="S308" s="19">
        <v>0</v>
      </c>
      <c r="T308" s="19">
        <v>0</v>
      </c>
      <c r="U308" s="19">
        <v>0</v>
      </c>
      <c r="V308" s="19">
        <v>0</v>
      </c>
      <c r="W308" s="19">
        <v>0</v>
      </c>
      <c r="X308" s="19">
        <v>0</v>
      </c>
      <c r="Y308" s="19">
        <v>0</v>
      </c>
      <c r="Z308" s="20">
        <v>0</v>
      </c>
      <c r="AA308" s="20">
        <v>0</v>
      </c>
      <c r="AB308" s="20">
        <v>0</v>
      </c>
      <c r="AC308" s="21">
        <v>0</v>
      </c>
    </row>
    <row r="309" spans="1:29" outlineLevel="1" x14ac:dyDescent="0.25">
      <c r="A309" s="22"/>
      <c r="B309" s="23"/>
      <c r="C309" s="23"/>
      <c r="D309" s="23" t="s">
        <v>543</v>
      </c>
      <c r="E309" s="23"/>
      <c r="F309" s="23"/>
      <c r="G309" s="23"/>
      <c r="H309" s="23"/>
      <c r="I309" s="24"/>
      <c r="J309" s="25">
        <f t="shared" ref="J309:Y309" si="54">SUBTOTAL(9,J307:J308)</f>
        <v>8800000</v>
      </c>
      <c r="K309" s="26">
        <f t="shared" si="54"/>
        <v>6000000</v>
      </c>
      <c r="L309" s="26">
        <f t="shared" si="54"/>
        <v>0</v>
      </c>
      <c r="M309" s="26">
        <f t="shared" si="54"/>
        <v>0</v>
      </c>
      <c r="N309" s="26">
        <f t="shared" si="54"/>
        <v>0</v>
      </c>
      <c r="O309" s="26">
        <f t="shared" si="54"/>
        <v>0</v>
      </c>
      <c r="P309" s="26">
        <f t="shared" si="54"/>
        <v>6000000</v>
      </c>
      <c r="Q309" s="26">
        <f t="shared" si="54"/>
        <v>0</v>
      </c>
      <c r="R309" s="26">
        <f t="shared" si="54"/>
        <v>0</v>
      </c>
      <c r="S309" s="26">
        <f t="shared" si="54"/>
        <v>0</v>
      </c>
      <c r="T309" s="26">
        <f t="shared" si="54"/>
        <v>0</v>
      </c>
      <c r="U309" s="26">
        <f t="shared" si="54"/>
        <v>0</v>
      </c>
      <c r="V309" s="26">
        <f t="shared" si="54"/>
        <v>0</v>
      </c>
      <c r="W309" s="26">
        <f t="shared" si="54"/>
        <v>6000000</v>
      </c>
      <c r="X309" s="26">
        <f t="shared" si="54"/>
        <v>0</v>
      </c>
      <c r="Y309" s="26">
        <f t="shared" si="54"/>
        <v>6000000</v>
      </c>
      <c r="Z309" s="27">
        <f t="shared" ref="Z309:Z319" si="55">T309/K309</f>
        <v>0</v>
      </c>
      <c r="AA309" s="27">
        <f>T309/P309</f>
        <v>0</v>
      </c>
      <c r="AB309" s="27">
        <f>(Q309+R309+S309)/P309</f>
        <v>0</v>
      </c>
      <c r="AC309" s="28">
        <f>AA309+AB309</f>
        <v>0</v>
      </c>
    </row>
    <row r="310" spans="1:29" ht="150" outlineLevel="2" x14ac:dyDescent="0.25">
      <c r="A310" s="15" t="s">
        <v>326</v>
      </c>
      <c r="B310" s="16" t="s">
        <v>34</v>
      </c>
      <c r="C310" s="16" t="s">
        <v>69</v>
      </c>
      <c r="D310" s="16" t="s">
        <v>329</v>
      </c>
      <c r="E310" s="16"/>
      <c r="F310" s="16" t="s">
        <v>37</v>
      </c>
      <c r="G310" s="16">
        <v>1120</v>
      </c>
      <c r="H310" s="16">
        <v>3480</v>
      </c>
      <c r="I310" s="17" t="s">
        <v>330</v>
      </c>
      <c r="J310" s="18">
        <v>289929520</v>
      </c>
      <c r="K310" s="19">
        <v>130589760</v>
      </c>
      <c r="L310" s="19">
        <v>0</v>
      </c>
      <c r="M310" s="19">
        <v>0</v>
      </c>
      <c r="N310" s="19">
        <v>0</v>
      </c>
      <c r="O310" s="19">
        <v>-130589760</v>
      </c>
      <c r="P310" s="19">
        <v>0</v>
      </c>
      <c r="Q310" s="19">
        <v>0</v>
      </c>
      <c r="R310" s="19">
        <v>0</v>
      </c>
      <c r="S310" s="19">
        <v>0</v>
      </c>
      <c r="T310" s="19">
        <v>0</v>
      </c>
      <c r="U310" s="19">
        <v>0</v>
      </c>
      <c r="V310" s="19">
        <v>0</v>
      </c>
      <c r="W310" s="19">
        <v>130589760</v>
      </c>
      <c r="X310" s="19">
        <v>0</v>
      </c>
      <c r="Y310" s="19">
        <v>0</v>
      </c>
      <c r="Z310" s="20">
        <f t="shared" si="55"/>
        <v>0</v>
      </c>
      <c r="AA310" s="20">
        <v>0</v>
      </c>
      <c r="AB310" s="20">
        <v>0</v>
      </c>
      <c r="AC310" s="21">
        <v>0</v>
      </c>
    </row>
    <row r="311" spans="1:29" ht="120" outlineLevel="2" x14ac:dyDescent="0.25">
      <c r="A311" s="15" t="s">
        <v>346</v>
      </c>
      <c r="B311" s="16" t="s">
        <v>34</v>
      </c>
      <c r="C311" s="16" t="s">
        <v>69</v>
      </c>
      <c r="D311" s="16" t="s">
        <v>329</v>
      </c>
      <c r="E311" s="16"/>
      <c r="F311" s="16" t="s">
        <v>37</v>
      </c>
      <c r="G311" s="16">
        <v>1120</v>
      </c>
      <c r="H311" s="16">
        <v>3480</v>
      </c>
      <c r="I311" s="17" t="s">
        <v>347</v>
      </c>
      <c r="J311" s="18">
        <v>700372</v>
      </c>
      <c r="K311" s="19">
        <v>700372</v>
      </c>
      <c r="L311" s="19">
        <v>0</v>
      </c>
      <c r="M311" s="19">
        <v>0</v>
      </c>
      <c r="N311" s="19">
        <v>0</v>
      </c>
      <c r="O311" s="19">
        <v>0</v>
      </c>
      <c r="P311" s="19">
        <v>700372</v>
      </c>
      <c r="Q311" s="19">
        <v>0</v>
      </c>
      <c r="R311" s="19">
        <v>0</v>
      </c>
      <c r="S311" s="19">
        <v>0</v>
      </c>
      <c r="T311" s="19">
        <v>0</v>
      </c>
      <c r="U311" s="19">
        <v>0</v>
      </c>
      <c r="V311" s="19">
        <v>700372</v>
      </c>
      <c r="W311" s="19">
        <v>700372</v>
      </c>
      <c r="X311" s="19">
        <v>0</v>
      </c>
      <c r="Y311" s="19">
        <v>700372</v>
      </c>
      <c r="Z311" s="20">
        <f t="shared" si="55"/>
        <v>0</v>
      </c>
      <c r="AA311" s="20">
        <f t="shared" ref="AA311:AA319" si="56">T311/P311</f>
        <v>0</v>
      </c>
      <c r="AB311" s="20">
        <f t="shared" ref="AB311:AB319" si="57">(Q311+R311+S311)/P311</f>
        <v>0</v>
      </c>
      <c r="AC311" s="21">
        <f t="shared" ref="AC311:AC319" si="58">AA311+AB311</f>
        <v>0</v>
      </c>
    </row>
    <row r="312" spans="1:29" outlineLevel="1" x14ac:dyDescent="0.25">
      <c r="A312" s="22"/>
      <c r="B312" s="23"/>
      <c r="C312" s="23"/>
      <c r="D312" s="23" t="s">
        <v>544</v>
      </c>
      <c r="E312" s="23"/>
      <c r="F312" s="23"/>
      <c r="G312" s="23"/>
      <c r="H312" s="23"/>
      <c r="I312" s="24"/>
      <c r="J312" s="25">
        <f t="shared" ref="J312:Y312" si="59">SUBTOTAL(9,J310:J311)</f>
        <v>290629892</v>
      </c>
      <c r="K312" s="26">
        <f t="shared" si="59"/>
        <v>131290132</v>
      </c>
      <c r="L312" s="26">
        <f t="shared" si="59"/>
        <v>0</v>
      </c>
      <c r="M312" s="26">
        <f t="shared" si="59"/>
        <v>0</v>
      </c>
      <c r="N312" s="26">
        <f t="shared" si="59"/>
        <v>0</v>
      </c>
      <c r="O312" s="26">
        <f t="shared" si="59"/>
        <v>-130589760</v>
      </c>
      <c r="P312" s="26">
        <f t="shared" si="59"/>
        <v>700372</v>
      </c>
      <c r="Q312" s="26">
        <f t="shared" si="59"/>
        <v>0</v>
      </c>
      <c r="R312" s="26">
        <f t="shared" si="59"/>
        <v>0</v>
      </c>
      <c r="S312" s="26">
        <f t="shared" si="59"/>
        <v>0</v>
      </c>
      <c r="T312" s="26">
        <f t="shared" si="59"/>
        <v>0</v>
      </c>
      <c r="U312" s="26">
        <f t="shared" si="59"/>
        <v>0</v>
      </c>
      <c r="V312" s="26">
        <f t="shared" si="59"/>
        <v>700372</v>
      </c>
      <c r="W312" s="26">
        <f t="shared" si="59"/>
        <v>131290132</v>
      </c>
      <c r="X312" s="26">
        <f t="shared" si="59"/>
        <v>0</v>
      </c>
      <c r="Y312" s="26">
        <f t="shared" si="59"/>
        <v>700372</v>
      </c>
      <c r="Z312" s="27">
        <f t="shared" si="55"/>
        <v>0</v>
      </c>
      <c r="AA312" s="27">
        <f t="shared" si="56"/>
        <v>0</v>
      </c>
      <c r="AB312" s="27">
        <f t="shared" si="57"/>
        <v>0</v>
      </c>
      <c r="AC312" s="28">
        <f t="shared" si="58"/>
        <v>0</v>
      </c>
    </row>
    <row r="313" spans="1:29" ht="45" outlineLevel="2" x14ac:dyDescent="0.25">
      <c r="A313" s="15" t="s">
        <v>33</v>
      </c>
      <c r="B313" s="16" t="s">
        <v>34</v>
      </c>
      <c r="C313" s="16" t="s">
        <v>69</v>
      </c>
      <c r="D313" s="16" t="s">
        <v>82</v>
      </c>
      <c r="E313" s="16"/>
      <c r="F313" s="16" t="s">
        <v>37</v>
      </c>
      <c r="G313" s="16">
        <v>1120</v>
      </c>
      <c r="H313" s="16">
        <v>3480</v>
      </c>
      <c r="I313" s="17" t="s">
        <v>83</v>
      </c>
      <c r="J313" s="18">
        <v>210000</v>
      </c>
      <c r="K313" s="19">
        <v>210000</v>
      </c>
      <c r="L313" s="19">
        <v>0</v>
      </c>
      <c r="M313" s="19">
        <v>0</v>
      </c>
      <c r="N313" s="19">
        <v>0</v>
      </c>
      <c r="O313" s="19">
        <v>0</v>
      </c>
      <c r="P313" s="19">
        <v>210000</v>
      </c>
      <c r="Q313" s="19">
        <v>0</v>
      </c>
      <c r="R313" s="19">
        <v>0</v>
      </c>
      <c r="S313" s="19">
        <v>0</v>
      </c>
      <c r="T313" s="19">
        <v>0</v>
      </c>
      <c r="U313" s="19">
        <v>0</v>
      </c>
      <c r="V313" s="19">
        <v>0</v>
      </c>
      <c r="W313" s="19">
        <v>210000</v>
      </c>
      <c r="X313" s="19">
        <v>0</v>
      </c>
      <c r="Y313" s="19">
        <v>210000</v>
      </c>
      <c r="Z313" s="20">
        <f t="shared" si="55"/>
        <v>0</v>
      </c>
      <c r="AA313" s="20">
        <f t="shared" si="56"/>
        <v>0</v>
      </c>
      <c r="AB313" s="20">
        <f t="shared" si="57"/>
        <v>0</v>
      </c>
      <c r="AC313" s="21">
        <f t="shared" si="58"/>
        <v>0</v>
      </c>
    </row>
    <row r="314" spans="1:29" ht="210" outlineLevel="2" x14ac:dyDescent="0.25">
      <c r="A314" s="15" t="s">
        <v>200</v>
      </c>
      <c r="B314" s="16" t="s">
        <v>34</v>
      </c>
      <c r="C314" s="16" t="s">
        <v>69</v>
      </c>
      <c r="D314" s="16" t="s">
        <v>82</v>
      </c>
      <c r="E314" s="16"/>
      <c r="F314" s="16" t="s">
        <v>37</v>
      </c>
      <c r="G314" s="16">
        <v>1120</v>
      </c>
      <c r="H314" s="16">
        <v>3480</v>
      </c>
      <c r="I314" s="17" t="s">
        <v>221</v>
      </c>
      <c r="J314" s="18">
        <v>809184880</v>
      </c>
      <c r="K314" s="19">
        <v>851432950</v>
      </c>
      <c r="L314" s="19">
        <v>0</v>
      </c>
      <c r="M314" s="19">
        <v>0</v>
      </c>
      <c r="N314" s="19">
        <v>321653050</v>
      </c>
      <c r="O314" s="19">
        <v>22346950</v>
      </c>
      <c r="P314" s="19">
        <v>1195432950</v>
      </c>
      <c r="Q314" s="19">
        <v>8420517.1799999997</v>
      </c>
      <c r="R314" s="19">
        <v>52243850.780000001</v>
      </c>
      <c r="S314" s="19">
        <v>20710219.789999999</v>
      </c>
      <c r="T314" s="19">
        <v>601255450.73000002</v>
      </c>
      <c r="U314" s="19">
        <v>601255450.73000002</v>
      </c>
      <c r="V314" s="19">
        <v>142805321.52000001</v>
      </c>
      <c r="W314" s="19">
        <v>168802911.52000001</v>
      </c>
      <c r="X314" s="19">
        <v>0</v>
      </c>
      <c r="Y314" s="19">
        <v>512802911.51999998</v>
      </c>
      <c r="Z314" s="20">
        <f t="shared" si="55"/>
        <v>0.7061688776902515</v>
      </c>
      <c r="AA314" s="20">
        <f t="shared" si="56"/>
        <v>0.50296041340503461</v>
      </c>
      <c r="AB314" s="20">
        <f t="shared" si="57"/>
        <v>6.8071227039542451E-2</v>
      </c>
      <c r="AC314" s="21">
        <f t="shared" si="58"/>
        <v>0.5710316404445771</v>
      </c>
    </row>
    <row r="315" spans="1:29" ht="90" outlineLevel="2" x14ac:dyDescent="0.25">
      <c r="A315" s="15" t="s">
        <v>346</v>
      </c>
      <c r="B315" s="16" t="s">
        <v>34</v>
      </c>
      <c r="C315" s="16" t="s">
        <v>69</v>
      </c>
      <c r="D315" s="16" t="s">
        <v>82</v>
      </c>
      <c r="E315" s="16"/>
      <c r="F315" s="16" t="s">
        <v>37</v>
      </c>
      <c r="G315" s="16">
        <v>1120</v>
      </c>
      <c r="H315" s="16">
        <v>3480</v>
      </c>
      <c r="I315" s="17" t="s">
        <v>348</v>
      </c>
      <c r="J315" s="18">
        <v>87782070</v>
      </c>
      <c r="K315" s="19">
        <v>87782070</v>
      </c>
      <c r="L315" s="19">
        <v>0</v>
      </c>
      <c r="M315" s="19">
        <v>0</v>
      </c>
      <c r="N315" s="19">
        <v>0</v>
      </c>
      <c r="O315" s="19">
        <v>0</v>
      </c>
      <c r="P315" s="19">
        <v>87782070</v>
      </c>
      <c r="Q315" s="19">
        <v>0</v>
      </c>
      <c r="R315" s="19">
        <v>34211378</v>
      </c>
      <c r="S315" s="19">
        <v>0</v>
      </c>
      <c r="T315" s="19">
        <v>40221106.359999999</v>
      </c>
      <c r="U315" s="19">
        <v>39224740.159999996</v>
      </c>
      <c r="V315" s="19">
        <v>13349585.640000001</v>
      </c>
      <c r="W315" s="19">
        <v>13349585.640000001</v>
      </c>
      <c r="X315" s="19">
        <v>0</v>
      </c>
      <c r="Y315" s="19">
        <v>13349585.640000001</v>
      </c>
      <c r="Z315" s="20">
        <f t="shared" si="55"/>
        <v>0.45819273070229488</v>
      </c>
      <c r="AA315" s="20">
        <f t="shared" si="56"/>
        <v>0.45819273070229488</v>
      </c>
      <c r="AB315" s="20">
        <f t="shared" si="57"/>
        <v>0.38973081860566744</v>
      </c>
      <c r="AC315" s="21">
        <f t="shared" si="58"/>
        <v>0.84792354930796232</v>
      </c>
    </row>
    <row r="316" spans="1:29" outlineLevel="1" x14ac:dyDescent="0.25">
      <c r="A316" s="22"/>
      <c r="B316" s="23"/>
      <c r="C316" s="23"/>
      <c r="D316" s="23" t="s">
        <v>545</v>
      </c>
      <c r="E316" s="23"/>
      <c r="F316" s="23"/>
      <c r="G316" s="23"/>
      <c r="H316" s="23"/>
      <c r="I316" s="24"/>
      <c r="J316" s="25">
        <f t="shared" ref="J316:Y316" si="60">SUBTOTAL(9,J313:J315)</f>
        <v>897176950</v>
      </c>
      <c r="K316" s="26">
        <f t="shared" si="60"/>
        <v>939425020</v>
      </c>
      <c r="L316" s="26">
        <f t="shared" si="60"/>
        <v>0</v>
      </c>
      <c r="M316" s="26">
        <f t="shared" si="60"/>
        <v>0</v>
      </c>
      <c r="N316" s="26">
        <f t="shared" si="60"/>
        <v>321653050</v>
      </c>
      <c r="O316" s="26">
        <f t="shared" si="60"/>
        <v>22346950</v>
      </c>
      <c r="P316" s="26">
        <f t="shared" si="60"/>
        <v>1283425020</v>
      </c>
      <c r="Q316" s="26">
        <f t="shared" si="60"/>
        <v>8420517.1799999997</v>
      </c>
      <c r="R316" s="26">
        <f t="shared" si="60"/>
        <v>86455228.780000001</v>
      </c>
      <c r="S316" s="26">
        <f t="shared" si="60"/>
        <v>20710219.789999999</v>
      </c>
      <c r="T316" s="26">
        <f t="shared" si="60"/>
        <v>641476557.09000003</v>
      </c>
      <c r="U316" s="26">
        <f t="shared" si="60"/>
        <v>640480190.88999999</v>
      </c>
      <c r="V316" s="26">
        <f t="shared" si="60"/>
        <v>156154907.16000003</v>
      </c>
      <c r="W316" s="26">
        <f t="shared" si="60"/>
        <v>182362497.16000003</v>
      </c>
      <c r="X316" s="26">
        <f t="shared" si="60"/>
        <v>0</v>
      </c>
      <c r="Y316" s="26">
        <f t="shared" si="60"/>
        <v>526362497.15999997</v>
      </c>
      <c r="Z316" s="27">
        <f t="shared" si="55"/>
        <v>0.68283954912122735</v>
      </c>
      <c r="AA316" s="27">
        <f t="shared" si="56"/>
        <v>0.4998161537243524</v>
      </c>
      <c r="AB316" s="27">
        <f t="shared" si="57"/>
        <v>9.0060551998588895E-2</v>
      </c>
      <c r="AC316" s="28">
        <f t="shared" si="58"/>
        <v>0.58987670572294126</v>
      </c>
    </row>
    <row r="317" spans="1:29" ht="150" outlineLevel="2" x14ac:dyDescent="0.25">
      <c r="A317" s="15" t="s">
        <v>200</v>
      </c>
      <c r="B317" s="16" t="s">
        <v>34</v>
      </c>
      <c r="C317" s="16" t="s">
        <v>69</v>
      </c>
      <c r="D317" s="16" t="s">
        <v>222</v>
      </c>
      <c r="E317" s="16"/>
      <c r="F317" s="16" t="s">
        <v>37</v>
      </c>
      <c r="G317" s="16">
        <v>1120</v>
      </c>
      <c r="H317" s="16">
        <v>3480</v>
      </c>
      <c r="I317" s="17" t="s">
        <v>223</v>
      </c>
      <c r="J317" s="18">
        <v>49287286</v>
      </c>
      <c r="K317" s="19">
        <v>30868053</v>
      </c>
      <c r="L317" s="19">
        <v>0</v>
      </c>
      <c r="M317" s="19">
        <v>0</v>
      </c>
      <c r="N317" s="19">
        <v>0</v>
      </c>
      <c r="O317" s="19">
        <v>0</v>
      </c>
      <c r="P317" s="19">
        <v>30868053</v>
      </c>
      <c r="Q317" s="19">
        <v>0</v>
      </c>
      <c r="R317" s="19">
        <v>6371091.6399999997</v>
      </c>
      <c r="S317" s="19">
        <v>1226784.97</v>
      </c>
      <c r="T317" s="19">
        <v>10124031.27</v>
      </c>
      <c r="U317" s="19">
        <v>10124031.27</v>
      </c>
      <c r="V317" s="19">
        <v>13146145.119999999</v>
      </c>
      <c r="W317" s="19">
        <v>13146145.119999999</v>
      </c>
      <c r="X317" s="19">
        <v>0</v>
      </c>
      <c r="Y317" s="19">
        <v>13146145.120000001</v>
      </c>
      <c r="Z317" s="20">
        <f t="shared" si="55"/>
        <v>0.32797764309916144</v>
      </c>
      <c r="AA317" s="20">
        <f t="shared" si="56"/>
        <v>0.32797764309916144</v>
      </c>
      <c r="AB317" s="20">
        <f t="shared" si="57"/>
        <v>0.24614045498755621</v>
      </c>
      <c r="AC317" s="21">
        <f t="shared" si="58"/>
        <v>0.57411809808671765</v>
      </c>
    </row>
    <row r="318" spans="1:29" ht="60" outlineLevel="2" x14ac:dyDescent="0.25">
      <c r="A318" s="15" t="s">
        <v>277</v>
      </c>
      <c r="B318" s="16" t="s">
        <v>282</v>
      </c>
      <c r="C318" s="16" t="s">
        <v>69</v>
      </c>
      <c r="D318" s="16" t="s">
        <v>222</v>
      </c>
      <c r="E318" s="16"/>
      <c r="F318" s="16" t="s">
        <v>37</v>
      </c>
      <c r="G318" s="16">
        <v>1120</v>
      </c>
      <c r="H318" s="16">
        <v>3480</v>
      </c>
      <c r="I318" s="17" t="s">
        <v>283</v>
      </c>
      <c r="J318" s="18">
        <v>6000000</v>
      </c>
      <c r="K318" s="19">
        <v>5475921</v>
      </c>
      <c r="L318" s="19">
        <v>0</v>
      </c>
      <c r="M318" s="19">
        <v>0</v>
      </c>
      <c r="N318" s="19">
        <v>0</v>
      </c>
      <c r="O318" s="19">
        <v>0</v>
      </c>
      <c r="P318" s="19">
        <v>5475921</v>
      </c>
      <c r="Q318" s="19">
        <v>0</v>
      </c>
      <c r="R318" s="19">
        <v>2074917</v>
      </c>
      <c r="S318" s="19">
        <v>0</v>
      </c>
      <c r="T318" s="19">
        <v>124995</v>
      </c>
      <c r="U318" s="19">
        <v>124995</v>
      </c>
      <c r="V318" s="19">
        <v>0</v>
      </c>
      <c r="W318" s="19">
        <v>3276009</v>
      </c>
      <c r="X318" s="19">
        <v>0</v>
      </c>
      <c r="Y318" s="19">
        <v>3276009</v>
      </c>
      <c r="Z318" s="20">
        <f t="shared" si="55"/>
        <v>2.2826297165353553E-2</v>
      </c>
      <c r="AA318" s="20">
        <f t="shared" si="56"/>
        <v>2.2826297165353553E-2</v>
      </c>
      <c r="AB318" s="20">
        <f t="shared" si="57"/>
        <v>0.37891653294486899</v>
      </c>
      <c r="AC318" s="21">
        <f t="shared" si="58"/>
        <v>0.40174283011022255</v>
      </c>
    </row>
    <row r="319" spans="1:29" ht="105" outlineLevel="2" x14ac:dyDescent="0.25">
      <c r="A319" s="15" t="s">
        <v>277</v>
      </c>
      <c r="B319" s="16" t="s">
        <v>309</v>
      </c>
      <c r="C319" s="16" t="s">
        <v>69</v>
      </c>
      <c r="D319" s="16" t="s">
        <v>222</v>
      </c>
      <c r="E319" s="16"/>
      <c r="F319" s="16" t="s">
        <v>37</v>
      </c>
      <c r="G319" s="16">
        <v>1120</v>
      </c>
      <c r="H319" s="16">
        <v>3480</v>
      </c>
      <c r="I319" s="17" t="s">
        <v>311</v>
      </c>
      <c r="J319" s="18">
        <v>243407696</v>
      </c>
      <c r="K319" s="19">
        <v>349936420</v>
      </c>
      <c r="L319" s="19">
        <v>0</v>
      </c>
      <c r="M319" s="19">
        <v>0</v>
      </c>
      <c r="N319" s="19">
        <v>0</v>
      </c>
      <c r="O319" s="19">
        <v>0</v>
      </c>
      <c r="P319" s="19">
        <v>349936420</v>
      </c>
      <c r="Q319" s="19">
        <v>0</v>
      </c>
      <c r="R319" s="19">
        <v>0</v>
      </c>
      <c r="S319" s="19">
        <v>0</v>
      </c>
      <c r="T319" s="19">
        <v>127017483.89</v>
      </c>
      <c r="U319" s="19">
        <v>125680274.73999999</v>
      </c>
      <c r="V319" s="19">
        <v>162067012.11000001</v>
      </c>
      <c r="W319" s="19">
        <v>222918936.11000001</v>
      </c>
      <c r="X319" s="19">
        <v>0</v>
      </c>
      <c r="Y319" s="19">
        <v>222918936.11000001</v>
      </c>
      <c r="Z319" s="20">
        <f t="shared" si="55"/>
        <v>0.36297303347276627</v>
      </c>
      <c r="AA319" s="20">
        <f t="shared" si="56"/>
        <v>0.36297303347276627</v>
      </c>
      <c r="AB319" s="20">
        <f t="shared" si="57"/>
        <v>0</v>
      </c>
      <c r="AC319" s="21">
        <f t="shared" si="58"/>
        <v>0.36297303347276627</v>
      </c>
    </row>
    <row r="320" spans="1:29" ht="60" outlineLevel="2" x14ac:dyDescent="0.25">
      <c r="A320" s="15" t="s">
        <v>326</v>
      </c>
      <c r="B320" s="16" t="s">
        <v>34</v>
      </c>
      <c r="C320" s="16" t="s">
        <v>69</v>
      </c>
      <c r="D320" s="16" t="s">
        <v>222</v>
      </c>
      <c r="E320" s="16"/>
      <c r="F320" s="16" t="s">
        <v>37</v>
      </c>
      <c r="G320" s="16">
        <v>1120</v>
      </c>
      <c r="H320" s="16">
        <v>3480</v>
      </c>
      <c r="I320" s="17" t="s">
        <v>331</v>
      </c>
      <c r="J320" s="18">
        <v>6296780</v>
      </c>
      <c r="K320" s="19">
        <v>0</v>
      </c>
      <c r="L320" s="19">
        <v>0</v>
      </c>
      <c r="M320" s="19">
        <v>0</v>
      </c>
      <c r="N320" s="19">
        <v>0</v>
      </c>
      <c r="O320" s="19">
        <v>0</v>
      </c>
      <c r="P320" s="19">
        <v>0</v>
      </c>
      <c r="Q320" s="19">
        <v>0</v>
      </c>
      <c r="R320" s="19">
        <v>0</v>
      </c>
      <c r="S320" s="19">
        <v>0</v>
      </c>
      <c r="T320" s="19">
        <v>0</v>
      </c>
      <c r="U320" s="19">
        <v>0</v>
      </c>
      <c r="V320" s="19">
        <v>0</v>
      </c>
      <c r="W320" s="19">
        <v>0</v>
      </c>
      <c r="X320" s="19">
        <v>0</v>
      </c>
      <c r="Y320" s="19">
        <v>0</v>
      </c>
      <c r="Z320" s="20">
        <v>0</v>
      </c>
      <c r="AA320" s="20">
        <v>0</v>
      </c>
      <c r="AB320" s="20">
        <v>0</v>
      </c>
      <c r="AC320" s="21">
        <v>0</v>
      </c>
    </row>
    <row r="321" spans="1:29" ht="300" outlineLevel="2" x14ac:dyDescent="0.25">
      <c r="A321" s="15" t="s">
        <v>341</v>
      </c>
      <c r="B321" s="16" t="s">
        <v>34</v>
      </c>
      <c r="C321" s="16" t="s">
        <v>69</v>
      </c>
      <c r="D321" s="16" t="s">
        <v>222</v>
      </c>
      <c r="E321" s="16"/>
      <c r="F321" s="16" t="s">
        <v>37</v>
      </c>
      <c r="G321" s="16">
        <v>1120</v>
      </c>
      <c r="H321" s="16">
        <v>3480</v>
      </c>
      <c r="I321" s="17" t="s">
        <v>342</v>
      </c>
      <c r="J321" s="18">
        <v>273994327</v>
      </c>
      <c r="K321" s="19">
        <v>56994327</v>
      </c>
      <c r="L321" s="19">
        <v>0</v>
      </c>
      <c r="M321" s="19">
        <v>0</v>
      </c>
      <c r="N321" s="19">
        <v>-456764</v>
      </c>
      <c r="O321" s="19">
        <v>0</v>
      </c>
      <c r="P321" s="19">
        <v>56537563</v>
      </c>
      <c r="Q321" s="19">
        <v>0</v>
      </c>
      <c r="R321" s="19">
        <v>3753995.6</v>
      </c>
      <c r="S321" s="19">
        <v>0</v>
      </c>
      <c r="T321" s="19">
        <v>52783566.840000004</v>
      </c>
      <c r="U321" s="19">
        <v>52783566.840000004</v>
      </c>
      <c r="V321" s="19">
        <v>0</v>
      </c>
      <c r="W321" s="19">
        <v>456764.56</v>
      </c>
      <c r="X321" s="19">
        <v>0</v>
      </c>
      <c r="Y321" s="19">
        <v>0.55999999493360519</v>
      </c>
      <c r="Z321" s="20">
        <f t="shared" ref="Z321:Z375" si="61">T321/K321</f>
        <v>0.92611966169896176</v>
      </c>
      <c r="AA321" s="20">
        <f t="shared" ref="AA321:AA375" si="62">T321/P321</f>
        <v>0.93360173377122757</v>
      </c>
      <c r="AB321" s="20">
        <f t="shared" ref="AB321:AB375" si="63">(Q321+R321+S321)/P321</f>
        <v>6.6398256323853225E-2</v>
      </c>
      <c r="AC321" s="21">
        <f t="shared" ref="AC321:AC375" si="64">AA321+AB321</f>
        <v>0.99999999009508078</v>
      </c>
    </row>
    <row r="322" spans="1:29" ht="90" outlineLevel="2" x14ac:dyDescent="0.25">
      <c r="A322" s="15" t="s">
        <v>346</v>
      </c>
      <c r="B322" s="16" t="s">
        <v>34</v>
      </c>
      <c r="C322" s="16" t="s">
        <v>69</v>
      </c>
      <c r="D322" s="16" t="s">
        <v>222</v>
      </c>
      <c r="E322" s="16"/>
      <c r="F322" s="16" t="s">
        <v>37</v>
      </c>
      <c r="G322" s="16">
        <v>1120</v>
      </c>
      <c r="H322" s="16">
        <v>3480</v>
      </c>
      <c r="I322" s="17" t="s">
        <v>349</v>
      </c>
      <c r="J322" s="18">
        <v>4000000</v>
      </c>
      <c r="K322" s="19">
        <v>4000000</v>
      </c>
      <c r="L322" s="19">
        <v>0</v>
      </c>
      <c r="M322" s="19">
        <v>0</v>
      </c>
      <c r="N322" s="19">
        <v>0</v>
      </c>
      <c r="O322" s="19">
        <v>0</v>
      </c>
      <c r="P322" s="19">
        <v>4000000</v>
      </c>
      <c r="Q322" s="19">
        <v>0</v>
      </c>
      <c r="R322" s="19">
        <v>0</v>
      </c>
      <c r="S322" s="19">
        <v>0</v>
      </c>
      <c r="T322" s="19">
        <v>1678531.7</v>
      </c>
      <c r="U322" s="19">
        <v>1678531.7</v>
      </c>
      <c r="V322" s="19">
        <v>2321468.2999999998</v>
      </c>
      <c r="W322" s="19">
        <v>2321468.2999999998</v>
      </c>
      <c r="X322" s="19">
        <v>0</v>
      </c>
      <c r="Y322" s="19">
        <v>2321468.2999999998</v>
      </c>
      <c r="Z322" s="20">
        <f t="shared" si="61"/>
        <v>0.41963292499999999</v>
      </c>
      <c r="AA322" s="20">
        <f t="shared" si="62"/>
        <v>0.41963292499999999</v>
      </c>
      <c r="AB322" s="20">
        <f t="shared" si="63"/>
        <v>0</v>
      </c>
      <c r="AC322" s="21">
        <f t="shared" si="64"/>
        <v>0.41963292499999999</v>
      </c>
    </row>
    <row r="323" spans="1:29" ht="60" outlineLevel="2" x14ac:dyDescent="0.25">
      <c r="A323" s="15" t="s">
        <v>353</v>
      </c>
      <c r="B323" s="16" t="s">
        <v>34</v>
      </c>
      <c r="C323" s="16" t="s">
        <v>69</v>
      </c>
      <c r="D323" s="16" t="s">
        <v>222</v>
      </c>
      <c r="E323" s="16"/>
      <c r="F323" s="16" t="s">
        <v>37</v>
      </c>
      <c r="G323" s="16">
        <v>1120</v>
      </c>
      <c r="H323" s="16">
        <v>3460</v>
      </c>
      <c r="I323" s="17" t="s">
        <v>354</v>
      </c>
      <c r="J323" s="18">
        <v>0</v>
      </c>
      <c r="K323" s="19">
        <v>14808000</v>
      </c>
      <c r="L323" s="19">
        <v>0</v>
      </c>
      <c r="M323" s="19">
        <v>0</v>
      </c>
      <c r="N323" s="19">
        <v>0</v>
      </c>
      <c r="O323" s="19">
        <v>0</v>
      </c>
      <c r="P323" s="19">
        <v>14808000</v>
      </c>
      <c r="Q323" s="19">
        <v>0</v>
      </c>
      <c r="R323" s="19">
        <v>14808000</v>
      </c>
      <c r="S323" s="19">
        <v>0</v>
      </c>
      <c r="T323" s="19">
        <v>0</v>
      </c>
      <c r="U323" s="19">
        <v>0</v>
      </c>
      <c r="V323" s="19">
        <v>0</v>
      </c>
      <c r="W323" s="19">
        <v>0</v>
      </c>
      <c r="X323" s="19">
        <v>0</v>
      </c>
      <c r="Y323" s="19">
        <v>0</v>
      </c>
      <c r="Z323" s="20">
        <f t="shared" si="61"/>
        <v>0</v>
      </c>
      <c r="AA323" s="20">
        <f t="shared" si="62"/>
        <v>0</v>
      </c>
      <c r="AB323" s="20">
        <f t="shared" si="63"/>
        <v>1</v>
      </c>
      <c r="AC323" s="21">
        <f t="shared" si="64"/>
        <v>1</v>
      </c>
    </row>
    <row r="324" spans="1:29" outlineLevel="1" x14ac:dyDescent="0.25">
      <c r="A324" s="22"/>
      <c r="B324" s="23"/>
      <c r="C324" s="23"/>
      <c r="D324" s="23" t="s">
        <v>546</v>
      </c>
      <c r="E324" s="23"/>
      <c r="F324" s="23"/>
      <c r="G324" s="23"/>
      <c r="H324" s="23"/>
      <c r="I324" s="24"/>
      <c r="J324" s="25">
        <f t="shared" ref="J324:Y324" si="65">SUBTOTAL(9,J317:J323)</f>
        <v>582986089</v>
      </c>
      <c r="K324" s="26">
        <f t="shared" si="65"/>
        <v>462082721</v>
      </c>
      <c r="L324" s="26">
        <f t="shared" si="65"/>
        <v>0</v>
      </c>
      <c r="M324" s="26">
        <f t="shared" si="65"/>
        <v>0</v>
      </c>
      <c r="N324" s="26">
        <f t="shared" si="65"/>
        <v>-456764</v>
      </c>
      <c r="O324" s="26">
        <f t="shared" si="65"/>
        <v>0</v>
      </c>
      <c r="P324" s="26">
        <f t="shared" si="65"/>
        <v>461625957</v>
      </c>
      <c r="Q324" s="26">
        <f t="shared" si="65"/>
        <v>0</v>
      </c>
      <c r="R324" s="26">
        <f t="shared" si="65"/>
        <v>27008004.240000002</v>
      </c>
      <c r="S324" s="26">
        <f t="shared" si="65"/>
        <v>1226784.97</v>
      </c>
      <c r="T324" s="26">
        <f t="shared" si="65"/>
        <v>191728608.69999999</v>
      </c>
      <c r="U324" s="26">
        <f t="shared" si="65"/>
        <v>190391399.54999998</v>
      </c>
      <c r="V324" s="26">
        <f t="shared" si="65"/>
        <v>177534625.53000003</v>
      </c>
      <c r="W324" s="26">
        <f t="shared" si="65"/>
        <v>242119323.09000003</v>
      </c>
      <c r="X324" s="26">
        <f t="shared" si="65"/>
        <v>0</v>
      </c>
      <c r="Y324" s="26">
        <f t="shared" si="65"/>
        <v>241662559.09000003</v>
      </c>
      <c r="Z324" s="27">
        <f t="shared" si="61"/>
        <v>0.41492269670910287</v>
      </c>
      <c r="AA324" s="27">
        <f t="shared" si="62"/>
        <v>0.41533324933892307</v>
      </c>
      <c r="AB324" s="27">
        <f t="shared" si="63"/>
        <v>6.1163781589517512E-2</v>
      </c>
      <c r="AC324" s="28">
        <f t="shared" si="64"/>
        <v>0.47649703092844059</v>
      </c>
    </row>
    <row r="325" spans="1:29" outlineLevel="2" x14ac:dyDescent="0.25">
      <c r="A325" s="15" t="s">
        <v>33</v>
      </c>
      <c r="B325" s="16" t="s">
        <v>34</v>
      </c>
      <c r="C325" s="16" t="s">
        <v>69</v>
      </c>
      <c r="D325" s="16" t="s">
        <v>84</v>
      </c>
      <c r="E325" s="16"/>
      <c r="F325" s="16" t="s">
        <v>37</v>
      </c>
      <c r="G325" s="16">
        <v>1120</v>
      </c>
      <c r="H325" s="16">
        <v>3480</v>
      </c>
      <c r="I325" s="17" t="s">
        <v>85</v>
      </c>
      <c r="J325" s="18">
        <v>5445829</v>
      </c>
      <c r="K325" s="19">
        <v>5445829</v>
      </c>
      <c r="L325" s="19">
        <v>0</v>
      </c>
      <c r="M325" s="19">
        <v>0</v>
      </c>
      <c r="N325" s="19">
        <v>0</v>
      </c>
      <c r="O325" s="19">
        <v>0</v>
      </c>
      <c r="P325" s="19">
        <v>5445829</v>
      </c>
      <c r="Q325" s="19">
        <v>0</v>
      </c>
      <c r="R325" s="19">
        <v>3803913.37</v>
      </c>
      <c r="S325" s="19">
        <v>0</v>
      </c>
      <c r="T325" s="19">
        <v>78135</v>
      </c>
      <c r="U325" s="19">
        <v>78135</v>
      </c>
      <c r="V325" s="19">
        <v>0</v>
      </c>
      <c r="W325" s="19">
        <v>1563780.63</v>
      </c>
      <c r="X325" s="19">
        <v>0</v>
      </c>
      <c r="Y325" s="19">
        <v>1563780.63</v>
      </c>
      <c r="Z325" s="20">
        <f t="shared" si="61"/>
        <v>1.4347677828297583E-2</v>
      </c>
      <c r="AA325" s="20">
        <f t="shared" si="62"/>
        <v>1.4347677828297583E-2</v>
      </c>
      <c r="AB325" s="20">
        <f t="shared" si="63"/>
        <v>0.69850033300715098</v>
      </c>
      <c r="AC325" s="21">
        <f t="shared" si="64"/>
        <v>0.71284801083544858</v>
      </c>
    </row>
    <row r="326" spans="1:29" outlineLevel="2" x14ac:dyDescent="0.25">
      <c r="A326" s="15" t="s">
        <v>200</v>
      </c>
      <c r="B326" s="16" t="s">
        <v>34</v>
      </c>
      <c r="C326" s="16" t="s">
        <v>69</v>
      </c>
      <c r="D326" s="16" t="s">
        <v>84</v>
      </c>
      <c r="E326" s="16"/>
      <c r="F326" s="16" t="s">
        <v>37</v>
      </c>
      <c r="G326" s="16">
        <v>1120</v>
      </c>
      <c r="H326" s="16">
        <v>3480</v>
      </c>
      <c r="I326" s="17" t="s">
        <v>85</v>
      </c>
      <c r="J326" s="18">
        <v>8312100</v>
      </c>
      <c r="K326" s="19">
        <v>8312100</v>
      </c>
      <c r="L326" s="19">
        <v>0</v>
      </c>
      <c r="M326" s="19">
        <v>0</v>
      </c>
      <c r="N326" s="19">
        <v>0</v>
      </c>
      <c r="O326" s="19">
        <v>0</v>
      </c>
      <c r="P326" s="19">
        <v>8312100</v>
      </c>
      <c r="Q326" s="19">
        <v>0</v>
      </c>
      <c r="R326" s="19">
        <v>5741132</v>
      </c>
      <c r="S326" s="19">
        <v>0</v>
      </c>
      <c r="T326" s="19">
        <v>245340</v>
      </c>
      <c r="U326" s="19">
        <v>245340</v>
      </c>
      <c r="V326" s="19">
        <v>247603</v>
      </c>
      <c r="W326" s="19">
        <v>2325628</v>
      </c>
      <c r="X326" s="19">
        <v>0</v>
      </c>
      <c r="Y326" s="19">
        <v>2325628</v>
      </c>
      <c r="Z326" s="20">
        <f t="shared" si="61"/>
        <v>2.9516006785288915E-2</v>
      </c>
      <c r="AA326" s="20">
        <f t="shared" si="62"/>
        <v>2.9516006785288915E-2</v>
      </c>
      <c r="AB326" s="20">
        <f t="shared" si="63"/>
        <v>0.69069573272698837</v>
      </c>
      <c r="AC326" s="21">
        <f t="shared" si="64"/>
        <v>0.72021173951227724</v>
      </c>
    </row>
    <row r="327" spans="1:29" outlineLevel="2" x14ac:dyDescent="0.25">
      <c r="A327" s="15" t="s">
        <v>277</v>
      </c>
      <c r="B327" s="16" t="s">
        <v>282</v>
      </c>
      <c r="C327" s="16" t="s">
        <v>69</v>
      </c>
      <c r="D327" s="16" t="s">
        <v>84</v>
      </c>
      <c r="E327" s="16"/>
      <c r="F327" s="16" t="s">
        <v>37</v>
      </c>
      <c r="G327" s="16">
        <v>1120</v>
      </c>
      <c r="H327" s="16">
        <v>3480</v>
      </c>
      <c r="I327" s="17" t="s">
        <v>85</v>
      </c>
      <c r="J327" s="18">
        <v>35526678</v>
      </c>
      <c r="K327" s="19">
        <v>15526678</v>
      </c>
      <c r="L327" s="19">
        <v>0</v>
      </c>
      <c r="M327" s="19">
        <v>0</v>
      </c>
      <c r="N327" s="19">
        <v>-41120</v>
      </c>
      <c r="O327" s="19">
        <v>0</v>
      </c>
      <c r="P327" s="19">
        <v>15485558</v>
      </c>
      <c r="Q327" s="19">
        <v>0</v>
      </c>
      <c r="R327" s="19">
        <v>14031167.810000001</v>
      </c>
      <c r="S327" s="19">
        <v>0</v>
      </c>
      <c r="T327" s="19">
        <v>1451065.19</v>
      </c>
      <c r="U327" s="19">
        <v>1444705.19</v>
      </c>
      <c r="V327" s="19">
        <v>3325</v>
      </c>
      <c r="W327" s="19">
        <v>44445</v>
      </c>
      <c r="X327" s="19">
        <v>0</v>
      </c>
      <c r="Y327" s="19">
        <v>3324.9999999995343</v>
      </c>
      <c r="Z327" s="20">
        <f t="shared" si="61"/>
        <v>9.3456255742535521E-2</v>
      </c>
      <c r="AA327" s="20">
        <f t="shared" si="62"/>
        <v>9.3704417367459408E-2</v>
      </c>
      <c r="AB327" s="20">
        <f t="shared" si="63"/>
        <v>0.90608086644343078</v>
      </c>
      <c r="AC327" s="21">
        <f t="shared" si="64"/>
        <v>0.99978528381089016</v>
      </c>
    </row>
    <row r="328" spans="1:29" outlineLevel="2" x14ac:dyDescent="0.25">
      <c r="A328" s="15" t="s">
        <v>277</v>
      </c>
      <c r="B328" s="16" t="s">
        <v>309</v>
      </c>
      <c r="C328" s="16" t="s">
        <v>69</v>
      </c>
      <c r="D328" s="16" t="s">
        <v>84</v>
      </c>
      <c r="E328" s="16"/>
      <c r="F328" s="16" t="s">
        <v>37</v>
      </c>
      <c r="G328" s="16">
        <v>1120</v>
      </c>
      <c r="H328" s="16">
        <v>3480</v>
      </c>
      <c r="I328" s="17" t="s">
        <v>85</v>
      </c>
      <c r="J328" s="18">
        <v>8564856</v>
      </c>
      <c r="K328" s="19">
        <v>2564856</v>
      </c>
      <c r="L328" s="19">
        <v>0</v>
      </c>
      <c r="M328" s="19">
        <v>0</v>
      </c>
      <c r="N328" s="19">
        <v>0</v>
      </c>
      <c r="O328" s="19">
        <v>0</v>
      </c>
      <c r="P328" s="19">
        <v>2564856</v>
      </c>
      <c r="Q328" s="19">
        <v>0</v>
      </c>
      <c r="R328" s="19">
        <v>0</v>
      </c>
      <c r="S328" s="19">
        <v>0</v>
      </c>
      <c r="T328" s="19">
        <v>0</v>
      </c>
      <c r="U328" s="19">
        <v>0</v>
      </c>
      <c r="V328" s="19">
        <v>1923642</v>
      </c>
      <c r="W328" s="19">
        <v>2564856</v>
      </c>
      <c r="X328" s="19">
        <v>0</v>
      </c>
      <c r="Y328" s="19">
        <v>2564856</v>
      </c>
      <c r="Z328" s="20">
        <f t="shared" si="61"/>
        <v>0</v>
      </c>
      <c r="AA328" s="20">
        <f t="shared" si="62"/>
        <v>0</v>
      </c>
      <c r="AB328" s="20">
        <f t="shared" si="63"/>
        <v>0</v>
      </c>
      <c r="AC328" s="21">
        <f t="shared" si="64"/>
        <v>0</v>
      </c>
    </row>
    <row r="329" spans="1:29" outlineLevel="2" x14ac:dyDescent="0.25">
      <c r="A329" s="15" t="s">
        <v>317</v>
      </c>
      <c r="B329" s="16" t="s">
        <v>34</v>
      </c>
      <c r="C329" s="16" t="s">
        <v>69</v>
      </c>
      <c r="D329" s="16" t="s">
        <v>84</v>
      </c>
      <c r="E329" s="16"/>
      <c r="F329" s="16" t="s">
        <v>37</v>
      </c>
      <c r="G329" s="16">
        <v>1120</v>
      </c>
      <c r="H329" s="16">
        <v>3480</v>
      </c>
      <c r="I329" s="17" t="s">
        <v>85</v>
      </c>
      <c r="J329" s="18">
        <v>8487260</v>
      </c>
      <c r="K329" s="19">
        <v>8487260</v>
      </c>
      <c r="L329" s="19">
        <v>0</v>
      </c>
      <c r="M329" s="19">
        <v>0</v>
      </c>
      <c r="N329" s="19">
        <v>0</v>
      </c>
      <c r="O329" s="19">
        <v>-3400000</v>
      </c>
      <c r="P329" s="19">
        <v>5087260</v>
      </c>
      <c r="Q329" s="19">
        <v>0</v>
      </c>
      <c r="R329" s="19">
        <v>5026560</v>
      </c>
      <c r="S329" s="19">
        <v>0</v>
      </c>
      <c r="T329" s="19">
        <v>60700</v>
      </c>
      <c r="U329" s="19">
        <v>60700</v>
      </c>
      <c r="V329" s="19">
        <v>0</v>
      </c>
      <c r="W329" s="19">
        <v>3400000</v>
      </c>
      <c r="X329" s="19">
        <v>0</v>
      </c>
      <c r="Y329" s="19">
        <v>0</v>
      </c>
      <c r="Z329" s="20">
        <f t="shared" si="61"/>
        <v>7.1518959004437241E-3</v>
      </c>
      <c r="AA329" s="20">
        <f t="shared" si="62"/>
        <v>1.1931766805706805E-2</v>
      </c>
      <c r="AB329" s="20">
        <f t="shared" si="63"/>
        <v>0.98806823319429316</v>
      </c>
      <c r="AC329" s="21">
        <f t="shared" si="64"/>
        <v>1</v>
      </c>
    </row>
    <row r="330" spans="1:29" outlineLevel="2" x14ac:dyDescent="0.25">
      <c r="A330" s="15" t="s">
        <v>326</v>
      </c>
      <c r="B330" s="16" t="s">
        <v>34</v>
      </c>
      <c r="C330" s="16" t="s">
        <v>69</v>
      </c>
      <c r="D330" s="16" t="s">
        <v>84</v>
      </c>
      <c r="E330" s="16"/>
      <c r="F330" s="16" t="s">
        <v>37</v>
      </c>
      <c r="G330" s="16">
        <v>1120</v>
      </c>
      <c r="H330" s="16">
        <v>3480</v>
      </c>
      <c r="I330" s="17" t="s">
        <v>85</v>
      </c>
      <c r="J330" s="18">
        <v>766850</v>
      </c>
      <c r="K330" s="19">
        <v>4766850</v>
      </c>
      <c r="L330" s="19">
        <v>0</v>
      </c>
      <c r="M330" s="19">
        <v>0</v>
      </c>
      <c r="N330" s="19">
        <v>0</v>
      </c>
      <c r="O330" s="19">
        <v>0</v>
      </c>
      <c r="P330" s="19">
        <v>4766850</v>
      </c>
      <c r="Q330" s="19">
        <v>0</v>
      </c>
      <c r="R330" s="19">
        <v>4540209</v>
      </c>
      <c r="S330" s="19">
        <v>0</v>
      </c>
      <c r="T330" s="19">
        <v>34930</v>
      </c>
      <c r="U330" s="19">
        <v>34930</v>
      </c>
      <c r="V330" s="19">
        <v>0</v>
      </c>
      <c r="W330" s="19">
        <v>191711</v>
      </c>
      <c r="X330" s="19">
        <v>0</v>
      </c>
      <c r="Y330" s="19">
        <v>191711</v>
      </c>
      <c r="Z330" s="20">
        <f t="shared" si="61"/>
        <v>7.3276901937338072E-3</v>
      </c>
      <c r="AA330" s="20">
        <f t="shared" si="62"/>
        <v>7.3276901937338072E-3</v>
      </c>
      <c r="AB330" s="20">
        <f t="shared" si="63"/>
        <v>0.95245476572579379</v>
      </c>
      <c r="AC330" s="21">
        <f t="shared" si="64"/>
        <v>0.9597824559195276</v>
      </c>
    </row>
    <row r="331" spans="1:29" outlineLevel="2" x14ac:dyDescent="0.25">
      <c r="A331" s="15" t="s">
        <v>341</v>
      </c>
      <c r="B331" s="16" t="s">
        <v>34</v>
      </c>
      <c r="C331" s="16" t="s">
        <v>69</v>
      </c>
      <c r="D331" s="16" t="s">
        <v>84</v>
      </c>
      <c r="E331" s="16"/>
      <c r="F331" s="16" t="s">
        <v>37</v>
      </c>
      <c r="G331" s="16">
        <v>1120</v>
      </c>
      <c r="H331" s="16">
        <v>3480</v>
      </c>
      <c r="I331" s="17" t="s">
        <v>85</v>
      </c>
      <c r="J331" s="18">
        <v>3521544</v>
      </c>
      <c r="K331" s="19">
        <v>3521544</v>
      </c>
      <c r="L331" s="19">
        <v>0</v>
      </c>
      <c r="M331" s="19">
        <v>0</v>
      </c>
      <c r="N331" s="19">
        <v>0</v>
      </c>
      <c r="O331" s="19">
        <v>0</v>
      </c>
      <c r="P331" s="19">
        <v>3521544</v>
      </c>
      <c r="Q331" s="19">
        <v>0</v>
      </c>
      <c r="R331" s="19">
        <v>1858558</v>
      </c>
      <c r="S331" s="19">
        <v>0</v>
      </c>
      <c r="T331" s="19">
        <v>765020</v>
      </c>
      <c r="U331" s="19">
        <v>765020</v>
      </c>
      <c r="V331" s="19">
        <v>17580</v>
      </c>
      <c r="W331" s="19">
        <v>897966</v>
      </c>
      <c r="X331" s="19">
        <v>0</v>
      </c>
      <c r="Y331" s="19">
        <v>897966</v>
      </c>
      <c r="Z331" s="20">
        <f t="shared" si="61"/>
        <v>0.2172399379363143</v>
      </c>
      <c r="AA331" s="20">
        <f t="shared" si="62"/>
        <v>0.2172399379363143</v>
      </c>
      <c r="AB331" s="20">
        <f t="shared" si="63"/>
        <v>0.52776793361093888</v>
      </c>
      <c r="AC331" s="21">
        <f t="shared" si="64"/>
        <v>0.74500787154725323</v>
      </c>
    </row>
    <row r="332" spans="1:29" outlineLevel="2" x14ac:dyDescent="0.25">
      <c r="A332" s="15" t="s">
        <v>346</v>
      </c>
      <c r="B332" s="16" t="s">
        <v>34</v>
      </c>
      <c r="C332" s="16" t="s">
        <v>69</v>
      </c>
      <c r="D332" s="16" t="s">
        <v>84</v>
      </c>
      <c r="E332" s="16"/>
      <c r="F332" s="16" t="s">
        <v>37</v>
      </c>
      <c r="G332" s="16">
        <v>1120</v>
      </c>
      <c r="H332" s="16">
        <v>3480</v>
      </c>
      <c r="I332" s="17" t="s">
        <v>85</v>
      </c>
      <c r="J332" s="18">
        <v>78734690</v>
      </c>
      <c r="K332" s="19">
        <v>78734690</v>
      </c>
      <c r="L332" s="19">
        <v>0</v>
      </c>
      <c r="M332" s="19">
        <v>0</v>
      </c>
      <c r="N332" s="19">
        <v>-9138</v>
      </c>
      <c r="O332" s="19">
        <v>0</v>
      </c>
      <c r="P332" s="19">
        <v>78725552</v>
      </c>
      <c r="Q332" s="19">
        <v>0</v>
      </c>
      <c r="R332" s="19">
        <v>41671224</v>
      </c>
      <c r="S332" s="19">
        <v>0</v>
      </c>
      <c r="T332" s="19">
        <v>7903324</v>
      </c>
      <c r="U332" s="19">
        <v>7748624</v>
      </c>
      <c r="V332" s="19">
        <v>467332</v>
      </c>
      <c r="W332" s="19">
        <v>29160142</v>
      </c>
      <c r="X332" s="19">
        <v>0</v>
      </c>
      <c r="Y332" s="19">
        <v>29151004</v>
      </c>
      <c r="Z332" s="20">
        <f t="shared" si="61"/>
        <v>0.100379184829457</v>
      </c>
      <c r="AA332" s="20">
        <f t="shared" si="62"/>
        <v>0.10039083625606081</v>
      </c>
      <c r="AB332" s="20">
        <f t="shared" si="63"/>
        <v>0.52932272866121033</v>
      </c>
      <c r="AC332" s="21">
        <f t="shared" si="64"/>
        <v>0.62971356491727115</v>
      </c>
    </row>
    <row r="333" spans="1:29" outlineLevel="2" x14ac:dyDescent="0.25">
      <c r="A333" s="15" t="s">
        <v>353</v>
      </c>
      <c r="B333" s="16" t="s">
        <v>34</v>
      </c>
      <c r="C333" s="16" t="s">
        <v>69</v>
      </c>
      <c r="D333" s="16" t="s">
        <v>84</v>
      </c>
      <c r="E333" s="16"/>
      <c r="F333" s="16" t="s">
        <v>37</v>
      </c>
      <c r="G333" s="16">
        <v>1120</v>
      </c>
      <c r="H333" s="16">
        <v>3460</v>
      </c>
      <c r="I333" s="17" t="s">
        <v>85</v>
      </c>
      <c r="J333" s="18">
        <v>2294462607</v>
      </c>
      <c r="K333" s="19">
        <v>367461238</v>
      </c>
      <c r="L333" s="19">
        <v>0</v>
      </c>
      <c r="M333" s="19">
        <v>0</v>
      </c>
      <c r="N333" s="19">
        <v>-363987010</v>
      </c>
      <c r="O333" s="19">
        <v>0</v>
      </c>
      <c r="P333" s="19">
        <v>3474228</v>
      </c>
      <c r="Q333" s="19">
        <v>0</v>
      </c>
      <c r="R333" s="19">
        <v>353268</v>
      </c>
      <c r="S333" s="19">
        <v>0</v>
      </c>
      <c r="T333" s="19">
        <v>3080468</v>
      </c>
      <c r="U333" s="19">
        <v>3080468</v>
      </c>
      <c r="V333" s="19">
        <v>40492</v>
      </c>
      <c r="W333" s="19">
        <v>364027502</v>
      </c>
      <c r="X333" s="19">
        <v>0</v>
      </c>
      <c r="Y333" s="19">
        <v>40492</v>
      </c>
      <c r="Z333" s="20">
        <f t="shared" si="61"/>
        <v>8.3831100574477471E-3</v>
      </c>
      <c r="AA333" s="20">
        <f t="shared" si="62"/>
        <v>0.88666259094106659</v>
      </c>
      <c r="AB333" s="20">
        <f t="shared" si="63"/>
        <v>0.10168244571168041</v>
      </c>
      <c r="AC333" s="21">
        <f t="shared" si="64"/>
        <v>0.98834503665274698</v>
      </c>
    </row>
    <row r="334" spans="1:29" outlineLevel="1" x14ac:dyDescent="0.25">
      <c r="A334" s="22"/>
      <c r="B334" s="23"/>
      <c r="C334" s="23"/>
      <c r="D334" s="23" t="s">
        <v>547</v>
      </c>
      <c r="E334" s="23"/>
      <c r="F334" s="23"/>
      <c r="G334" s="23"/>
      <c r="H334" s="23"/>
      <c r="I334" s="24"/>
      <c r="J334" s="25">
        <f t="shared" ref="J334:Y334" si="66">SUBTOTAL(9,J325:J333)</f>
        <v>2443822414</v>
      </c>
      <c r="K334" s="26">
        <f t="shared" si="66"/>
        <v>494821045</v>
      </c>
      <c r="L334" s="26">
        <f t="shared" si="66"/>
        <v>0</v>
      </c>
      <c r="M334" s="26">
        <f t="shared" si="66"/>
        <v>0</v>
      </c>
      <c r="N334" s="26">
        <f t="shared" si="66"/>
        <v>-364037268</v>
      </c>
      <c r="O334" s="26">
        <f t="shared" si="66"/>
        <v>-3400000</v>
      </c>
      <c r="P334" s="26">
        <f t="shared" si="66"/>
        <v>127383777</v>
      </c>
      <c r="Q334" s="26">
        <f t="shared" si="66"/>
        <v>0</v>
      </c>
      <c r="R334" s="26">
        <f t="shared" si="66"/>
        <v>77026032.180000007</v>
      </c>
      <c r="S334" s="26">
        <f t="shared" si="66"/>
        <v>0</v>
      </c>
      <c r="T334" s="26">
        <f t="shared" si="66"/>
        <v>13618982.189999999</v>
      </c>
      <c r="U334" s="26">
        <f t="shared" si="66"/>
        <v>13457922.189999999</v>
      </c>
      <c r="V334" s="26">
        <f t="shared" si="66"/>
        <v>2699974</v>
      </c>
      <c r="W334" s="26">
        <f t="shared" si="66"/>
        <v>404176030.63</v>
      </c>
      <c r="X334" s="26">
        <f t="shared" si="66"/>
        <v>0</v>
      </c>
      <c r="Y334" s="26">
        <f t="shared" si="66"/>
        <v>36738762.629999995</v>
      </c>
      <c r="Z334" s="27">
        <f t="shared" si="61"/>
        <v>2.7523045609347516E-2</v>
      </c>
      <c r="AA334" s="27">
        <f t="shared" si="62"/>
        <v>0.10691300345098104</v>
      </c>
      <c r="AB334" s="27">
        <f t="shared" si="63"/>
        <v>0.60467693762919283</v>
      </c>
      <c r="AC334" s="28">
        <f t="shared" si="64"/>
        <v>0.71158994108017382</v>
      </c>
    </row>
    <row r="335" spans="1:29" outlineLevel="2" x14ac:dyDescent="0.25">
      <c r="A335" s="15" t="s">
        <v>33</v>
      </c>
      <c r="B335" s="16" t="s">
        <v>34</v>
      </c>
      <c r="C335" s="16" t="s">
        <v>69</v>
      </c>
      <c r="D335" s="16" t="s">
        <v>86</v>
      </c>
      <c r="E335" s="16"/>
      <c r="F335" s="16" t="s">
        <v>37</v>
      </c>
      <c r="G335" s="16">
        <v>1120</v>
      </c>
      <c r="H335" s="16">
        <v>3480</v>
      </c>
      <c r="I335" s="17" t="s">
        <v>87</v>
      </c>
      <c r="J335" s="18">
        <v>132985500</v>
      </c>
      <c r="K335" s="19">
        <v>132985500</v>
      </c>
      <c r="L335" s="19">
        <v>0</v>
      </c>
      <c r="M335" s="19">
        <v>0</v>
      </c>
      <c r="N335" s="19">
        <v>0</v>
      </c>
      <c r="O335" s="19">
        <v>0</v>
      </c>
      <c r="P335" s="19">
        <v>132985500</v>
      </c>
      <c r="Q335" s="19">
        <v>476400</v>
      </c>
      <c r="R335" s="19">
        <v>58051756</v>
      </c>
      <c r="S335" s="19">
        <v>0</v>
      </c>
      <c r="T335" s="19">
        <v>25746130.719999999</v>
      </c>
      <c r="U335" s="19">
        <v>25591430.719999999</v>
      </c>
      <c r="V335" s="19">
        <v>6643999</v>
      </c>
      <c r="W335" s="19">
        <v>48711213.280000001</v>
      </c>
      <c r="X335" s="19">
        <v>0</v>
      </c>
      <c r="Y335" s="19">
        <v>48711213.280000001</v>
      </c>
      <c r="Z335" s="20">
        <f t="shared" si="61"/>
        <v>0.1936010371055491</v>
      </c>
      <c r="AA335" s="20">
        <f t="shared" si="62"/>
        <v>0.1936010371055491</v>
      </c>
      <c r="AB335" s="20">
        <f t="shared" si="63"/>
        <v>0.44010930514980956</v>
      </c>
      <c r="AC335" s="21">
        <f t="shared" si="64"/>
        <v>0.63371034225535872</v>
      </c>
    </row>
    <row r="336" spans="1:29" outlineLevel="2" x14ac:dyDescent="0.25">
      <c r="A336" s="15" t="s">
        <v>200</v>
      </c>
      <c r="B336" s="16" t="s">
        <v>34</v>
      </c>
      <c r="C336" s="16" t="s">
        <v>69</v>
      </c>
      <c r="D336" s="16" t="s">
        <v>86</v>
      </c>
      <c r="E336" s="16"/>
      <c r="F336" s="16" t="s">
        <v>37</v>
      </c>
      <c r="G336" s="16">
        <v>1120</v>
      </c>
      <c r="H336" s="16">
        <v>3480</v>
      </c>
      <c r="I336" s="17" t="s">
        <v>87</v>
      </c>
      <c r="J336" s="18">
        <v>274858800</v>
      </c>
      <c r="K336" s="19">
        <v>274858800</v>
      </c>
      <c r="L336" s="19">
        <v>0</v>
      </c>
      <c r="M336" s="19">
        <v>0</v>
      </c>
      <c r="N336" s="19">
        <v>0</v>
      </c>
      <c r="O336" s="19">
        <v>0</v>
      </c>
      <c r="P336" s="19">
        <v>274858800</v>
      </c>
      <c r="Q336" s="19">
        <v>36600</v>
      </c>
      <c r="R336" s="19">
        <v>129753300</v>
      </c>
      <c r="S336" s="19">
        <v>0</v>
      </c>
      <c r="T336" s="19">
        <v>54169900</v>
      </c>
      <c r="U336" s="19">
        <v>53275900</v>
      </c>
      <c r="V336" s="19">
        <v>12184300</v>
      </c>
      <c r="W336" s="19">
        <v>90899000</v>
      </c>
      <c r="X336" s="19">
        <v>0</v>
      </c>
      <c r="Y336" s="19">
        <v>90899000</v>
      </c>
      <c r="Z336" s="20">
        <f t="shared" si="61"/>
        <v>0.19708264752665733</v>
      </c>
      <c r="AA336" s="20">
        <f t="shared" si="62"/>
        <v>0.19708264752665733</v>
      </c>
      <c r="AB336" s="20">
        <f t="shared" si="63"/>
        <v>0.47220572890516876</v>
      </c>
      <c r="AC336" s="21">
        <f t="shared" si="64"/>
        <v>0.66928837643182604</v>
      </c>
    </row>
    <row r="337" spans="1:29" outlineLevel="2" x14ac:dyDescent="0.25">
      <c r="A337" s="15" t="s">
        <v>277</v>
      </c>
      <c r="B337" s="16" t="s">
        <v>278</v>
      </c>
      <c r="C337" s="16" t="s">
        <v>69</v>
      </c>
      <c r="D337" s="16" t="s">
        <v>86</v>
      </c>
      <c r="E337" s="16"/>
      <c r="F337" s="16" t="s">
        <v>37</v>
      </c>
      <c r="G337" s="16">
        <v>1120</v>
      </c>
      <c r="H337" s="16">
        <v>3480</v>
      </c>
      <c r="I337" s="17" t="s">
        <v>87</v>
      </c>
      <c r="J337" s="18">
        <v>805800</v>
      </c>
      <c r="K337" s="19">
        <v>805800</v>
      </c>
      <c r="L337" s="19">
        <v>0</v>
      </c>
      <c r="M337" s="19">
        <v>0</v>
      </c>
      <c r="N337" s="19">
        <v>0</v>
      </c>
      <c r="O337" s="19">
        <v>0</v>
      </c>
      <c r="P337" s="19">
        <v>805800</v>
      </c>
      <c r="Q337" s="19">
        <v>0</v>
      </c>
      <c r="R337" s="19">
        <v>0</v>
      </c>
      <c r="S337" s="19">
        <v>0</v>
      </c>
      <c r="T337" s="19">
        <v>0</v>
      </c>
      <c r="U337" s="19">
        <v>0</v>
      </c>
      <c r="V337" s="19">
        <v>16000</v>
      </c>
      <c r="W337" s="19">
        <v>805800</v>
      </c>
      <c r="X337" s="19">
        <v>0</v>
      </c>
      <c r="Y337" s="19">
        <v>805800</v>
      </c>
      <c r="Z337" s="20">
        <f t="shared" si="61"/>
        <v>0</v>
      </c>
      <c r="AA337" s="20">
        <f t="shared" si="62"/>
        <v>0</v>
      </c>
      <c r="AB337" s="20">
        <f t="shared" si="63"/>
        <v>0</v>
      </c>
      <c r="AC337" s="21">
        <f t="shared" si="64"/>
        <v>0</v>
      </c>
    </row>
    <row r="338" spans="1:29" outlineLevel="2" x14ac:dyDescent="0.25">
      <c r="A338" s="15" t="s">
        <v>277</v>
      </c>
      <c r="B338" s="16" t="s">
        <v>282</v>
      </c>
      <c r="C338" s="16" t="s">
        <v>69</v>
      </c>
      <c r="D338" s="16" t="s">
        <v>86</v>
      </c>
      <c r="E338" s="16"/>
      <c r="F338" s="16" t="s">
        <v>37</v>
      </c>
      <c r="G338" s="16">
        <v>1120</v>
      </c>
      <c r="H338" s="16">
        <v>3480</v>
      </c>
      <c r="I338" s="17" t="s">
        <v>87</v>
      </c>
      <c r="J338" s="18">
        <v>131532900</v>
      </c>
      <c r="K338" s="19">
        <v>151532900</v>
      </c>
      <c r="L338" s="19">
        <v>0</v>
      </c>
      <c r="M338" s="19">
        <v>0</v>
      </c>
      <c r="N338" s="19">
        <v>0</v>
      </c>
      <c r="O338" s="19">
        <v>0</v>
      </c>
      <c r="P338" s="19">
        <v>151532900</v>
      </c>
      <c r="Q338" s="19">
        <v>310800</v>
      </c>
      <c r="R338" s="19">
        <v>87260857.069999993</v>
      </c>
      <c r="S338" s="19">
        <v>0</v>
      </c>
      <c r="T338" s="19">
        <v>44349576.93</v>
      </c>
      <c r="U338" s="19">
        <v>44028076.93</v>
      </c>
      <c r="V338" s="19">
        <v>2964500</v>
      </c>
      <c r="W338" s="19">
        <v>19611666</v>
      </c>
      <c r="X338" s="19">
        <v>0</v>
      </c>
      <c r="Y338" s="19">
        <v>19611666.000000007</v>
      </c>
      <c r="Z338" s="20">
        <f t="shared" si="61"/>
        <v>0.29267292403167894</v>
      </c>
      <c r="AA338" s="20">
        <f t="shared" si="62"/>
        <v>0.29267292403167894</v>
      </c>
      <c r="AB338" s="20">
        <f t="shared" si="63"/>
        <v>0.57790524084208772</v>
      </c>
      <c r="AC338" s="21">
        <f t="shared" si="64"/>
        <v>0.87057816487376671</v>
      </c>
    </row>
    <row r="339" spans="1:29" outlineLevel="2" x14ac:dyDescent="0.25">
      <c r="A339" s="15" t="s">
        <v>277</v>
      </c>
      <c r="B339" s="16" t="s">
        <v>309</v>
      </c>
      <c r="C339" s="16" t="s">
        <v>69</v>
      </c>
      <c r="D339" s="16" t="s">
        <v>86</v>
      </c>
      <c r="E339" s="16"/>
      <c r="F339" s="16" t="s">
        <v>37</v>
      </c>
      <c r="G339" s="16">
        <v>1120</v>
      </c>
      <c r="H339" s="16">
        <v>3480</v>
      </c>
      <c r="I339" s="17" t="s">
        <v>87</v>
      </c>
      <c r="J339" s="18">
        <v>19911200</v>
      </c>
      <c r="K339" s="19">
        <v>4911200</v>
      </c>
      <c r="L339" s="19">
        <v>0</v>
      </c>
      <c r="M339" s="19">
        <v>0</v>
      </c>
      <c r="N339" s="19">
        <v>0</v>
      </c>
      <c r="O339" s="19">
        <v>0</v>
      </c>
      <c r="P339" s="19">
        <v>4911200</v>
      </c>
      <c r="Q339" s="19">
        <v>0</v>
      </c>
      <c r="R339" s="19">
        <v>0</v>
      </c>
      <c r="S339" s="19">
        <v>0</v>
      </c>
      <c r="T339" s="19">
        <v>0</v>
      </c>
      <c r="U339" s="19">
        <v>0</v>
      </c>
      <c r="V339" s="19">
        <v>0</v>
      </c>
      <c r="W339" s="19">
        <v>4911200</v>
      </c>
      <c r="X339" s="19">
        <v>0</v>
      </c>
      <c r="Y339" s="19">
        <v>4911200</v>
      </c>
      <c r="Z339" s="20">
        <f t="shared" si="61"/>
        <v>0</v>
      </c>
      <c r="AA339" s="20">
        <f t="shared" si="62"/>
        <v>0</v>
      </c>
      <c r="AB339" s="20">
        <f t="shared" si="63"/>
        <v>0</v>
      </c>
      <c r="AC339" s="21">
        <f t="shared" si="64"/>
        <v>0</v>
      </c>
    </row>
    <row r="340" spans="1:29" outlineLevel="2" x14ac:dyDescent="0.25">
      <c r="A340" s="15" t="s">
        <v>317</v>
      </c>
      <c r="B340" s="16" t="s">
        <v>34</v>
      </c>
      <c r="C340" s="16" t="s">
        <v>69</v>
      </c>
      <c r="D340" s="16" t="s">
        <v>86</v>
      </c>
      <c r="E340" s="16"/>
      <c r="F340" s="16" t="s">
        <v>37</v>
      </c>
      <c r="G340" s="16">
        <v>1120</v>
      </c>
      <c r="H340" s="16">
        <v>3480</v>
      </c>
      <c r="I340" s="17" t="s">
        <v>87</v>
      </c>
      <c r="J340" s="18">
        <v>47374000</v>
      </c>
      <c r="K340" s="19">
        <v>47374000</v>
      </c>
      <c r="L340" s="19">
        <v>0</v>
      </c>
      <c r="M340" s="19">
        <v>0</v>
      </c>
      <c r="N340" s="19">
        <v>0</v>
      </c>
      <c r="O340" s="19">
        <v>3400000</v>
      </c>
      <c r="P340" s="19">
        <v>50774000</v>
      </c>
      <c r="Q340" s="19">
        <v>99600</v>
      </c>
      <c r="R340" s="19">
        <v>10068700</v>
      </c>
      <c r="S340" s="19">
        <v>0</v>
      </c>
      <c r="T340" s="19">
        <v>18059300</v>
      </c>
      <c r="U340" s="19">
        <v>17633000</v>
      </c>
      <c r="V340" s="19">
        <v>7302900</v>
      </c>
      <c r="W340" s="19">
        <v>19146400</v>
      </c>
      <c r="X340" s="19">
        <v>0</v>
      </c>
      <c r="Y340" s="19">
        <v>22546400</v>
      </c>
      <c r="Z340" s="20">
        <f t="shared" si="61"/>
        <v>0.38120699117659473</v>
      </c>
      <c r="AA340" s="20">
        <f t="shared" si="62"/>
        <v>0.35568007247803995</v>
      </c>
      <c r="AB340" s="20">
        <f t="shared" si="63"/>
        <v>0.20026588411391658</v>
      </c>
      <c r="AC340" s="21">
        <f t="shared" si="64"/>
        <v>0.55594595659195656</v>
      </c>
    </row>
    <row r="341" spans="1:29" outlineLevel="2" x14ac:dyDescent="0.25">
      <c r="A341" s="15" t="s">
        <v>326</v>
      </c>
      <c r="B341" s="16" t="s">
        <v>34</v>
      </c>
      <c r="C341" s="16" t="s">
        <v>69</v>
      </c>
      <c r="D341" s="16" t="s">
        <v>86</v>
      </c>
      <c r="E341" s="16"/>
      <c r="F341" s="16" t="s">
        <v>37</v>
      </c>
      <c r="G341" s="16">
        <v>1120</v>
      </c>
      <c r="H341" s="16">
        <v>3480</v>
      </c>
      <c r="I341" s="17" t="s">
        <v>87</v>
      </c>
      <c r="J341" s="18">
        <v>49910100</v>
      </c>
      <c r="K341" s="19">
        <v>68906880</v>
      </c>
      <c r="L341" s="19">
        <v>0</v>
      </c>
      <c r="M341" s="19">
        <v>0</v>
      </c>
      <c r="N341" s="19">
        <v>0</v>
      </c>
      <c r="O341" s="19">
        <v>0</v>
      </c>
      <c r="P341" s="19">
        <v>68906880</v>
      </c>
      <c r="Q341" s="19">
        <v>1234700</v>
      </c>
      <c r="R341" s="19">
        <v>50325455</v>
      </c>
      <c r="S341" s="19">
        <v>0</v>
      </c>
      <c r="T341" s="19">
        <v>3344500</v>
      </c>
      <c r="U341" s="19">
        <v>3344500</v>
      </c>
      <c r="V341" s="19">
        <v>200900</v>
      </c>
      <c r="W341" s="19">
        <v>14002225</v>
      </c>
      <c r="X341" s="19">
        <v>0</v>
      </c>
      <c r="Y341" s="19">
        <v>14002225</v>
      </c>
      <c r="Z341" s="20">
        <f t="shared" si="61"/>
        <v>4.8536517688799727E-2</v>
      </c>
      <c r="AA341" s="20">
        <f t="shared" si="62"/>
        <v>4.8536517688799727E-2</v>
      </c>
      <c r="AB341" s="20">
        <f t="shared" si="63"/>
        <v>0.74825844676177478</v>
      </c>
      <c r="AC341" s="21">
        <f t="shared" si="64"/>
        <v>0.79679496445057452</v>
      </c>
    </row>
    <row r="342" spans="1:29" outlineLevel="2" x14ac:dyDescent="0.25">
      <c r="A342" s="15" t="s">
        <v>341</v>
      </c>
      <c r="B342" s="16" t="s">
        <v>34</v>
      </c>
      <c r="C342" s="16" t="s">
        <v>69</v>
      </c>
      <c r="D342" s="16" t="s">
        <v>86</v>
      </c>
      <c r="E342" s="16"/>
      <c r="F342" s="16" t="s">
        <v>37</v>
      </c>
      <c r="G342" s="16">
        <v>1120</v>
      </c>
      <c r="H342" s="16">
        <v>3480</v>
      </c>
      <c r="I342" s="17" t="s">
        <v>87</v>
      </c>
      <c r="J342" s="18">
        <v>35774000</v>
      </c>
      <c r="K342" s="19">
        <v>35774000</v>
      </c>
      <c r="L342" s="19">
        <v>0</v>
      </c>
      <c r="M342" s="19">
        <v>0</v>
      </c>
      <c r="N342" s="19">
        <v>0</v>
      </c>
      <c r="O342" s="19">
        <v>0</v>
      </c>
      <c r="P342" s="19">
        <v>35774000</v>
      </c>
      <c r="Q342" s="19">
        <v>0</v>
      </c>
      <c r="R342" s="19">
        <v>17268100</v>
      </c>
      <c r="S342" s="19">
        <v>0</v>
      </c>
      <c r="T342" s="19">
        <v>9160200</v>
      </c>
      <c r="U342" s="19">
        <v>9001800</v>
      </c>
      <c r="V342" s="19">
        <v>402200</v>
      </c>
      <c r="W342" s="19">
        <v>9345700</v>
      </c>
      <c r="X342" s="19">
        <v>0</v>
      </c>
      <c r="Y342" s="19">
        <v>9345700</v>
      </c>
      <c r="Z342" s="20">
        <f t="shared" si="61"/>
        <v>0.25605747190697153</v>
      </c>
      <c r="AA342" s="20">
        <f t="shared" si="62"/>
        <v>0.25605747190697153</v>
      </c>
      <c r="AB342" s="20">
        <f t="shared" si="63"/>
        <v>0.48269972605803096</v>
      </c>
      <c r="AC342" s="21">
        <f t="shared" si="64"/>
        <v>0.7387571979650025</v>
      </c>
    </row>
    <row r="343" spans="1:29" outlineLevel="2" x14ac:dyDescent="0.25">
      <c r="A343" s="15" t="s">
        <v>346</v>
      </c>
      <c r="B343" s="16" t="s">
        <v>34</v>
      </c>
      <c r="C343" s="16" t="s">
        <v>69</v>
      </c>
      <c r="D343" s="16" t="s">
        <v>86</v>
      </c>
      <c r="E343" s="16"/>
      <c r="F343" s="16" t="s">
        <v>37</v>
      </c>
      <c r="G343" s="16">
        <v>1120</v>
      </c>
      <c r="H343" s="16">
        <v>3480</v>
      </c>
      <c r="I343" s="17" t="s">
        <v>87</v>
      </c>
      <c r="J343" s="18">
        <v>268677900</v>
      </c>
      <c r="K343" s="19">
        <v>268677900</v>
      </c>
      <c r="L343" s="19">
        <v>0</v>
      </c>
      <c r="M343" s="19">
        <v>0</v>
      </c>
      <c r="N343" s="19">
        <v>0</v>
      </c>
      <c r="O343" s="19">
        <v>0</v>
      </c>
      <c r="P343" s="19">
        <v>268677900</v>
      </c>
      <c r="Q343" s="19">
        <v>0</v>
      </c>
      <c r="R343" s="19">
        <v>115188447.87</v>
      </c>
      <c r="S343" s="19">
        <v>0</v>
      </c>
      <c r="T343" s="19">
        <v>73610738.129999995</v>
      </c>
      <c r="U343" s="19">
        <v>72567738.129999995</v>
      </c>
      <c r="V343" s="19">
        <v>2709239</v>
      </c>
      <c r="W343" s="19">
        <v>79878714</v>
      </c>
      <c r="X343" s="19">
        <v>0</v>
      </c>
      <c r="Y343" s="19">
        <v>79878714</v>
      </c>
      <c r="Z343" s="20">
        <f t="shared" si="61"/>
        <v>0.27397392241788399</v>
      </c>
      <c r="AA343" s="20">
        <f t="shared" si="62"/>
        <v>0.27397392241788399</v>
      </c>
      <c r="AB343" s="20">
        <f t="shared" si="63"/>
        <v>0.42872319558102845</v>
      </c>
      <c r="AC343" s="21">
        <f t="shared" si="64"/>
        <v>0.70269711799891243</v>
      </c>
    </row>
    <row r="344" spans="1:29" outlineLevel="2" x14ac:dyDescent="0.25">
      <c r="A344" s="15" t="s">
        <v>353</v>
      </c>
      <c r="B344" s="16" t="s">
        <v>34</v>
      </c>
      <c r="C344" s="16" t="s">
        <v>69</v>
      </c>
      <c r="D344" s="16" t="s">
        <v>86</v>
      </c>
      <c r="E344" s="16"/>
      <c r="F344" s="16" t="s">
        <v>37</v>
      </c>
      <c r="G344" s="16">
        <v>1120</v>
      </c>
      <c r="H344" s="16">
        <v>3460</v>
      </c>
      <c r="I344" s="17" t="s">
        <v>87</v>
      </c>
      <c r="J344" s="18">
        <v>50845800</v>
      </c>
      <c r="K344" s="19">
        <v>50845800</v>
      </c>
      <c r="L344" s="19">
        <v>0</v>
      </c>
      <c r="M344" s="19">
        <v>0</v>
      </c>
      <c r="N344" s="19">
        <v>-30845800</v>
      </c>
      <c r="O344" s="19">
        <v>0</v>
      </c>
      <c r="P344" s="19">
        <v>20000000</v>
      </c>
      <c r="Q344" s="19">
        <v>0</v>
      </c>
      <c r="R344" s="19">
        <v>6822050</v>
      </c>
      <c r="S344" s="19">
        <v>0</v>
      </c>
      <c r="T344" s="19">
        <v>3586200</v>
      </c>
      <c r="U344" s="19">
        <v>3586200</v>
      </c>
      <c r="V344" s="19">
        <v>1380200</v>
      </c>
      <c r="W344" s="19">
        <v>40437550</v>
      </c>
      <c r="X344" s="19">
        <v>0</v>
      </c>
      <c r="Y344" s="19">
        <v>9591750</v>
      </c>
      <c r="Z344" s="20">
        <f t="shared" si="61"/>
        <v>7.0530899307317416E-2</v>
      </c>
      <c r="AA344" s="20">
        <f t="shared" si="62"/>
        <v>0.17931</v>
      </c>
      <c r="AB344" s="20">
        <f t="shared" si="63"/>
        <v>0.34110249999999998</v>
      </c>
      <c r="AC344" s="21">
        <f t="shared" si="64"/>
        <v>0.52041249999999994</v>
      </c>
    </row>
    <row r="345" spans="1:29" outlineLevel="2" x14ac:dyDescent="0.25">
      <c r="A345" s="15" t="s">
        <v>385</v>
      </c>
      <c r="B345" s="16" t="s">
        <v>472</v>
      </c>
      <c r="C345" s="16" t="s">
        <v>69</v>
      </c>
      <c r="D345" s="16" t="s">
        <v>86</v>
      </c>
      <c r="E345" s="16"/>
      <c r="F345" s="16" t="s">
        <v>37</v>
      </c>
      <c r="G345" s="16">
        <v>1120</v>
      </c>
      <c r="H345" s="16">
        <v>3480</v>
      </c>
      <c r="I345" s="17" t="s">
        <v>87</v>
      </c>
      <c r="J345" s="18">
        <v>3525914</v>
      </c>
      <c r="K345" s="19">
        <v>3525914</v>
      </c>
      <c r="L345" s="19">
        <v>0</v>
      </c>
      <c r="M345" s="19">
        <v>0</v>
      </c>
      <c r="N345" s="19">
        <v>0</v>
      </c>
      <c r="O345" s="19">
        <v>0</v>
      </c>
      <c r="P345" s="19">
        <v>3525914</v>
      </c>
      <c r="Q345" s="19">
        <v>0</v>
      </c>
      <c r="R345" s="19">
        <v>0</v>
      </c>
      <c r="S345" s="19">
        <v>0</v>
      </c>
      <c r="T345" s="19">
        <v>0</v>
      </c>
      <c r="U345" s="19">
        <v>0</v>
      </c>
      <c r="V345" s="19">
        <v>2644434</v>
      </c>
      <c r="W345" s="19">
        <v>3525914</v>
      </c>
      <c r="X345" s="19">
        <v>0</v>
      </c>
      <c r="Y345" s="19">
        <v>3525914</v>
      </c>
      <c r="Z345" s="20">
        <f t="shared" si="61"/>
        <v>0</v>
      </c>
      <c r="AA345" s="20">
        <f t="shared" si="62"/>
        <v>0</v>
      </c>
      <c r="AB345" s="20">
        <f t="shared" si="63"/>
        <v>0</v>
      </c>
      <c r="AC345" s="21">
        <f t="shared" si="64"/>
        <v>0</v>
      </c>
    </row>
    <row r="346" spans="1:29" outlineLevel="1" x14ac:dyDescent="0.25">
      <c r="A346" s="22"/>
      <c r="B346" s="23"/>
      <c r="C346" s="23"/>
      <c r="D346" s="23" t="s">
        <v>548</v>
      </c>
      <c r="E346" s="23"/>
      <c r="F346" s="23"/>
      <c r="G346" s="23"/>
      <c r="H346" s="23"/>
      <c r="I346" s="24"/>
      <c r="J346" s="25">
        <f t="shared" ref="J346:Y346" si="67">SUBTOTAL(9,J335:J345)</f>
        <v>1016201914</v>
      </c>
      <c r="K346" s="26">
        <f t="shared" si="67"/>
        <v>1040198694</v>
      </c>
      <c r="L346" s="26">
        <f t="shared" si="67"/>
        <v>0</v>
      </c>
      <c r="M346" s="26">
        <f t="shared" si="67"/>
        <v>0</v>
      </c>
      <c r="N346" s="26">
        <f t="shared" si="67"/>
        <v>-30845800</v>
      </c>
      <c r="O346" s="26">
        <f t="shared" si="67"/>
        <v>3400000</v>
      </c>
      <c r="P346" s="26">
        <f t="shared" si="67"/>
        <v>1012752894</v>
      </c>
      <c r="Q346" s="26">
        <f t="shared" si="67"/>
        <v>2158100</v>
      </c>
      <c r="R346" s="26">
        <f t="shared" si="67"/>
        <v>474738665.94</v>
      </c>
      <c r="S346" s="26">
        <f t="shared" si="67"/>
        <v>0</v>
      </c>
      <c r="T346" s="26">
        <f t="shared" si="67"/>
        <v>232026545.78</v>
      </c>
      <c r="U346" s="26">
        <f t="shared" si="67"/>
        <v>229028645.78</v>
      </c>
      <c r="V346" s="26">
        <f t="shared" si="67"/>
        <v>36448672</v>
      </c>
      <c r="W346" s="26">
        <f t="shared" si="67"/>
        <v>331275382.27999997</v>
      </c>
      <c r="X346" s="26">
        <f t="shared" si="67"/>
        <v>0</v>
      </c>
      <c r="Y346" s="26">
        <f t="shared" si="67"/>
        <v>303829582.27999997</v>
      </c>
      <c r="Z346" s="27">
        <f t="shared" si="61"/>
        <v>0.2230598318555474</v>
      </c>
      <c r="AA346" s="27">
        <f t="shared" si="62"/>
        <v>0.22910479659414332</v>
      </c>
      <c r="AB346" s="27">
        <f t="shared" si="63"/>
        <v>0.47089153609468726</v>
      </c>
      <c r="AC346" s="28">
        <f t="shared" si="64"/>
        <v>0.69999633268883055</v>
      </c>
    </row>
    <row r="347" spans="1:29" outlineLevel="2" x14ac:dyDescent="0.25">
      <c r="A347" s="15" t="s">
        <v>33</v>
      </c>
      <c r="B347" s="16" t="s">
        <v>34</v>
      </c>
      <c r="C347" s="16" t="s">
        <v>69</v>
      </c>
      <c r="D347" s="16" t="s">
        <v>88</v>
      </c>
      <c r="E347" s="16"/>
      <c r="F347" s="16" t="s">
        <v>37</v>
      </c>
      <c r="G347" s="16">
        <v>1120</v>
      </c>
      <c r="H347" s="16">
        <v>3480</v>
      </c>
      <c r="I347" s="17" t="s">
        <v>89</v>
      </c>
      <c r="J347" s="18">
        <v>9146031</v>
      </c>
      <c r="K347" s="19">
        <v>9146031</v>
      </c>
      <c r="L347" s="19">
        <v>0</v>
      </c>
      <c r="M347" s="19">
        <v>0</v>
      </c>
      <c r="N347" s="19">
        <v>0</v>
      </c>
      <c r="O347" s="19">
        <v>0</v>
      </c>
      <c r="P347" s="19">
        <v>9146031</v>
      </c>
      <c r="Q347" s="19">
        <v>0</v>
      </c>
      <c r="R347" s="19">
        <v>146364.29999999999</v>
      </c>
      <c r="S347" s="19">
        <v>0</v>
      </c>
      <c r="T347" s="19">
        <v>1655977.76</v>
      </c>
      <c r="U347" s="19">
        <v>1427188.06</v>
      </c>
      <c r="V347" s="19">
        <v>7343688.9400000004</v>
      </c>
      <c r="W347" s="19">
        <v>7343688.9400000004</v>
      </c>
      <c r="X347" s="19">
        <v>0</v>
      </c>
      <c r="Y347" s="19">
        <v>7343688.9399999995</v>
      </c>
      <c r="Z347" s="20">
        <f t="shared" si="61"/>
        <v>0.18105971431760948</v>
      </c>
      <c r="AA347" s="20">
        <f t="shared" si="62"/>
        <v>0.18105971431760948</v>
      </c>
      <c r="AB347" s="20">
        <f t="shared" si="63"/>
        <v>1.6003040007190002E-2</v>
      </c>
      <c r="AC347" s="21">
        <f t="shared" si="64"/>
        <v>0.19706275432479947</v>
      </c>
    </row>
    <row r="348" spans="1:29" outlineLevel="2" x14ac:dyDescent="0.25">
      <c r="A348" s="15" t="s">
        <v>277</v>
      </c>
      <c r="B348" s="16" t="s">
        <v>309</v>
      </c>
      <c r="C348" s="16" t="s">
        <v>69</v>
      </c>
      <c r="D348" s="16" t="s">
        <v>88</v>
      </c>
      <c r="E348" s="16"/>
      <c r="F348" s="16" t="s">
        <v>37</v>
      </c>
      <c r="G348" s="16">
        <v>1120</v>
      </c>
      <c r="H348" s="16">
        <v>3480</v>
      </c>
      <c r="I348" s="17" t="s">
        <v>89</v>
      </c>
      <c r="J348" s="18">
        <v>10305680</v>
      </c>
      <c r="K348" s="19">
        <v>2842623</v>
      </c>
      <c r="L348" s="19">
        <v>0</v>
      </c>
      <c r="M348" s="19">
        <v>0</v>
      </c>
      <c r="N348" s="19">
        <v>0</v>
      </c>
      <c r="O348" s="19">
        <v>0</v>
      </c>
      <c r="P348" s="19">
        <v>2842623</v>
      </c>
      <c r="Q348" s="19">
        <v>0</v>
      </c>
      <c r="R348" s="19">
        <v>0</v>
      </c>
      <c r="S348" s="19">
        <v>0</v>
      </c>
      <c r="T348" s="19">
        <v>0</v>
      </c>
      <c r="U348" s="19">
        <v>0</v>
      </c>
      <c r="V348" s="19">
        <v>266203</v>
      </c>
      <c r="W348" s="19">
        <v>2842623</v>
      </c>
      <c r="X348" s="19">
        <v>0</v>
      </c>
      <c r="Y348" s="19">
        <v>2842623</v>
      </c>
      <c r="Z348" s="20">
        <f t="shared" si="61"/>
        <v>0</v>
      </c>
      <c r="AA348" s="20">
        <f t="shared" si="62"/>
        <v>0</v>
      </c>
      <c r="AB348" s="20">
        <f t="shared" si="63"/>
        <v>0</v>
      </c>
      <c r="AC348" s="21">
        <f t="shared" si="64"/>
        <v>0</v>
      </c>
    </row>
    <row r="349" spans="1:29" outlineLevel="1" x14ac:dyDescent="0.25">
      <c r="A349" s="22"/>
      <c r="B349" s="23"/>
      <c r="C349" s="23"/>
      <c r="D349" s="23" t="s">
        <v>549</v>
      </c>
      <c r="E349" s="23"/>
      <c r="F349" s="23"/>
      <c r="G349" s="23"/>
      <c r="H349" s="23"/>
      <c r="I349" s="24"/>
      <c r="J349" s="25">
        <f t="shared" ref="J349:Y349" si="68">SUBTOTAL(9,J347:J348)</f>
        <v>19451711</v>
      </c>
      <c r="K349" s="26">
        <f t="shared" si="68"/>
        <v>11988654</v>
      </c>
      <c r="L349" s="26">
        <f t="shared" si="68"/>
        <v>0</v>
      </c>
      <c r="M349" s="26">
        <f t="shared" si="68"/>
        <v>0</v>
      </c>
      <c r="N349" s="26">
        <f t="shared" si="68"/>
        <v>0</v>
      </c>
      <c r="O349" s="26">
        <f t="shared" si="68"/>
        <v>0</v>
      </c>
      <c r="P349" s="26">
        <f t="shared" si="68"/>
        <v>11988654</v>
      </c>
      <c r="Q349" s="26">
        <f t="shared" si="68"/>
        <v>0</v>
      </c>
      <c r="R349" s="26">
        <f t="shared" si="68"/>
        <v>146364.29999999999</v>
      </c>
      <c r="S349" s="26">
        <f t="shared" si="68"/>
        <v>0</v>
      </c>
      <c r="T349" s="26">
        <f t="shared" si="68"/>
        <v>1655977.76</v>
      </c>
      <c r="U349" s="26">
        <f t="shared" si="68"/>
        <v>1427188.06</v>
      </c>
      <c r="V349" s="26">
        <f t="shared" si="68"/>
        <v>7609891.9400000004</v>
      </c>
      <c r="W349" s="26">
        <f t="shared" si="68"/>
        <v>10186311.940000001</v>
      </c>
      <c r="X349" s="26">
        <f t="shared" si="68"/>
        <v>0</v>
      </c>
      <c r="Y349" s="26">
        <f t="shared" si="68"/>
        <v>10186311.939999999</v>
      </c>
      <c r="Z349" s="27">
        <f t="shared" si="61"/>
        <v>0.13812874739733083</v>
      </c>
      <c r="AA349" s="27">
        <f t="shared" si="62"/>
        <v>0.13812874739733083</v>
      </c>
      <c r="AB349" s="27">
        <f t="shared" si="63"/>
        <v>1.2208568201234267E-2</v>
      </c>
      <c r="AC349" s="28">
        <f t="shared" si="64"/>
        <v>0.15033731559856509</v>
      </c>
    </row>
    <row r="350" spans="1:29" outlineLevel="2" x14ac:dyDescent="0.25">
      <c r="A350" s="15" t="s">
        <v>33</v>
      </c>
      <c r="B350" s="16" t="s">
        <v>34</v>
      </c>
      <c r="C350" s="16" t="s">
        <v>69</v>
      </c>
      <c r="D350" s="16" t="s">
        <v>90</v>
      </c>
      <c r="E350" s="16"/>
      <c r="F350" s="16" t="s">
        <v>37</v>
      </c>
      <c r="G350" s="16">
        <v>1120</v>
      </c>
      <c r="H350" s="16">
        <v>3480</v>
      </c>
      <c r="I350" s="17" t="s">
        <v>91</v>
      </c>
      <c r="J350" s="18">
        <v>15683292</v>
      </c>
      <c r="K350" s="19">
        <v>15383292</v>
      </c>
      <c r="L350" s="19">
        <v>0</v>
      </c>
      <c r="M350" s="19">
        <v>0</v>
      </c>
      <c r="N350" s="19">
        <v>0</v>
      </c>
      <c r="O350" s="19">
        <v>0</v>
      </c>
      <c r="P350" s="19">
        <v>15383292</v>
      </c>
      <c r="Q350" s="19">
        <v>0</v>
      </c>
      <c r="R350" s="19">
        <v>3798774</v>
      </c>
      <c r="S350" s="19">
        <v>0</v>
      </c>
      <c r="T350" s="19">
        <v>1871436</v>
      </c>
      <c r="U350" s="19">
        <v>1871436</v>
      </c>
      <c r="V350" s="19">
        <v>5792259</v>
      </c>
      <c r="W350" s="19">
        <v>9713082</v>
      </c>
      <c r="X350" s="19">
        <v>0</v>
      </c>
      <c r="Y350" s="19">
        <v>9713082</v>
      </c>
      <c r="Z350" s="20">
        <f t="shared" si="61"/>
        <v>0.12165380466027688</v>
      </c>
      <c r="AA350" s="20">
        <f t="shared" si="62"/>
        <v>0.12165380466027688</v>
      </c>
      <c r="AB350" s="20">
        <f t="shared" si="63"/>
        <v>0.2469415519122955</v>
      </c>
      <c r="AC350" s="21">
        <f t="shared" si="64"/>
        <v>0.36859535657257236</v>
      </c>
    </row>
    <row r="351" spans="1:29" outlineLevel="2" x14ac:dyDescent="0.25">
      <c r="A351" s="15" t="s">
        <v>277</v>
      </c>
      <c r="B351" s="16" t="s">
        <v>309</v>
      </c>
      <c r="C351" s="16" t="s">
        <v>69</v>
      </c>
      <c r="D351" s="16" t="s">
        <v>90</v>
      </c>
      <c r="E351" s="16"/>
      <c r="F351" s="16" t="s">
        <v>37</v>
      </c>
      <c r="G351" s="16">
        <v>1120</v>
      </c>
      <c r="H351" s="16">
        <v>3480</v>
      </c>
      <c r="I351" s="17" t="s">
        <v>91</v>
      </c>
      <c r="J351" s="18">
        <v>10432044</v>
      </c>
      <c r="K351" s="19">
        <v>3707377</v>
      </c>
      <c r="L351" s="19">
        <v>0</v>
      </c>
      <c r="M351" s="19">
        <v>0</v>
      </c>
      <c r="N351" s="19">
        <v>0</v>
      </c>
      <c r="O351" s="19">
        <v>0</v>
      </c>
      <c r="P351" s="19">
        <v>3707377</v>
      </c>
      <c r="Q351" s="19">
        <v>0</v>
      </c>
      <c r="R351" s="19">
        <v>0</v>
      </c>
      <c r="S351" s="19">
        <v>0</v>
      </c>
      <c r="T351" s="19">
        <v>0</v>
      </c>
      <c r="U351" s="19">
        <v>0</v>
      </c>
      <c r="V351" s="19">
        <v>1099366</v>
      </c>
      <c r="W351" s="19">
        <v>3707377</v>
      </c>
      <c r="X351" s="19">
        <v>0</v>
      </c>
      <c r="Y351" s="19">
        <v>3707377</v>
      </c>
      <c r="Z351" s="20">
        <f t="shared" si="61"/>
        <v>0</v>
      </c>
      <c r="AA351" s="20">
        <f t="shared" si="62"/>
        <v>0</v>
      </c>
      <c r="AB351" s="20">
        <f t="shared" si="63"/>
        <v>0</v>
      </c>
      <c r="AC351" s="21">
        <f t="shared" si="64"/>
        <v>0</v>
      </c>
    </row>
    <row r="352" spans="1:29" outlineLevel="1" x14ac:dyDescent="0.25">
      <c r="A352" s="22"/>
      <c r="B352" s="23"/>
      <c r="C352" s="23"/>
      <c r="D352" s="23" t="s">
        <v>550</v>
      </c>
      <c r="E352" s="23"/>
      <c r="F352" s="23"/>
      <c r="G352" s="23"/>
      <c r="H352" s="23"/>
      <c r="I352" s="24"/>
      <c r="J352" s="25">
        <f t="shared" ref="J352:Y352" si="69">SUBTOTAL(9,J350:J351)</f>
        <v>26115336</v>
      </c>
      <c r="K352" s="26">
        <f t="shared" si="69"/>
        <v>19090669</v>
      </c>
      <c r="L352" s="26">
        <f t="shared" si="69"/>
        <v>0</v>
      </c>
      <c r="M352" s="26">
        <f t="shared" si="69"/>
        <v>0</v>
      </c>
      <c r="N352" s="26">
        <f t="shared" si="69"/>
        <v>0</v>
      </c>
      <c r="O352" s="26">
        <f t="shared" si="69"/>
        <v>0</v>
      </c>
      <c r="P352" s="26">
        <f t="shared" si="69"/>
        <v>19090669</v>
      </c>
      <c r="Q352" s="26">
        <f t="shared" si="69"/>
        <v>0</v>
      </c>
      <c r="R352" s="26">
        <f t="shared" si="69"/>
        <v>3798774</v>
      </c>
      <c r="S352" s="26">
        <f t="shared" si="69"/>
        <v>0</v>
      </c>
      <c r="T352" s="26">
        <f t="shared" si="69"/>
        <v>1871436</v>
      </c>
      <c r="U352" s="26">
        <f t="shared" si="69"/>
        <v>1871436</v>
      </c>
      <c r="V352" s="26">
        <f t="shared" si="69"/>
        <v>6891625</v>
      </c>
      <c r="W352" s="26">
        <f t="shared" si="69"/>
        <v>13420459</v>
      </c>
      <c r="X352" s="26">
        <f t="shared" si="69"/>
        <v>0</v>
      </c>
      <c r="Y352" s="26">
        <f t="shared" si="69"/>
        <v>13420459</v>
      </c>
      <c r="Z352" s="27">
        <f t="shared" si="61"/>
        <v>9.8028832829273826E-2</v>
      </c>
      <c r="AA352" s="27">
        <f t="shared" si="62"/>
        <v>9.8028832829273826E-2</v>
      </c>
      <c r="AB352" s="27">
        <f t="shared" si="63"/>
        <v>0.19898590248461173</v>
      </c>
      <c r="AC352" s="28">
        <f t="shared" si="64"/>
        <v>0.29701473531388556</v>
      </c>
    </row>
    <row r="353" spans="1:29" outlineLevel="2" x14ac:dyDescent="0.25">
      <c r="A353" s="15" t="s">
        <v>33</v>
      </c>
      <c r="B353" s="16" t="s">
        <v>34</v>
      </c>
      <c r="C353" s="16" t="s">
        <v>69</v>
      </c>
      <c r="D353" s="16" t="s">
        <v>92</v>
      </c>
      <c r="E353" s="16"/>
      <c r="F353" s="16" t="s">
        <v>37</v>
      </c>
      <c r="G353" s="16">
        <v>1120</v>
      </c>
      <c r="H353" s="16">
        <v>3480</v>
      </c>
      <c r="I353" s="17" t="s">
        <v>93</v>
      </c>
      <c r="J353" s="18">
        <v>0</v>
      </c>
      <c r="K353" s="19">
        <v>300000</v>
      </c>
      <c r="L353" s="19">
        <v>0</v>
      </c>
      <c r="M353" s="19">
        <v>0</v>
      </c>
      <c r="N353" s="19">
        <v>0</v>
      </c>
      <c r="O353" s="19">
        <v>0</v>
      </c>
      <c r="P353" s="19">
        <v>300000</v>
      </c>
      <c r="Q353" s="19">
        <v>0</v>
      </c>
      <c r="R353" s="19">
        <v>16632</v>
      </c>
      <c r="S353" s="19">
        <v>0</v>
      </c>
      <c r="T353" s="19">
        <v>0</v>
      </c>
      <c r="U353" s="19">
        <v>0</v>
      </c>
      <c r="V353" s="19">
        <v>283368</v>
      </c>
      <c r="W353" s="19">
        <v>283368</v>
      </c>
      <c r="X353" s="19">
        <v>0</v>
      </c>
      <c r="Y353" s="19">
        <v>283368</v>
      </c>
      <c r="Z353" s="20">
        <f t="shared" si="61"/>
        <v>0</v>
      </c>
      <c r="AA353" s="20">
        <f t="shared" si="62"/>
        <v>0</v>
      </c>
      <c r="AB353" s="20">
        <f t="shared" si="63"/>
        <v>5.5440000000000003E-2</v>
      </c>
      <c r="AC353" s="21">
        <f t="shared" si="64"/>
        <v>5.5440000000000003E-2</v>
      </c>
    </row>
    <row r="354" spans="1:29" outlineLevel="2" x14ac:dyDescent="0.25">
      <c r="A354" s="15" t="s">
        <v>200</v>
      </c>
      <c r="B354" s="16" t="s">
        <v>34</v>
      </c>
      <c r="C354" s="16" t="s">
        <v>69</v>
      </c>
      <c r="D354" s="16" t="s">
        <v>92</v>
      </c>
      <c r="E354" s="16"/>
      <c r="F354" s="16" t="s">
        <v>37</v>
      </c>
      <c r="G354" s="16">
        <v>1120</v>
      </c>
      <c r="H354" s="16">
        <v>3480</v>
      </c>
      <c r="I354" s="17" t="s">
        <v>224</v>
      </c>
      <c r="J354" s="18">
        <v>5463633982</v>
      </c>
      <c r="K354" s="19">
        <v>5491013214</v>
      </c>
      <c r="L354" s="19">
        <v>0</v>
      </c>
      <c r="M354" s="19">
        <v>0</v>
      </c>
      <c r="N354" s="19">
        <v>0</v>
      </c>
      <c r="O354" s="19">
        <v>0</v>
      </c>
      <c r="P354" s="19">
        <v>5491013214</v>
      </c>
      <c r="Q354" s="19">
        <v>0</v>
      </c>
      <c r="R354" s="19">
        <v>16011546.039999999</v>
      </c>
      <c r="S354" s="19">
        <v>0</v>
      </c>
      <c r="T354" s="19">
        <v>4090370132.96</v>
      </c>
      <c r="U354" s="19">
        <v>4090370132.96</v>
      </c>
      <c r="V354" s="19">
        <v>0</v>
      </c>
      <c r="W354" s="19">
        <v>1384631535</v>
      </c>
      <c r="X354" s="19">
        <v>0</v>
      </c>
      <c r="Y354" s="19">
        <v>1384631535</v>
      </c>
      <c r="Z354" s="20">
        <f t="shared" si="61"/>
        <v>0.74492083219379412</v>
      </c>
      <c r="AA354" s="20">
        <f t="shared" si="62"/>
        <v>0.74492083219379412</v>
      </c>
      <c r="AB354" s="20">
        <f t="shared" si="63"/>
        <v>2.9159547456882153E-3</v>
      </c>
      <c r="AC354" s="21">
        <f t="shared" si="64"/>
        <v>0.7478367869394823</v>
      </c>
    </row>
    <row r="355" spans="1:29" outlineLevel="2" x14ac:dyDescent="0.25">
      <c r="A355" s="15" t="s">
        <v>277</v>
      </c>
      <c r="B355" s="16" t="s">
        <v>282</v>
      </c>
      <c r="C355" s="16" t="s">
        <v>69</v>
      </c>
      <c r="D355" s="16" t="s">
        <v>92</v>
      </c>
      <c r="E355" s="16"/>
      <c r="F355" s="16" t="s">
        <v>37</v>
      </c>
      <c r="G355" s="16">
        <v>1120</v>
      </c>
      <c r="H355" s="16">
        <v>3480</v>
      </c>
      <c r="I355" s="17" t="s">
        <v>224</v>
      </c>
      <c r="J355" s="18">
        <v>69000000</v>
      </c>
      <c r="K355" s="19">
        <v>53090000</v>
      </c>
      <c r="L355" s="19">
        <v>0</v>
      </c>
      <c r="M355" s="19">
        <v>0</v>
      </c>
      <c r="N355" s="19">
        <v>-1040645</v>
      </c>
      <c r="O355" s="19">
        <v>0</v>
      </c>
      <c r="P355" s="19">
        <v>52049355</v>
      </c>
      <c r="Q355" s="19">
        <v>0</v>
      </c>
      <c r="R355" s="19">
        <v>3459354.45</v>
      </c>
      <c r="S355" s="19">
        <v>0</v>
      </c>
      <c r="T355" s="19">
        <v>0</v>
      </c>
      <c r="U355" s="19">
        <v>0</v>
      </c>
      <c r="V355" s="19">
        <v>0</v>
      </c>
      <c r="W355" s="19">
        <v>49630645.549999997</v>
      </c>
      <c r="X355" s="19">
        <v>0</v>
      </c>
      <c r="Y355" s="19">
        <v>48590000.549999997</v>
      </c>
      <c r="Z355" s="20">
        <f t="shared" si="61"/>
        <v>0</v>
      </c>
      <c r="AA355" s="20">
        <f t="shared" si="62"/>
        <v>0</v>
      </c>
      <c r="AB355" s="20">
        <f t="shared" si="63"/>
        <v>6.6462964814837766E-2</v>
      </c>
      <c r="AC355" s="21">
        <f t="shared" si="64"/>
        <v>6.6462964814837766E-2</v>
      </c>
    </row>
    <row r="356" spans="1:29" outlineLevel="2" x14ac:dyDescent="0.25">
      <c r="A356" s="15" t="s">
        <v>277</v>
      </c>
      <c r="B356" s="16" t="s">
        <v>309</v>
      </c>
      <c r="C356" s="16" t="s">
        <v>69</v>
      </c>
      <c r="D356" s="16" t="s">
        <v>92</v>
      </c>
      <c r="E356" s="16"/>
      <c r="F356" s="16" t="s">
        <v>37</v>
      </c>
      <c r="G356" s="16">
        <v>1120</v>
      </c>
      <c r="H356" s="16">
        <v>3480</v>
      </c>
      <c r="I356" s="17" t="s">
        <v>224</v>
      </c>
      <c r="J356" s="18">
        <v>3000000</v>
      </c>
      <c r="K356" s="19">
        <v>1339000</v>
      </c>
      <c r="L356" s="19">
        <v>0</v>
      </c>
      <c r="M356" s="19">
        <v>0</v>
      </c>
      <c r="N356" s="19">
        <v>0</v>
      </c>
      <c r="O356" s="19">
        <v>0</v>
      </c>
      <c r="P356" s="19">
        <v>1339000</v>
      </c>
      <c r="Q356" s="19">
        <v>0</v>
      </c>
      <c r="R356" s="19">
        <v>0</v>
      </c>
      <c r="S356" s="19">
        <v>0</v>
      </c>
      <c r="T356" s="19">
        <v>1338324.3799999999</v>
      </c>
      <c r="U356" s="19">
        <v>1338324.3799999999</v>
      </c>
      <c r="V356" s="19">
        <v>0</v>
      </c>
      <c r="W356" s="19">
        <v>675.62</v>
      </c>
      <c r="X356" s="19">
        <v>0</v>
      </c>
      <c r="Y356" s="19">
        <v>675.62000000011176</v>
      </c>
      <c r="Z356" s="20">
        <f t="shared" si="61"/>
        <v>0.99949542942494396</v>
      </c>
      <c r="AA356" s="20">
        <f t="shared" si="62"/>
        <v>0.99949542942494396</v>
      </c>
      <c r="AB356" s="20">
        <f t="shared" si="63"/>
        <v>0</v>
      </c>
      <c r="AC356" s="21">
        <f t="shared" si="64"/>
        <v>0.99949542942494396</v>
      </c>
    </row>
    <row r="357" spans="1:29" outlineLevel="1" x14ac:dyDescent="0.25">
      <c r="A357" s="22"/>
      <c r="B357" s="23"/>
      <c r="C357" s="23"/>
      <c r="D357" s="23" t="s">
        <v>551</v>
      </c>
      <c r="E357" s="23"/>
      <c r="F357" s="23"/>
      <c r="G357" s="23"/>
      <c r="H357" s="23"/>
      <c r="I357" s="24"/>
      <c r="J357" s="25">
        <f t="shared" ref="J357:Y357" si="70">SUBTOTAL(9,J353:J356)</f>
        <v>5535633982</v>
      </c>
      <c r="K357" s="26">
        <f t="shared" si="70"/>
        <v>5545742214</v>
      </c>
      <c r="L357" s="26">
        <f t="shared" si="70"/>
        <v>0</v>
      </c>
      <c r="M357" s="26">
        <f t="shared" si="70"/>
        <v>0</v>
      </c>
      <c r="N357" s="26">
        <f t="shared" si="70"/>
        <v>-1040645</v>
      </c>
      <c r="O357" s="26">
        <f t="shared" si="70"/>
        <v>0</v>
      </c>
      <c r="P357" s="26">
        <f t="shared" si="70"/>
        <v>5544701569</v>
      </c>
      <c r="Q357" s="26">
        <f t="shared" si="70"/>
        <v>0</v>
      </c>
      <c r="R357" s="26">
        <f t="shared" si="70"/>
        <v>19487532.489999998</v>
      </c>
      <c r="S357" s="26">
        <f t="shared" si="70"/>
        <v>0</v>
      </c>
      <c r="T357" s="26">
        <f t="shared" si="70"/>
        <v>4091708457.3400002</v>
      </c>
      <c r="U357" s="26">
        <f t="shared" si="70"/>
        <v>4091708457.3400002</v>
      </c>
      <c r="V357" s="26">
        <f t="shared" si="70"/>
        <v>283368</v>
      </c>
      <c r="W357" s="26">
        <f t="shared" si="70"/>
        <v>1434546224.1699998</v>
      </c>
      <c r="X357" s="26">
        <f t="shared" si="70"/>
        <v>0</v>
      </c>
      <c r="Y357" s="26">
        <f t="shared" si="70"/>
        <v>1433505579.1699998</v>
      </c>
      <c r="Z357" s="27">
        <f t="shared" si="61"/>
        <v>0.73781079239684977</v>
      </c>
      <c r="AA357" s="27">
        <f t="shared" si="62"/>
        <v>0.73794926677685002</v>
      </c>
      <c r="AB357" s="27">
        <f t="shared" si="63"/>
        <v>3.5146224278243023E-3</v>
      </c>
      <c r="AC357" s="28">
        <f t="shared" si="64"/>
        <v>0.74146388920467432</v>
      </c>
    </row>
    <row r="358" spans="1:29" ht="195" outlineLevel="2" x14ac:dyDescent="0.25">
      <c r="A358" s="15" t="s">
        <v>33</v>
      </c>
      <c r="B358" s="16" t="s">
        <v>34</v>
      </c>
      <c r="C358" s="16" t="s">
        <v>69</v>
      </c>
      <c r="D358" s="16" t="s">
        <v>94</v>
      </c>
      <c r="E358" s="16"/>
      <c r="F358" s="16" t="s">
        <v>37</v>
      </c>
      <c r="G358" s="16">
        <v>1120</v>
      </c>
      <c r="H358" s="16">
        <v>3480</v>
      </c>
      <c r="I358" s="17" t="s">
        <v>95</v>
      </c>
      <c r="J358" s="18">
        <v>13200000</v>
      </c>
      <c r="K358" s="19">
        <v>13200000</v>
      </c>
      <c r="L358" s="19">
        <v>0</v>
      </c>
      <c r="M358" s="19">
        <v>0</v>
      </c>
      <c r="N358" s="19">
        <v>0</v>
      </c>
      <c r="O358" s="19">
        <v>0</v>
      </c>
      <c r="P358" s="19">
        <v>13200000</v>
      </c>
      <c r="Q358" s="19">
        <v>1714017</v>
      </c>
      <c r="R358" s="19">
        <v>0</v>
      </c>
      <c r="S358" s="19">
        <v>0</v>
      </c>
      <c r="T358" s="19">
        <v>0</v>
      </c>
      <c r="U358" s="19">
        <v>0</v>
      </c>
      <c r="V358" s="19">
        <v>2235983</v>
      </c>
      <c r="W358" s="19">
        <v>11485983</v>
      </c>
      <c r="X358" s="19">
        <v>0</v>
      </c>
      <c r="Y358" s="19">
        <v>11485983</v>
      </c>
      <c r="Z358" s="20">
        <f t="shared" si="61"/>
        <v>0</v>
      </c>
      <c r="AA358" s="20">
        <f t="shared" si="62"/>
        <v>0</v>
      </c>
      <c r="AB358" s="20">
        <f t="shared" si="63"/>
        <v>0.12984977272727272</v>
      </c>
      <c r="AC358" s="21">
        <f t="shared" si="64"/>
        <v>0.12984977272727272</v>
      </c>
    </row>
    <row r="359" spans="1:29" ht="195" outlineLevel="2" x14ac:dyDescent="0.25">
      <c r="A359" s="15" t="s">
        <v>277</v>
      </c>
      <c r="B359" s="16" t="s">
        <v>282</v>
      </c>
      <c r="C359" s="16" t="s">
        <v>69</v>
      </c>
      <c r="D359" s="16" t="s">
        <v>94</v>
      </c>
      <c r="E359" s="16"/>
      <c r="F359" s="16" t="s">
        <v>37</v>
      </c>
      <c r="G359" s="16">
        <v>1120</v>
      </c>
      <c r="H359" s="16">
        <v>3480</v>
      </c>
      <c r="I359" s="17" t="s">
        <v>284</v>
      </c>
      <c r="J359" s="18">
        <v>38878490</v>
      </c>
      <c r="K359" s="19">
        <v>54788490</v>
      </c>
      <c r="L359" s="19">
        <v>0</v>
      </c>
      <c r="M359" s="19">
        <v>0</v>
      </c>
      <c r="N359" s="19">
        <v>-578490</v>
      </c>
      <c r="O359" s="19">
        <v>0</v>
      </c>
      <c r="P359" s="19">
        <v>54210000</v>
      </c>
      <c r="Q359" s="19">
        <v>0</v>
      </c>
      <c r="R359" s="19">
        <v>20659677</v>
      </c>
      <c r="S359" s="19">
        <v>0</v>
      </c>
      <c r="T359" s="19">
        <v>0</v>
      </c>
      <c r="U359" s="19">
        <v>0</v>
      </c>
      <c r="V359" s="19">
        <v>33550323</v>
      </c>
      <c r="W359" s="19">
        <v>34128813</v>
      </c>
      <c r="X359" s="19">
        <v>0</v>
      </c>
      <c r="Y359" s="19">
        <v>33550323</v>
      </c>
      <c r="Z359" s="20">
        <f t="shared" si="61"/>
        <v>0</v>
      </c>
      <c r="AA359" s="20">
        <f t="shared" si="62"/>
        <v>0</v>
      </c>
      <c r="AB359" s="20">
        <f t="shared" si="63"/>
        <v>0.38110453790813503</v>
      </c>
      <c r="AC359" s="21">
        <f t="shared" si="64"/>
        <v>0.38110453790813503</v>
      </c>
    </row>
    <row r="360" spans="1:29" ht="135" outlineLevel="2" x14ac:dyDescent="0.25">
      <c r="A360" s="15" t="s">
        <v>277</v>
      </c>
      <c r="B360" s="16" t="s">
        <v>309</v>
      </c>
      <c r="C360" s="16" t="s">
        <v>69</v>
      </c>
      <c r="D360" s="16" t="s">
        <v>94</v>
      </c>
      <c r="E360" s="16"/>
      <c r="F360" s="16" t="s">
        <v>37</v>
      </c>
      <c r="G360" s="16">
        <v>1120</v>
      </c>
      <c r="H360" s="16">
        <v>3480</v>
      </c>
      <c r="I360" s="17" t="s">
        <v>312</v>
      </c>
      <c r="J360" s="18">
        <v>46609475</v>
      </c>
      <c r="K360" s="19">
        <v>33559475</v>
      </c>
      <c r="L360" s="19">
        <v>0</v>
      </c>
      <c r="M360" s="19">
        <v>0</v>
      </c>
      <c r="N360" s="19">
        <v>0</v>
      </c>
      <c r="O360" s="19">
        <v>0</v>
      </c>
      <c r="P360" s="19">
        <v>33559475</v>
      </c>
      <c r="Q360" s="19">
        <v>0</v>
      </c>
      <c r="R360" s="19">
        <v>0</v>
      </c>
      <c r="S360" s="19">
        <v>0</v>
      </c>
      <c r="T360" s="19">
        <v>22272608.600000001</v>
      </c>
      <c r="U360" s="19">
        <v>13697639.98</v>
      </c>
      <c r="V360" s="19">
        <v>11286866.4</v>
      </c>
      <c r="W360" s="19">
        <v>11286866.4</v>
      </c>
      <c r="X360" s="19">
        <v>0</v>
      </c>
      <c r="Y360" s="19">
        <v>11286866.399999999</v>
      </c>
      <c r="Z360" s="20">
        <f t="shared" si="61"/>
        <v>0.66367571602356712</v>
      </c>
      <c r="AA360" s="20">
        <f t="shared" si="62"/>
        <v>0.66367571602356712</v>
      </c>
      <c r="AB360" s="20">
        <f t="shared" si="63"/>
        <v>0</v>
      </c>
      <c r="AC360" s="21">
        <f t="shared" si="64"/>
        <v>0.66367571602356712</v>
      </c>
    </row>
    <row r="361" spans="1:29" ht="75" outlineLevel="2" x14ac:dyDescent="0.25">
      <c r="A361" s="15" t="s">
        <v>326</v>
      </c>
      <c r="B361" s="16" t="s">
        <v>34</v>
      </c>
      <c r="C361" s="16" t="s">
        <v>69</v>
      </c>
      <c r="D361" s="16" t="s">
        <v>94</v>
      </c>
      <c r="E361" s="16"/>
      <c r="F361" s="16" t="s">
        <v>37</v>
      </c>
      <c r="G361" s="16">
        <v>1120</v>
      </c>
      <c r="H361" s="16">
        <v>3480</v>
      </c>
      <c r="I361" s="17" t="s">
        <v>332</v>
      </c>
      <c r="J361" s="18">
        <v>735000</v>
      </c>
      <c r="K361" s="19">
        <v>735000</v>
      </c>
      <c r="L361" s="19">
        <v>0</v>
      </c>
      <c r="M361" s="19">
        <v>0</v>
      </c>
      <c r="N361" s="19">
        <v>0</v>
      </c>
      <c r="O361" s="19">
        <v>0</v>
      </c>
      <c r="P361" s="19">
        <v>735000</v>
      </c>
      <c r="Q361" s="19">
        <v>0</v>
      </c>
      <c r="R361" s="19">
        <v>0</v>
      </c>
      <c r="S361" s="19">
        <v>0</v>
      </c>
      <c r="T361" s="19">
        <v>0</v>
      </c>
      <c r="U361" s="19">
        <v>0</v>
      </c>
      <c r="V361" s="19">
        <v>0</v>
      </c>
      <c r="W361" s="19">
        <v>735000</v>
      </c>
      <c r="X361" s="19">
        <v>0</v>
      </c>
      <c r="Y361" s="19">
        <v>735000</v>
      </c>
      <c r="Z361" s="20">
        <f t="shared" si="61"/>
        <v>0</v>
      </c>
      <c r="AA361" s="20">
        <f t="shared" si="62"/>
        <v>0</v>
      </c>
      <c r="AB361" s="20">
        <f t="shared" si="63"/>
        <v>0</v>
      </c>
      <c r="AC361" s="21">
        <f t="shared" si="64"/>
        <v>0</v>
      </c>
    </row>
    <row r="362" spans="1:29" ht="135" outlineLevel="2" x14ac:dyDescent="0.25">
      <c r="A362" s="15" t="s">
        <v>346</v>
      </c>
      <c r="B362" s="16" t="s">
        <v>34</v>
      </c>
      <c r="C362" s="16" t="s">
        <v>69</v>
      </c>
      <c r="D362" s="16" t="s">
        <v>94</v>
      </c>
      <c r="E362" s="16"/>
      <c r="F362" s="16" t="s">
        <v>37</v>
      </c>
      <c r="G362" s="16">
        <v>1120</v>
      </c>
      <c r="H362" s="16">
        <v>3480</v>
      </c>
      <c r="I362" s="17" t="s">
        <v>350</v>
      </c>
      <c r="J362" s="18">
        <v>32989000</v>
      </c>
      <c r="K362" s="19">
        <v>32989000</v>
      </c>
      <c r="L362" s="19">
        <v>0</v>
      </c>
      <c r="M362" s="19">
        <v>0</v>
      </c>
      <c r="N362" s="19">
        <v>-9064395</v>
      </c>
      <c r="O362" s="19">
        <v>0</v>
      </c>
      <c r="P362" s="19">
        <v>23924605</v>
      </c>
      <c r="Q362" s="19">
        <v>0</v>
      </c>
      <c r="R362" s="19">
        <v>23122570.140000001</v>
      </c>
      <c r="S362" s="19">
        <v>0</v>
      </c>
      <c r="T362" s="19">
        <v>0</v>
      </c>
      <c r="U362" s="19">
        <v>0</v>
      </c>
      <c r="V362" s="19">
        <v>797230</v>
      </c>
      <c r="W362" s="19">
        <v>9866429.8599999994</v>
      </c>
      <c r="X362" s="19">
        <v>0</v>
      </c>
      <c r="Y362" s="19">
        <v>802034.8599999994</v>
      </c>
      <c r="Z362" s="20">
        <f t="shared" si="61"/>
        <v>0</v>
      </c>
      <c r="AA362" s="20">
        <f t="shared" si="62"/>
        <v>0</v>
      </c>
      <c r="AB362" s="20">
        <f t="shared" si="63"/>
        <v>0.96647656836967633</v>
      </c>
      <c r="AC362" s="21">
        <f t="shared" si="64"/>
        <v>0.96647656836967633</v>
      </c>
    </row>
    <row r="363" spans="1:29" outlineLevel="1" x14ac:dyDescent="0.25">
      <c r="A363" s="22"/>
      <c r="B363" s="23"/>
      <c r="C363" s="23"/>
      <c r="D363" s="23" t="s">
        <v>552</v>
      </c>
      <c r="E363" s="23"/>
      <c r="F363" s="23"/>
      <c r="G363" s="23"/>
      <c r="H363" s="23"/>
      <c r="I363" s="24"/>
      <c r="J363" s="25">
        <f t="shared" ref="J363:Y363" si="71">SUBTOTAL(9,J358:J362)</f>
        <v>132411965</v>
      </c>
      <c r="K363" s="26">
        <f t="shared" si="71"/>
        <v>135271965</v>
      </c>
      <c r="L363" s="26">
        <f t="shared" si="71"/>
        <v>0</v>
      </c>
      <c r="M363" s="26">
        <f t="shared" si="71"/>
        <v>0</v>
      </c>
      <c r="N363" s="26">
        <f t="shared" si="71"/>
        <v>-9642885</v>
      </c>
      <c r="O363" s="26">
        <f t="shared" si="71"/>
        <v>0</v>
      </c>
      <c r="P363" s="26">
        <f t="shared" si="71"/>
        <v>125629080</v>
      </c>
      <c r="Q363" s="26">
        <f t="shared" si="71"/>
        <v>1714017</v>
      </c>
      <c r="R363" s="26">
        <f t="shared" si="71"/>
        <v>43782247.140000001</v>
      </c>
      <c r="S363" s="26">
        <f t="shared" si="71"/>
        <v>0</v>
      </c>
      <c r="T363" s="26">
        <f t="shared" si="71"/>
        <v>22272608.600000001</v>
      </c>
      <c r="U363" s="26">
        <f t="shared" si="71"/>
        <v>13697639.98</v>
      </c>
      <c r="V363" s="26">
        <f t="shared" si="71"/>
        <v>47870402.399999999</v>
      </c>
      <c r="W363" s="26">
        <f t="shared" si="71"/>
        <v>67503092.25999999</v>
      </c>
      <c r="X363" s="26">
        <f t="shared" si="71"/>
        <v>0</v>
      </c>
      <c r="Y363" s="26">
        <f t="shared" si="71"/>
        <v>57860207.259999998</v>
      </c>
      <c r="Z363" s="27">
        <f t="shared" si="61"/>
        <v>0.16465058816880498</v>
      </c>
      <c r="AA363" s="27">
        <f t="shared" si="62"/>
        <v>0.17728863890430466</v>
      </c>
      <c r="AB363" s="27">
        <f t="shared" si="63"/>
        <v>0.3621475548495619</v>
      </c>
      <c r="AC363" s="28">
        <f t="shared" si="64"/>
        <v>0.53943619375386653</v>
      </c>
    </row>
    <row r="364" spans="1:29" ht="30" outlineLevel="2" x14ac:dyDescent="0.25">
      <c r="A364" s="15" t="s">
        <v>277</v>
      </c>
      <c r="B364" s="16" t="s">
        <v>278</v>
      </c>
      <c r="C364" s="16" t="s">
        <v>69</v>
      </c>
      <c r="D364" s="16" t="s">
        <v>279</v>
      </c>
      <c r="E364" s="16"/>
      <c r="F364" s="16" t="s">
        <v>37</v>
      </c>
      <c r="G364" s="16">
        <v>1120</v>
      </c>
      <c r="H364" s="16">
        <v>3480</v>
      </c>
      <c r="I364" s="17" t="s">
        <v>280</v>
      </c>
      <c r="J364" s="18">
        <v>302500</v>
      </c>
      <c r="K364" s="19">
        <v>302500</v>
      </c>
      <c r="L364" s="19">
        <v>0</v>
      </c>
      <c r="M364" s="19">
        <v>0</v>
      </c>
      <c r="N364" s="19">
        <v>0</v>
      </c>
      <c r="O364" s="19">
        <v>0</v>
      </c>
      <c r="P364" s="19">
        <v>302500</v>
      </c>
      <c r="Q364" s="19">
        <v>0</v>
      </c>
      <c r="R364" s="19">
        <v>0</v>
      </c>
      <c r="S364" s="19">
        <v>0</v>
      </c>
      <c r="T364" s="19">
        <v>0</v>
      </c>
      <c r="U364" s="19">
        <v>0</v>
      </c>
      <c r="V364" s="19">
        <v>0</v>
      </c>
      <c r="W364" s="19">
        <v>302500</v>
      </c>
      <c r="X364" s="19">
        <v>0</v>
      </c>
      <c r="Y364" s="19">
        <v>302500</v>
      </c>
      <c r="Z364" s="20">
        <f t="shared" si="61"/>
        <v>0</v>
      </c>
      <c r="AA364" s="20">
        <f t="shared" si="62"/>
        <v>0</v>
      </c>
      <c r="AB364" s="20">
        <f t="shared" si="63"/>
        <v>0</v>
      </c>
      <c r="AC364" s="21">
        <f t="shared" si="64"/>
        <v>0</v>
      </c>
    </row>
    <row r="365" spans="1:29" outlineLevel="1" x14ac:dyDescent="0.25">
      <c r="A365" s="22"/>
      <c r="B365" s="23"/>
      <c r="C365" s="23"/>
      <c r="D365" s="23" t="s">
        <v>553</v>
      </c>
      <c r="E365" s="23"/>
      <c r="F365" s="23"/>
      <c r="G365" s="23"/>
      <c r="H365" s="23"/>
      <c r="I365" s="24"/>
      <c r="J365" s="25">
        <f t="shared" ref="J365:Y365" si="72">SUBTOTAL(9,J364:J364)</f>
        <v>302500</v>
      </c>
      <c r="K365" s="26">
        <f t="shared" si="72"/>
        <v>302500</v>
      </c>
      <c r="L365" s="26">
        <f t="shared" si="72"/>
        <v>0</v>
      </c>
      <c r="M365" s="26">
        <f t="shared" si="72"/>
        <v>0</v>
      </c>
      <c r="N365" s="26">
        <f t="shared" si="72"/>
        <v>0</v>
      </c>
      <c r="O365" s="26">
        <f t="shared" si="72"/>
        <v>0</v>
      </c>
      <c r="P365" s="26">
        <f t="shared" si="72"/>
        <v>302500</v>
      </c>
      <c r="Q365" s="26">
        <f t="shared" si="72"/>
        <v>0</v>
      </c>
      <c r="R365" s="26">
        <f t="shared" si="72"/>
        <v>0</v>
      </c>
      <c r="S365" s="26">
        <f t="shared" si="72"/>
        <v>0</v>
      </c>
      <c r="T365" s="26">
        <f t="shared" si="72"/>
        <v>0</v>
      </c>
      <c r="U365" s="26">
        <f t="shared" si="72"/>
        <v>0</v>
      </c>
      <c r="V365" s="26">
        <f t="shared" si="72"/>
        <v>0</v>
      </c>
      <c r="W365" s="26">
        <f t="shared" si="72"/>
        <v>302500</v>
      </c>
      <c r="X365" s="26">
        <f t="shared" si="72"/>
        <v>0</v>
      </c>
      <c r="Y365" s="26">
        <f t="shared" si="72"/>
        <v>302500</v>
      </c>
      <c r="Z365" s="27">
        <f t="shared" si="61"/>
        <v>0</v>
      </c>
      <c r="AA365" s="27">
        <f t="shared" si="62"/>
        <v>0</v>
      </c>
      <c r="AB365" s="27">
        <f t="shared" si="63"/>
        <v>0</v>
      </c>
      <c r="AC365" s="28">
        <f t="shared" si="64"/>
        <v>0</v>
      </c>
    </row>
    <row r="366" spans="1:29" ht="30" outlineLevel="2" x14ac:dyDescent="0.25">
      <c r="A366" s="15" t="s">
        <v>200</v>
      </c>
      <c r="B366" s="16" t="s">
        <v>34</v>
      </c>
      <c r="C366" s="16" t="s">
        <v>69</v>
      </c>
      <c r="D366" s="16" t="s">
        <v>225</v>
      </c>
      <c r="E366" s="16"/>
      <c r="F366" s="16" t="s">
        <v>37</v>
      </c>
      <c r="G366" s="16">
        <v>1120</v>
      </c>
      <c r="H366" s="16">
        <v>3480</v>
      </c>
      <c r="I366" s="17" t="s">
        <v>226</v>
      </c>
      <c r="J366" s="18">
        <v>228008175</v>
      </c>
      <c r="K366" s="19">
        <v>216165125</v>
      </c>
      <c r="L366" s="19">
        <v>0</v>
      </c>
      <c r="M366" s="19">
        <v>0</v>
      </c>
      <c r="N366" s="19">
        <v>0</v>
      </c>
      <c r="O366" s="19">
        <v>0</v>
      </c>
      <c r="P366" s="19">
        <v>216165125</v>
      </c>
      <c r="Q366" s="19">
        <v>150805047.13</v>
      </c>
      <c r="R366" s="19">
        <v>878010</v>
      </c>
      <c r="S366" s="19">
        <v>0</v>
      </c>
      <c r="T366" s="19">
        <v>2181465</v>
      </c>
      <c r="U366" s="19">
        <v>1808565</v>
      </c>
      <c r="V366" s="19">
        <v>15682522.869999999</v>
      </c>
      <c r="W366" s="19">
        <v>62300602.869999997</v>
      </c>
      <c r="X366" s="19">
        <v>0</v>
      </c>
      <c r="Y366" s="19">
        <v>62300602.870000005</v>
      </c>
      <c r="Z366" s="20">
        <f t="shared" si="61"/>
        <v>1.0091660252781295E-2</v>
      </c>
      <c r="AA366" s="20">
        <f t="shared" si="62"/>
        <v>1.0091660252781295E-2</v>
      </c>
      <c r="AB366" s="20">
        <f t="shared" si="63"/>
        <v>0.7016999487313228</v>
      </c>
      <c r="AC366" s="21">
        <f t="shared" si="64"/>
        <v>0.7117916089841041</v>
      </c>
    </row>
    <row r="367" spans="1:29" ht="30" outlineLevel="2" x14ac:dyDescent="0.25">
      <c r="A367" s="15" t="s">
        <v>326</v>
      </c>
      <c r="B367" s="16" t="s">
        <v>34</v>
      </c>
      <c r="C367" s="16" t="s">
        <v>69</v>
      </c>
      <c r="D367" s="16" t="s">
        <v>225</v>
      </c>
      <c r="E367" s="16"/>
      <c r="F367" s="16" t="s">
        <v>37</v>
      </c>
      <c r="G367" s="16">
        <v>1120</v>
      </c>
      <c r="H367" s="16">
        <v>3480</v>
      </c>
      <c r="I367" s="17" t="s">
        <v>226</v>
      </c>
      <c r="J367" s="18">
        <v>19976505</v>
      </c>
      <c r="K367" s="19">
        <v>19976505</v>
      </c>
      <c r="L367" s="19">
        <v>0</v>
      </c>
      <c r="M367" s="19">
        <v>0</v>
      </c>
      <c r="N367" s="19">
        <v>0</v>
      </c>
      <c r="O367" s="19">
        <v>0</v>
      </c>
      <c r="P367" s="19">
        <v>19976505</v>
      </c>
      <c r="Q367" s="19">
        <v>0</v>
      </c>
      <c r="R367" s="19">
        <v>3063215.85</v>
      </c>
      <c r="S367" s="19">
        <v>0</v>
      </c>
      <c r="T367" s="19">
        <v>2403925.5</v>
      </c>
      <c r="U367" s="19">
        <v>2403925.5</v>
      </c>
      <c r="V367" s="19">
        <v>9515236.6500000004</v>
      </c>
      <c r="W367" s="19">
        <v>14509363.65</v>
      </c>
      <c r="X367" s="19">
        <v>0</v>
      </c>
      <c r="Y367" s="19">
        <v>14509363.649999999</v>
      </c>
      <c r="Z367" s="20">
        <f t="shared" si="61"/>
        <v>0.1203376416445219</v>
      </c>
      <c r="AA367" s="20">
        <f t="shared" si="62"/>
        <v>0.1203376416445219</v>
      </c>
      <c r="AB367" s="20">
        <f t="shared" si="63"/>
        <v>0.15334092975723232</v>
      </c>
      <c r="AC367" s="21">
        <f t="shared" si="64"/>
        <v>0.27367857140175422</v>
      </c>
    </row>
    <row r="368" spans="1:29" ht="30" outlineLevel="2" x14ac:dyDescent="0.25">
      <c r="A368" s="15" t="s">
        <v>346</v>
      </c>
      <c r="B368" s="16" t="s">
        <v>34</v>
      </c>
      <c r="C368" s="16" t="s">
        <v>69</v>
      </c>
      <c r="D368" s="16" t="s">
        <v>225</v>
      </c>
      <c r="E368" s="16"/>
      <c r="F368" s="16" t="s">
        <v>37</v>
      </c>
      <c r="G368" s="16">
        <v>1120</v>
      </c>
      <c r="H368" s="16">
        <v>3480</v>
      </c>
      <c r="I368" s="17" t="s">
        <v>226</v>
      </c>
      <c r="J368" s="18">
        <v>37000000</v>
      </c>
      <c r="K368" s="19">
        <v>37000000</v>
      </c>
      <c r="L368" s="19">
        <v>0</v>
      </c>
      <c r="M368" s="19">
        <v>0</v>
      </c>
      <c r="N368" s="19">
        <v>0</v>
      </c>
      <c r="O368" s="19">
        <v>0</v>
      </c>
      <c r="P368" s="19">
        <v>37000000</v>
      </c>
      <c r="Q368" s="19">
        <v>470000</v>
      </c>
      <c r="R368" s="19">
        <v>971800</v>
      </c>
      <c r="S368" s="19">
        <v>0</v>
      </c>
      <c r="T368" s="19">
        <v>1279160</v>
      </c>
      <c r="U368" s="19">
        <v>1279160</v>
      </c>
      <c r="V368" s="19">
        <v>279040</v>
      </c>
      <c r="W368" s="19">
        <v>34279040</v>
      </c>
      <c r="X368" s="19">
        <v>0</v>
      </c>
      <c r="Y368" s="19">
        <v>34279040</v>
      </c>
      <c r="Z368" s="20">
        <f t="shared" si="61"/>
        <v>3.4571891891891894E-2</v>
      </c>
      <c r="AA368" s="20">
        <f t="shared" si="62"/>
        <v>3.4571891891891894E-2</v>
      </c>
      <c r="AB368" s="20">
        <f t="shared" si="63"/>
        <v>3.8967567567567571E-2</v>
      </c>
      <c r="AC368" s="21">
        <f t="shared" si="64"/>
        <v>7.3539459459459472E-2</v>
      </c>
    </row>
    <row r="369" spans="1:29" outlineLevel="1" x14ac:dyDescent="0.25">
      <c r="A369" s="22"/>
      <c r="B369" s="23"/>
      <c r="C369" s="23"/>
      <c r="D369" s="23" t="s">
        <v>554</v>
      </c>
      <c r="E369" s="23"/>
      <c r="F369" s="23"/>
      <c r="G369" s="23"/>
      <c r="H369" s="23"/>
      <c r="I369" s="24"/>
      <c r="J369" s="25">
        <f t="shared" ref="J369:Y369" si="73">SUBTOTAL(9,J366:J368)</f>
        <v>284984680</v>
      </c>
      <c r="K369" s="26">
        <f t="shared" si="73"/>
        <v>273141630</v>
      </c>
      <c r="L369" s="26">
        <f t="shared" si="73"/>
        <v>0</v>
      </c>
      <c r="M369" s="26">
        <f t="shared" si="73"/>
        <v>0</v>
      </c>
      <c r="N369" s="26">
        <f t="shared" si="73"/>
        <v>0</v>
      </c>
      <c r="O369" s="26">
        <f t="shared" si="73"/>
        <v>0</v>
      </c>
      <c r="P369" s="26">
        <f t="shared" si="73"/>
        <v>273141630</v>
      </c>
      <c r="Q369" s="26">
        <f t="shared" si="73"/>
        <v>151275047.13</v>
      </c>
      <c r="R369" s="26">
        <f t="shared" si="73"/>
        <v>4913025.8499999996</v>
      </c>
      <c r="S369" s="26">
        <f t="shared" si="73"/>
        <v>0</v>
      </c>
      <c r="T369" s="26">
        <f t="shared" si="73"/>
        <v>5864550.5</v>
      </c>
      <c r="U369" s="26">
        <f t="shared" si="73"/>
        <v>5491650.5</v>
      </c>
      <c r="V369" s="26">
        <f t="shared" si="73"/>
        <v>25476799.52</v>
      </c>
      <c r="W369" s="26">
        <f t="shared" si="73"/>
        <v>111089006.52</v>
      </c>
      <c r="X369" s="26">
        <f t="shared" si="73"/>
        <v>0</v>
      </c>
      <c r="Y369" s="26">
        <f t="shared" si="73"/>
        <v>111089006.52000001</v>
      </c>
      <c r="Z369" s="27">
        <f t="shared" si="61"/>
        <v>2.1470731136809865E-2</v>
      </c>
      <c r="AA369" s="27">
        <f t="shared" si="62"/>
        <v>2.1470731136809865E-2</v>
      </c>
      <c r="AB369" s="27">
        <f t="shared" si="63"/>
        <v>0.57182082782474419</v>
      </c>
      <c r="AC369" s="28">
        <f t="shared" si="64"/>
        <v>0.59329155896155406</v>
      </c>
    </row>
    <row r="370" spans="1:29" ht="30" outlineLevel="2" x14ac:dyDescent="0.25">
      <c r="A370" s="15" t="s">
        <v>200</v>
      </c>
      <c r="B370" s="16" t="s">
        <v>34</v>
      </c>
      <c r="C370" s="16" t="s">
        <v>69</v>
      </c>
      <c r="D370" s="16" t="s">
        <v>227</v>
      </c>
      <c r="E370" s="16"/>
      <c r="F370" s="16" t="s">
        <v>37</v>
      </c>
      <c r="G370" s="16">
        <v>1120</v>
      </c>
      <c r="H370" s="16">
        <v>3480</v>
      </c>
      <c r="I370" s="17" t="s">
        <v>228</v>
      </c>
      <c r="J370" s="18">
        <v>0</v>
      </c>
      <c r="K370" s="19">
        <v>1765025</v>
      </c>
      <c r="L370" s="19">
        <v>0</v>
      </c>
      <c r="M370" s="19">
        <v>0</v>
      </c>
      <c r="N370" s="19">
        <v>0</v>
      </c>
      <c r="O370" s="19">
        <v>0</v>
      </c>
      <c r="P370" s="19">
        <v>1765025</v>
      </c>
      <c r="Q370" s="19">
        <v>0</v>
      </c>
      <c r="R370" s="19">
        <v>0</v>
      </c>
      <c r="S370" s="19">
        <v>0</v>
      </c>
      <c r="T370" s="19">
        <v>0</v>
      </c>
      <c r="U370" s="19">
        <v>0</v>
      </c>
      <c r="V370" s="19">
        <v>1765025</v>
      </c>
      <c r="W370" s="19">
        <v>1765025</v>
      </c>
      <c r="X370" s="19">
        <v>0</v>
      </c>
      <c r="Y370" s="19">
        <v>1765025</v>
      </c>
      <c r="Z370" s="20">
        <f t="shared" si="61"/>
        <v>0</v>
      </c>
      <c r="AA370" s="20">
        <f t="shared" si="62"/>
        <v>0</v>
      </c>
      <c r="AB370" s="20">
        <f t="shared" si="63"/>
        <v>0</v>
      </c>
      <c r="AC370" s="21">
        <f t="shared" si="64"/>
        <v>0</v>
      </c>
    </row>
    <row r="371" spans="1:29" ht="30" outlineLevel="2" x14ac:dyDescent="0.25">
      <c r="A371" s="15" t="s">
        <v>341</v>
      </c>
      <c r="B371" s="16" t="s">
        <v>34</v>
      </c>
      <c r="C371" s="16" t="s">
        <v>69</v>
      </c>
      <c r="D371" s="16" t="s">
        <v>227</v>
      </c>
      <c r="E371" s="16"/>
      <c r="F371" s="16" t="s">
        <v>37</v>
      </c>
      <c r="G371" s="16">
        <v>1120</v>
      </c>
      <c r="H371" s="16">
        <v>3480</v>
      </c>
      <c r="I371" s="17" t="s">
        <v>228</v>
      </c>
      <c r="J371" s="18">
        <v>10000000</v>
      </c>
      <c r="K371" s="19">
        <v>10000000</v>
      </c>
      <c r="L371" s="19">
        <v>0</v>
      </c>
      <c r="M371" s="19">
        <v>0</v>
      </c>
      <c r="N371" s="19">
        <v>0</v>
      </c>
      <c r="O371" s="19">
        <v>0</v>
      </c>
      <c r="P371" s="19">
        <v>10000000</v>
      </c>
      <c r="Q371" s="19">
        <v>0</v>
      </c>
      <c r="R371" s="19">
        <v>0</v>
      </c>
      <c r="S371" s="19">
        <v>0</v>
      </c>
      <c r="T371" s="19">
        <v>0</v>
      </c>
      <c r="U371" s="19">
        <v>0</v>
      </c>
      <c r="V371" s="19">
        <v>0</v>
      </c>
      <c r="W371" s="19">
        <v>10000000</v>
      </c>
      <c r="X371" s="19">
        <v>0</v>
      </c>
      <c r="Y371" s="19">
        <v>10000000</v>
      </c>
      <c r="Z371" s="20">
        <f t="shared" si="61"/>
        <v>0</v>
      </c>
      <c r="AA371" s="20">
        <f t="shared" si="62"/>
        <v>0</v>
      </c>
      <c r="AB371" s="20">
        <f t="shared" si="63"/>
        <v>0</v>
      </c>
      <c r="AC371" s="21">
        <f t="shared" si="64"/>
        <v>0</v>
      </c>
    </row>
    <row r="372" spans="1:29" ht="30" outlineLevel="2" x14ac:dyDescent="0.25">
      <c r="A372" s="15" t="s">
        <v>346</v>
      </c>
      <c r="B372" s="16" t="s">
        <v>34</v>
      </c>
      <c r="C372" s="16" t="s">
        <v>69</v>
      </c>
      <c r="D372" s="16" t="s">
        <v>227</v>
      </c>
      <c r="E372" s="16"/>
      <c r="F372" s="16" t="s">
        <v>37</v>
      </c>
      <c r="G372" s="16">
        <v>1120</v>
      </c>
      <c r="H372" s="16">
        <v>3480</v>
      </c>
      <c r="I372" s="17" t="s">
        <v>228</v>
      </c>
      <c r="J372" s="18">
        <v>35000000</v>
      </c>
      <c r="K372" s="19">
        <v>35000000</v>
      </c>
      <c r="L372" s="19">
        <v>0</v>
      </c>
      <c r="M372" s="19">
        <v>0</v>
      </c>
      <c r="N372" s="19">
        <v>-21961455</v>
      </c>
      <c r="O372" s="19">
        <v>0</v>
      </c>
      <c r="P372" s="19">
        <v>13038545</v>
      </c>
      <c r="Q372" s="19">
        <v>9144805</v>
      </c>
      <c r="R372" s="19">
        <v>900610</v>
      </c>
      <c r="S372" s="19">
        <v>0</v>
      </c>
      <c r="T372" s="19">
        <v>2137529.7000000002</v>
      </c>
      <c r="U372" s="19">
        <v>2137529.7000000002</v>
      </c>
      <c r="V372" s="19">
        <v>0</v>
      </c>
      <c r="W372" s="19">
        <v>22817055.300000001</v>
      </c>
      <c r="X372" s="19">
        <v>0</v>
      </c>
      <c r="Y372" s="19">
        <v>855600.29999999981</v>
      </c>
      <c r="Z372" s="20">
        <f t="shared" si="61"/>
        <v>6.1072277142857151E-2</v>
      </c>
      <c r="AA372" s="20">
        <f t="shared" si="62"/>
        <v>0.16393928156861062</v>
      </c>
      <c r="AB372" s="20">
        <f t="shared" si="63"/>
        <v>0.77043987653530355</v>
      </c>
      <c r="AC372" s="21">
        <f t="shared" si="64"/>
        <v>0.93437915810391414</v>
      </c>
    </row>
    <row r="373" spans="1:29" outlineLevel="1" x14ac:dyDescent="0.25">
      <c r="A373" s="22"/>
      <c r="B373" s="23"/>
      <c r="C373" s="23"/>
      <c r="D373" s="23" t="s">
        <v>555</v>
      </c>
      <c r="E373" s="23"/>
      <c r="F373" s="23"/>
      <c r="G373" s="23"/>
      <c r="H373" s="23"/>
      <c r="I373" s="24"/>
      <c r="J373" s="25">
        <f t="shared" ref="J373:Y373" si="74">SUBTOTAL(9,J370:J372)</f>
        <v>45000000</v>
      </c>
      <c r="K373" s="26">
        <f t="shared" si="74"/>
        <v>46765025</v>
      </c>
      <c r="L373" s="26">
        <f t="shared" si="74"/>
        <v>0</v>
      </c>
      <c r="M373" s="26">
        <f t="shared" si="74"/>
        <v>0</v>
      </c>
      <c r="N373" s="26">
        <f t="shared" si="74"/>
        <v>-21961455</v>
      </c>
      <c r="O373" s="26">
        <f t="shared" si="74"/>
        <v>0</v>
      </c>
      <c r="P373" s="26">
        <f t="shared" si="74"/>
        <v>24803570</v>
      </c>
      <c r="Q373" s="26">
        <f t="shared" si="74"/>
        <v>9144805</v>
      </c>
      <c r="R373" s="26">
        <f t="shared" si="74"/>
        <v>900610</v>
      </c>
      <c r="S373" s="26">
        <f t="shared" si="74"/>
        <v>0</v>
      </c>
      <c r="T373" s="26">
        <f t="shared" si="74"/>
        <v>2137529.7000000002</v>
      </c>
      <c r="U373" s="26">
        <f t="shared" si="74"/>
        <v>2137529.7000000002</v>
      </c>
      <c r="V373" s="26">
        <f t="shared" si="74"/>
        <v>1765025</v>
      </c>
      <c r="W373" s="26">
        <f t="shared" si="74"/>
        <v>34582080.299999997</v>
      </c>
      <c r="X373" s="26">
        <f t="shared" si="74"/>
        <v>0</v>
      </c>
      <c r="Y373" s="26">
        <f t="shared" si="74"/>
        <v>12620625.300000001</v>
      </c>
      <c r="Z373" s="27">
        <f t="shared" si="61"/>
        <v>4.5707870358243155E-2</v>
      </c>
      <c r="AA373" s="27">
        <f t="shared" si="62"/>
        <v>8.6178308203214302E-2</v>
      </c>
      <c r="AB373" s="27">
        <f t="shared" si="63"/>
        <v>0.40499875622743015</v>
      </c>
      <c r="AC373" s="28">
        <f t="shared" si="64"/>
        <v>0.49117706443064446</v>
      </c>
    </row>
    <row r="374" spans="1:29" ht="30" outlineLevel="2" x14ac:dyDescent="0.25">
      <c r="A374" s="15" t="s">
        <v>200</v>
      </c>
      <c r="B374" s="16" t="s">
        <v>34</v>
      </c>
      <c r="C374" s="16" t="s">
        <v>69</v>
      </c>
      <c r="D374" s="16" t="s">
        <v>229</v>
      </c>
      <c r="E374" s="16"/>
      <c r="F374" s="16" t="s">
        <v>37</v>
      </c>
      <c r="G374" s="16">
        <v>1120</v>
      </c>
      <c r="H374" s="16">
        <v>3480</v>
      </c>
      <c r="I374" s="17" t="s">
        <v>230</v>
      </c>
      <c r="J374" s="18">
        <v>110000000</v>
      </c>
      <c r="K374" s="19">
        <v>138000000</v>
      </c>
      <c r="L374" s="19">
        <v>0</v>
      </c>
      <c r="M374" s="19">
        <v>0</v>
      </c>
      <c r="N374" s="19">
        <v>0</v>
      </c>
      <c r="O374" s="19">
        <v>35065116</v>
      </c>
      <c r="P374" s="19">
        <v>173065116</v>
      </c>
      <c r="Q374" s="19">
        <v>0</v>
      </c>
      <c r="R374" s="19">
        <v>54410199.130000003</v>
      </c>
      <c r="S374" s="19">
        <v>0</v>
      </c>
      <c r="T374" s="19">
        <v>71782192.299999997</v>
      </c>
      <c r="U374" s="19">
        <v>71056449.439999998</v>
      </c>
      <c r="V374" s="19">
        <v>11807608.57</v>
      </c>
      <c r="W374" s="19">
        <v>11807608.57</v>
      </c>
      <c r="X374" s="19">
        <v>0</v>
      </c>
      <c r="Y374" s="19">
        <v>46872724.570000008</v>
      </c>
      <c r="Z374" s="20">
        <f t="shared" si="61"/>
        <v>0.52016081376811596</v>
      </c>
      <c r="AA374" s="20">
        <f t="shared" si="62"/>
        <v>0.41476985055728965</v>
      </c>
      <c r="AB374" s="20">
        <f t="shared" si="63"/>
        <v>0.31439148678581769</v>
      </c>
      <c r="AC374" s="21">
        <f t="shared" si="64"/>
        <v>0.7291613373431074</v>
      </c>
    </row>
    <row r="375" spans="1:29" outlineLevel="1" x14ac:dyDescent="0.25">
      <c r="A375" s="22"/>
      <c r="B375" s="23"/>
      <c r="C375" s="23"/>
      <c r="D375" s="23" t="s">
        <v>556</v>
      </c>
      <c r="E375" s="23"/>
      <c r="F375" s="23"/>
      <c r="G375" s="23"/>
      <c r="H375" s="23"/>
      <c r="I375" s="24"/>
      <c r="J375" s="25">
        <f t="shared" ref="J375:Y375" si="75">SUBTOTAL(9,J374:J374)</f>
        <v>110000000</v>
      </c>
      <c r="K375" s="26">
        <f t="shared" si="75"/>
        <v>138000000</v>
      </c>
      <c r="L375" s="26">
        <f t="shared" si="75"/>
        <v>0</v>
      </c>
      <c r="M375" s="26">
        <f t="shared" si="75"/>
        <v>0</v>
      </c>
      <c r="N375" s="26">
        <f t="shared" si="75"/>
        <v>0</v>
      </c>
      <c r="O375" s="26">
        <f t="shared" si="75"/>
        <v>35065116</v>
      </c>
      <c r="P375" s="26">
        <f t="shared" si="75"/>
        <v>173065116</v>
      </c>
      <c r="Q375" s="26">
        <f t="shared" si="75"/>
        <v>0</v>
      </c>
      <c r="R375" s="26">
        <f t="shared" si="75"/>
        <v>54410199.130000003</v>
      </c>
      <c r="S375" s="26">
        <f t="shared" si="75"/>
        <v>0</v>
      </c>
      <c r="T375" s="26">
        <f t="shared" si="75"/>
        <v>71782192.299999997</v>
      </c>
      <c r="U375" s="26">
        <f t="shared" si="75"/>
        <v>71056449.439999998</v>
      </c>
      <c r="V375" s="26">
        <f t="shared" si="75"/>
        <v>11807608.57</v>
      </c>
      <c r="W375" s="26">
        <f t="shared" si="75"/>
        <v>11807608.57</v>
      </c>
      <c r="X375" s="26">
        <f t="shared" si="75"/>
        <v>0</v>
      </c>
      <c r="Y375" s="26">
        <f t="shared" si="75"/>
        <v>46872724.570000008</v>
      </c>
      <c r="Z375" s="27">
        <f t="shared" si="61"/>
        <v>0.52016081376811596</v>
      </c>
      <c r="AA375" s="27">
        <f t="shared" si="62"/>
        <v>0.41476985055728965</v>
      </c>
      <c r="AB375" s="27">
        <f t="shared" si="63"/>
        <v>0.31439148678581769</v>
      </c>
      <c r="AC375" s="28">
        <f t="shared" si="64"/>
        <v>0.7291613373431074</v>
      </c>
    </row>
    <row r="376" spans="1:29" ht="30" outlineLevel="2" x14ac:dyDescent="0.25">
      <c r="A376" s="15" t="s">
        <v>33</v>
      </c>
      <c r="B376" s="16" t="s">
        <v>34</v>
      </c>
      <c r="C376" s="16" t="s">
        <v>69</v>
      </c>
      <c r="D376" s="16" t="s">
        <v>96</v>
      </c>
      <c r="E376" s="16"/>
      <c r="F376" s="16" t="s">
        <v>37</v>
      </c>
      <c r="G376" s="16">
        <v>1120</v>
      </c>
      <c r="H376" s="16">
        <v>3480</v>
      </c>
      <c r="I376" s="17" t="s">
        <v>97</v>
      </c>
      <c r="J376" s="18">
        <v>375300</v>
      </c>
      <c r="K376" s="19">
        <v>0</v>
      </c>
      <c r="L376" s="19">
        <v>0</v>
      </c>
      <c r="M376" s="19">
        <v>0</v>
      </c>
      <c r="N376" s="19">
        <v>0</v>
      </c>
      <c r="O376" s="19">
        <v>0</v>
      </c>
      <c r="P376" s="19">
        <v>0</v>
      </c>
      <c r="Q376" s="19">
        <v>0</v>
      </c>
      <c r="R376" s="19">
        <v>0</v>
      </c>
      <c r="S376" s="19">
        <v>0</v>
      </c>
      <c r="T376" s="19">
        <v>0</v>
      </c>
      <c r="U376" s="19">
        <v>0</v>
      </c>
      <c r="V376" s="19">
        <v>0</v>
      </c>
      <c r="W376" s="19">
        <v>0</v>
      </c>
      <c r="X376" s="19">
        <v>0</v>
      </c>
      <c r="Y376" s="19">
        <v>0</v>
      </c>
      <c r="Z376" s="20">
        <v>0</v>
      </c>
      <c r="AA376" s="20">
        <v>0</v>
      </c>
      <c r="AB376" s="20">
        <v>0</v>
      </c>
      <c r="AC376" s="21">
        <v>0</v>
      </c>
    </row>
    <row r="377" spans="1:29" ht="30" outlineLevel="2" x14ac:dyDescent="0.25">
      <c r="A377" s="15" t="s">
        <v>200</v>
      </c>
      <c r="B377" s="16" t="s">
        <v>34</v>
      </c>
      <c r="C377" s="16" t="s">
        <v>69</v>
      </c>
      <c r="D377" s="16" t="s">
        <v>96</v>
      </c>
      <c r="E377" s="16"/>
      <c r="F377" s="16" t="s">
        <v>37</v>
      </c>
      <c r="G377" s="16">
        <v>1120</v>
      </c>
      <c r="H377" s="16">
        <v>3480</v>
      </c>
      <c r="I377" s="17" t="s">
        <v>97</v>
      </c>
      <c r="J377" s="18">
        <v>72197617</v>
      </c>
      <c r="K377" s="19">
        <v>72197617</v>
      </c>
      <c r="L377" s="19">
        <v>0</v>
      </c>
      <c r="M377" s="19">
        <v>0</v>
      </c>
      <c r="N377" s="19">
        <v>0</v>
      </c>
      <c r="O377" s="19">
        <v>0</v>
      </c>
      <c r="P377" s="19">
        <v>72197617</v>
      </c>
      <c r="Q377" s="19">
        <v>20178758.760000002</v>
      </c>
      <c r="R377" s="19">
        <v>0</v>
      </c>
      <c r="S377" s="19">
        <v>0</v>
      </c>
      <c r="T377" s="19">
        <v>13005057</v>
      </c>
      <c r="U377" s="19">
        <v>13005057</v>
      </c>
      <c r="V377" s="19">
        <v>39013801.240000002</v>
      </c>
      <c r="W377" s="19">
        <v>39013801.240000002</v>
      </c>
      <c r="X377" s="19">
        <v>0</v>
      </c>
      <c r="Y377" s="19">
        <v>39013801.239999995</v>
      </c>
      <c r="Z377" s="20">
        <f>T377/K377</f>
        <v>0.18013138854707628</v>
      </c>
      <c r="AA377" s="20">
        <f>T377/P377</f>
        <v>0.18013138854707628</v>
      </c>
      <c r="AB377" s="20">
        <f>(Q377+R377+S377)/P377</f>
        <v>0.27949341818304063</v>
      </c>
      <c r="AC377" s="21">
        <f>AA377+AB377</f>
        <v>0.45962480673011691</v>
      </c>
    </row>
    <row r="378" spans="1:29" ht="30" outlineLevel="2" x14ac:dyDescent="0.25">
      <c r="A378" s="15" t="s">
        <v>277</v>
      </c>
      <c r="B378" s="16" t="s">
        <v>278</v>
      </c>
      <c r="C378" s="16" t="s">
        <v>69</v>
      </c>
      <c r="D378" s="16" t="s">
        <v>96</v>
      </c>
      <c r="E378" s="16"/>
      <c r="F378" s="16" t="s">
        <v>37</v>
      </c>
      <c r="G378" s="16">
        <v>1120</v>
      </c>
      <c r="H378" s="16">
        <v>3480</v>
      </c>
      <c r="I378" s="17" t="s">
        <v>97</v>
      </c>
      <c r="J378" s="18">
        <v>200000</v>
      </c>
      <c r="K378" s="19">
        <v>200000</v>
      </c>
      <c r="L378" s="19">
        <v>0</v>
      </c>
      <c r="M378" s="19">
        <v>0</v>
      </c>
      <c r="N378" s="19">
        <v>0</v>
      </c>
      <c r="O378" s="19">
        <v>0</v>
      </c>
      <c r="P378" s="19">
        <v>200000</v>
      </c>
      <c r="Q378" s="19">
        <v>0</v>
      </c>
      <c r="R378" s="19">
        <v>0</v>
      </c>
      <c r="S378" s="19">
        <v>0</v>
      </c>
      <c r="T378" s="19">
        <v>0</v>
      </c>
      <c r="U378" s="19">
        <v>0</v>
      </c>
      <c r="V378" s="19">
        <v>73000</v>
      </c>
      <c r="W378" s="19">
        <v>200000</v>
      </c>
      <c r="X378" s="19">
        <v>0</v>
      </c>
      <c r="Y378" s="19">
        <v>200000</v>
      </c>
      <c r="Z378" s="20">
        <f>T378/K378</f>
        <v>0</v>
      </c>
      <c r="AA378" s="20">
        <f>T378/P378</f>
        <v>0</v>
      </c>
      <c r="AB378" s="20">
        <f>(Q378+R378+S378)/P378</f>
        <v>0</v>
      </c>
      <c r="AC378" s="21">
        <f>AA378+AB378</f>
        <v>0</v>
      </c>
    </row>
    <row r="379" spans="1:29" ht="30" outlineLevel="2" x14ac:dyDescent="0.25">
      <c r="A379" s="15" t="s">
        <v>277</v>
      </c>
      <c r="B379" s="16" t="s">
        <v>309</v>
      </c>
      <c r="C379" s="16" t="s">
        <v>69</v>
      </c>
      <c r="D379" s="16" t="s">
        <v>96</v>
      </c>
      <c r="E379" s="16"/>
      <c r="F379" s="16" t="s">
        <v>37</v>
      </c>
      <c r="G379" s="16">
        <v>1120</v>
      </c>
      <c r="H379" s="16">
        <v>3480</v>
      </c>
      <c r="I379" s="17" t="s">
        <v>97</v>
      </c>
      <c r="J379" s="18">
        <v>33400000</v>
      </c>
      <c r="K379" s="19">
        <v>4909235</v>
      </c>
      <c r="L379" s="19">
        <v>0</v>
      </c>
      <c r="M379" s="19">
        <v>0</v>
      </c>
      <c r="N379" s="19">
        <v>0</v>
      </c>
      <c r="O379" s="19">
        <v>0</v>
      </c>
      <c r="P379" s="19">
        <v>4909235</v>
      </c>
      <c r="Q379" s="19">
        <v>0</v>
      </c>
      <c r="R379" s="19">
        <v>0</v>
      </c>
      <c r="S379" s="19">
        <v>0</v>
      </c>
      <c r="T379" s="19">
        <v>0</v>
      </c>
      <c r="U379" s="19">
        <v>0</v>
      </c>
      <c r="V379" s="19">
        <v>0</v>
      </c>
      <c r="W379" s="19">
        <v>4909235</v>
      </c>
      <c r="X379" s="19">
        <v>0</v>
      </c>
      <c r="Y379" s="19">
        <v>4909235</v>
      </c>
      <c r="Z379" s="20">
        <f>T379/K379</f>
        <v>0</v>
      </c>
      <c r="AA379" s="20">
        <f>T379/P379</f>
        <v>0</v>
      </c>
      <c r="AB379" s="20">
        <f>(Q379+R379+S379)/P379</f>
        <v>0</v>
      </c>
      <c r="AC379" s="21">
        <f>AA379+AB379</f>
        <v>0</v>
      </c>
    </row>
    <row r="380" spans="1:29" ht="30" outlineLevel="2" x14ac:dyDescent="0.25">
      <c r="A380" s="15" t="s">
        <v>326</v>
      </c>
      <c r="B380" s="16" t="s">
        <v>34</v>
      </c>
      <c r="C380" s="16" t="s">
        <v>69</v>
      </c>
      <c r="D380" s="16" t="s">
        <v>96</v>
      </c>
      <c r="E380" s="16"/>
      <c r="F380" s="16" t="s">
        <v>37</v>
      </c>
      <c r="G380" s="16">
        <v>1120</v>
      </c>
      <c r="H380" s="16">
        <v>3480</v>
      </c>
      <c r="I380" s="17" t="s">
        <v>97</v>
      </c>
      <c r="J380" s="18">
        <v>128291401</v>
      </c>
      <c r="K380" s="19">
        <v>0</v>
      </c>
      <c r="L380" s="19">
        <v>0</v>
      </c>
      <c r="M380" s="19">
        <v>0</v>
      </c>
      <c r="N380" s="19">
        <v>0</v>
      </c>
      <c r="O380" s="19">
        <v>0</v>
      </c>
      <c r="P380" s="19">
        <v>0</v>
      </c>
      <c r="Q380" s="19">
        <v>0</v>
      </c>
      <c r="R380" s="19">
        <v>0</v>
      </c>
      <c r="S380" s="19">
        <v>0</v>
      </c>
      <c r="T380" s="19">
        <v>0</v>
      </c>
      <c r="U380" s="19">
        <v>0</v>
      </c>
      <c r="V380" s="19">
        <v>0</v>
      </c>
      <c r="W380" s="19">
        <v>0</v>
      </c>
      <c r="X380" s="19">
        <v>0</v>
      </c>
      <c r="Y380" s="19">
        <v>0</v>
      </c>
      <c r="Z380" s="20">
        <v>0</v>
      </c>
      <c r="AA380" s="20">
        <v>0</v>
      </c>
      <c r="AB380" s="20">
        <v>0</v>
      </c>
      <c r="AC380" s="21">
        <v>0</v>
      </c>
    </row>
    <row r="381" spans="1:29" ht="30" outlineLevel="2" x14ac:dyDescent="0.25">
      <c r="A381" s="15" t="s">
        <v>346</v>
      </c>
      <c r="B381" s="16" t="s">
        <v>34</v>
      </c>
      <c r="C381" s="16" t="s">
        <v>69</v>
      </c>
      <c r="D381" s="16" t="s">
        <v>96</v>
      </c>
      <c r="E381" s="16"/>
      <c r="F381" s="16" t="s">
        <v>37</v>
      </c>
      <c r="G381" s="16">
        <v>1120</v>
      </c>
      <c r="H381" s="16">
        <v>3480</v>
      </c>
      <c r="I381" s="17" t="s">
        <v>97</v>
      </c>
      <c r="J381" s="18">
        <v>85269332</v>
      </c>
      <c r="K381" s="19">
        <v>137399332</v>
      </c>
      <c r="L381" s="19">
        <v>0</v>
      </c>
      <c r="M381" s="19">
        <v>0</v>
      </c>
      <c r="N381" s="19">
        <v>0</v>
      </c>
      <c r="O381" s="19">
        <v>30000000</v>
      </c>
      <c r="P381" s="19">
        <v>167399332</v>
      </c>
      <c r="Q381" s="19">
        <v>20490923.940000001</v>
      </c>
      <c r="R381" s="19">
        <v>27429324.010000002</v>
      </c>
      <c r="S381" s="19">
        <v>220350</v>
      </c>
      <c r="T381" s="19">
        <v>89258326.859999999</v>
      </c>
      <c r="U381" s="19">
        <v>86203030.290000007</v>
      </c>
      <c r="V381" s="19">
        <v>407.19</v>
      </c>
      <c r="W381" s="19">
        <v>407.19</v>
      </c>
      <c r="X381" s="19">
        <v>0</v>
      </c>
      <c r="Y381" s="19">
        <v>30000407.189999998</v>
      </c>
      <c r="Z381" s="20">
        <f t="shared" ref="Z381:Z390" si="76">T381/K381</f>
        <v>0.64962708013747839</v>
      </c>
      <c r="AA381" s="20">
        <f t="shared" ref="AA381:AA390" si="77">T381/P381</f>
        <v>0.53320599188532003</v>
      </c>
      <c r="AB381" s="20">
        <f t="shared" ref="AB381:AB390" si="78">(Q381+R381+S381)/P381</f>
        <v>0.28757939099780877</v>
      </c>
      <c r="AC381" s="21">
        <f t="shared" ref="AC381:AC390" si="79">AA381+AB381</f>
        <v>0.82078538288312886</v>
      </c>
    </row>
    <row r="382" spans="1:29" outlineLevel="1" x14ac:dyDescent="0.25">
      <c r="A382" s="22"/>
      <c r="B382" s="23"/>
      <c r="C382" s="23"/>
      <c r="D382" s="23" t="s">
        <v>557</v>
      </c>
      <c r="E382" s="23"/>
      <c r="F382" s="23"/>
      <c r="G382" s="23"/>
      <c r="H382" s="23"/>
      <c r="I382" s="24"/>
      <c r="J382" s="25">
        <f t="shared" ref="J382:Y382" si="80">SUBTOTAL(9,J376:J381)</f>
        <v>319733650</v>
      </c>
      <c r="K382" s="26">
        <f t="shared" si="80"/>
        <v>214706184</v>
      </c>
      <c r="L382" s="26">
        <f t="shared" si="80"/>
        <v>0</v>
      </c>
      <c r="M382" s="26">
        <f t="shared" si="80"/>
        <v>0</v>
      </c>
      <c r="N382" s="26">
        <f t="shared" si="80"/>
        <v>0</v>
      </c>
      <c r="O382" s="26">
        <f t="shared" si="80"/>
        <v>30000000</v>
      </c>
      <c r="P382" s="26">
        <f t="shared" si="80"/>
        <v>244706184</v>
      </c>
      <c r="Q382" s="26">
        <f t="shared" si="80"/>
        <v>40669682.700000003</v>
      </c>
      <c r="R382" s="26">
        <f t="shared" si="80"/>
        <v>27429324.010000002</v>
      </c>
      <c r="S382" s="26">
        <f t="shared" si="80"/>
        <v>220350</v>
      </c>
      <c r="T382" s="26">
        <f t="shared" si="80"/>
        <v>102263383.86</v>
      </c>
      <c r="U382" s="26">
        <f t="shared" si="80"/>
        <v>99208087.290000007</v>
      </c>
      <c r="V382" s="26">
        <f t="shared" si="80"/>
        <v>39087208.43</v>
      </c>
      <c r="W382" s="26">
        <f t="shared" si="80"/>
        <v>44123443.43</v>
      </c>
      <c r="X382" s="26">
        <f t="shared" si="80"/>
        <v>0</v>
      </c>
      <c r="Y382" s="26">
        <f t="shared" si="80"/>
        <v>74123443.429999992</v>
      </c>
      <c r="Z382" s="27">
        <f t="shared" si="76"/>
        <v>0.47629454333741966</v>
      </c>
      <c r="AA382" s="27">
        <f t="shared" si="77"/>
        <v>0.41790273620547325</v>
      </c>
      <c r="AB382" s="27">
        <f t="shared" si="78"/>
        <v>0.27918933470843554</v>
      </c>
      <c r="AC382" s="28">
        <f t="shared" si="79"/>
        <v>0.69709207091390879</v>
      </c>
    </row>
    <row r="383" spans="1:29" ht="30" outlineLevel="2" x14ac:dyDescent="0.25">
      <c r="A383" s="15" t="s">
        <v>200</v>
      </c>
      <c r="B383" s="16" t="s">
        <v>34</v>
      </c>
      <c r="C383" s="16" t="s">
        <v>69</v>
      </c>
      <c r="D383" s="16" t="s">
        <v>231</v>
      </c>
      <c r="E383" s="16"/>
      <c r="F383" s="16" t="s">
        <v>37</v>
      </c>
      <c r="G383" s="16">
        <v>1120</v>
      </c>
      <c r="H383" s="16">
        <v>3480</v>
      </c>
      <c r="I383" s="17" t="s">
        <v>232</v>
      </c>
      <c r="J383" s="18">
        <v>45555144</v>
      </c>
      <c r="K383" s="19">
        <v>46102582</v>
      </c>
      <c r="L383" s="19">
        <v>0</v>
      </c>
      <c r="M383" s="19">
        <v>0</v>
      </c>
      <c r="N383" s="19">
        <v>0</v>
      </c>
      <c r="O383" s="19">
        <v>0</v>
      </c>
      <c r="P383" s="19">
        <v>46102582</v>
      </c>
      <c r="Q383" s="19">
        <v>5328515.0199999996</v>
      </c>
      <c r="R383" s="19">
        <v>19259365.170000002</v>
      </c>
      <c r="S383" s="19">
        <v>282500</v>
      </c>
      <c r="T383" s="19">
        <v>10283339.24</v>
      </c>
      <c r="U383" s="19">
        <v>10283339.24</v>
      </c>
      <c r="V383" s="19">
        <v>2314322.5699999998</v>
      </c>
      <c r="W383" s="19">
        <v>10948862.57</v>
      </c>
      <c r="X383" s="19">
        <v>0</v>
      </c>
      <c r="Y383" s="19">
        <v>10948862.570000002</v>
      </c>
      <c r="Z383" s="20">
        <f t="shared" si="76"/>
        <v>0.22305343418726525</v>
      </c>
      <c r="AA383" s="20">
        <f t="shared" si="77"/>
        <v>0.22305343418726525</v>
      </c>
      <c r="AB383" s="20">
        <f t="shared" si="78"/>
        <v>0.53945742539973141</v>
      </c>
      <c r="AC383" s="21">
        <f t="shared" si="79"/>
        <v>0.76251085958699671</v>
      </c>
    </row>
    <row r="384" spans="1:29" ht="30" outlineLevel="2" x14ac:dyDescent="0.25">
      <c r="A384" s="15" t="s">
        <v>277</v>
      </c>
      <c r="B384" s="16" t="s">
        <v>278</v>
      </c>
      <c r="C384" s="16" t="s">
        <v>69</v>
      </c>
      <c r="D384" s="16" t="s">
        <v>231</v>
      </c>
      <c r="E384" s="16"/>
      <c r="F384" s="16" t="s">
        <v>37</v>
      </c>
      <c r="G384" s="16">
        <v>1120</v>
      </c>
      <c r="H384" s="16">
        <v>3480</v>
      </c>
      <c r="I384" s="17" t="s">
        <v>232</v>
      </c>
      <c r="J384" s="18">
        <v>200000</v>
      </c>
      <c r="K384" s="19">
        <v>200000</v>
      </c>
      <c r="L384" s="19">
        <v>0</v>
      </c>
      <c r="M384" s="19">
        <v>0</v>
      </c>
      <c r="N384" s="19">
        <v>0</v>
      </c>
      <c r="O384" s="19">
        <v>0</v>
      </c>
      <c r="P384" s="19">
        <v>200000</v>
      </c>
      <c r="Q384" s="19">
        <v>0</v>
      </c>
      <c r="R384" s="19">
        <v>0</v>
      </c>
      <c r="S384" s="19">
        <v>0</v>
      </c>
      <c r="T384" s="19">
        <v>0</v>
      </c>
      <c r="U384" s="19">
        <v>0</v>
      </c>
      <c r="V384" s="19">
        <v>0</v>
      </c>
      <c r="W384" s="19">
        <v>200000</v>
      </c>
      <c r="X384" s="19">
        <v>0</v>
      </c>
      <c r="Y384" s="19">
        <v>200000</v>
      </c>
      <c r="Z384" s="20">
        <f t="shared" si="76"/>
        <v>0</v>
      </c>
      <c r="AA384" s="20">
        <f t="shared" si="77"/>
        <v>0</v>
      </c>
      <c r="AB384" s="20">
        <f t="shared" si="78"/>
        <v>0</v>
      </c>
      <c r="AC384" s="21">
        <f t="shared" si="79"/>
        <v>0</v>
      </c>
    </row>
    <row r="385" spans="1:29" ht="30" outlineLevel="2" x14ac:dyDescent="0.25">
      <c r="A385" s="15" t="s">
        <v>277</v>
      </c>
      <c r="B385" s="16" t="s">
        <v>309</v>
      </c>
      <c r="C385" s="16" t="s">
        <v>69</v>
      </c>
      <c r="D385" s="16" t="s">
        <v>231</v>
      </c>
      <c r="E385" s="16"/>
      <c r="F385" s="16" t="s">
        <v>37</v>
      </c>
      <c r="G385" s="16">
        <v>1120</v>
      </c>
      <c r="H385" s="16">
        <v>3480</v>
      </c>
      <c r="I385" s="17" t="s">
        <v>232</v>
      </c>
      <c r="J385" s="18">
        <v>10000000</v>
      </c>
      <c r="K385" s="19">
        <v>1590765</v>
      </c>
      <c r="L385" s="19">
        <v>0</v>
      </c>
      <c r="M385" s="19">
        <v>0</v>
      </c>
      <c r="N385" s="19">
        <v>0</v>
      </c>
      <c r="O385" s="19">
        <v>0</v>
      </c>
      <c r="P385" s="19">
        <v>1590765</v>
      </c>
      <c r="Q385" s="19">
        <v>0</v>
      </c>
      <c r="R385" s="19">
        <v>0</v>
      </c>
      <c r="S385" s="19">
        <v>0</v>
      </c>
      <c r="T385" s="19">
        <v>0</v>
      </c>
      <c r="U385" s="19">
        <v>0</v>
      </c>
      <c r="V385" s="19">
        <v>0</v>
      </c>
      <c r="W385" s="19">
        <v>1590765</v>
      </c>
      <c r="X385" s="19">
        <v>0</v>
      </c>
      <c r="Y385" s="19">
        <v>1590765</v>
      </c>
      <c r="Z385" s="20">
        <f t="shared" si="76"/>
        <v>0</v>
      </c>
      <c r="AA385" s="20">
        <f t="shared" si="77"/>
        <v>0</v>
      </c>
      <c r="AB385" s="20">
        <f t="shared" si="78"/>
        <v>0</v>
      </c>
      <c r="AC385" s="21">
        <f t="shared" si="79"/>
        <v>0</v>
      </c>
    </row>
    <row r="386" spans="1:29" ht="30" outlineLevel="2" x14ac:dyDescent="0.25">
      <c r="A386" s="15" t="s">
        <v>326</v>
      </c>
      <c r="B386" s="16" t="s">
        <v>34</v>
      </c>
      <c r="C386" s="16" t="s">
        <v>69</v>
      </c>
      <c r="D386" s="16" t="s">
        <v>231</v>
      </c>
      <c r="E386" s="16"/>
      <c r="F386" s="16" t="s">
        <v>37</v>
      </c>
      <c r="G386" s="16">
        <v>1120</v>
      </c>
      <c r="H386" s="16">
        <v>3480</v>
      </c>
      <c r="I386" s="17" t="s">
        <v>232</v>
      </c>
      <c r="J386" s="18">
        <v>26014346</v>
      </c>
      <c r="K386" s="19">
        <v>26014346</v>
      </c>
      <c r="L386" s="19">
        <v>0</v>
      </c>
      <c r="M386" s="19">
        <v>0</v>
      </c>
      <c r="N386" s="19">
        <v>0</v>
      </c>
      <c r="O386" s="19">
        <v>-5000000</v>
      </c>
      <c r="P386" s="19">
        <v>21014346</v>
      </c>
      <c r="Q386" s="19">
        <v>0</v>
      </c>
      <c r="R386" s="19">
        <v>3081957.49</v>
      </c>
      <c r="S386" s="19">
        <v>0</v>
      </c>
      <c r="T386" s="19">
        <v>5263756.24</v>
      </c>
      <c r="U386" s="19">
        <v>4449205.5</v>
      </c>
      <c r="V386" s="19">
        <v>117518.77</v>
      </c>
      <c r="W386" s="19">
        <v>17668632.27</v>
      </c>
      <c r="X386" s="19">
        <v>0</v>
      </c>
      <c r="Y386" s="19">
        <v>12668632.269999998</v>
      </c>
      <c r="Z386" s="20">
        <f t="shared" si="76"/>
        <v>0.20234051780506035</v>
      </c>
      <c r="AA386" s="20">
        <f t="shared" si="77"/>
        <v>0.25048394273131319</v>
      </c>
      <c r="AB386" s="20">
        <f t="shared" si="78"/>
        <v>0.14665969095588319</v>
      </c>
      <c r="AC386" s="21">
        <f t="shared" si="79"/>
        <v>0.39714363368719641</v>
      </c>
    </row>
    <row r="387" spans="1:29" ht="30" outlineLevel="2" x14ac:dyDescent="0.25">
      <c r="A387" s="15" t="s">
        <v>346</v>
      </c>
      <c r="B387" s="16" t="s">
        <v>34</v>
      </c>
      <c r="C387" s="16" t="s">
        <v>69</v>
      </c>
      <c r="D387" s="16" t="s">
        <v>231</v>
      </c>
      <c r="E387" s="16"/>
      <c r="F387" s="16" t="s">
        <v>37</v>
      </c>
      <c r="G387" s="16">
        <v>1120</v>
      </c>
      <c r="H387" s="16">
        <v>3480</v>
      </c>
      <c r="I387" s="17" t="s">
        <v>232</v>
      </c>
      <c r="J387" s="18">
        <v>37832400</v>
      </c>
      <c r="K387" s="19">
        <v>56030876</v>
      </c>
      <c r="L387" s="19">
        <v>0</v>
      </c>
      <c r="M387" s="19">
        <v>0</v>
      </c>
      <c r="N387" s="19">
        <v>0</v>
      </c>
      <c r="O387" s="19">
        <v>0</v>
      </c>
      <c r="P387" s="19">
        <v>56030876</v>
      </c>
      <c r="Q387" s="19">
        <v>0</v>
      </c>
      <c r="R387" s="19">
        <v>35472621</v>
      </c>
      <c r="S387" s="19">
        <v>0</v>
      </c>
      <c r="T387" s="19">
        <v>19851666.66</v>
      </c>
      <c r="U387" s="19">
        <v>19851666.66</v>
      </c>
      <c r="V387" s="19">
        <v>2.62</v>
      </c>
      <c r="W387" s="19">
        <v>706588.34</v>
      </c>
      <c r="X387" s="19">
        <v>0</v>
      </c>
      <c r="Y387" s="19">
        <v>706588.33999999985</v>
      </c>
      <c r="Z387" s="20">
        <f t="shared" si="76"/>
        <v>0.35429870237973793</v>
      </c>
      <c r="AA387" s="20">
        <f t="shared" si="77"/>
        <v>0.35429870237973793</v>
      </c>
      <c r="AB387" s="20">
        <f t="shared" si="78"/>
        <v>0.6330906016889688</v>
      </c>
      <c r="AC387" s="21">
        <f t="shared" si="79"/>
        <v>0.98738930406870673</v>
      </c>
    </row>
    <row r="388" spans="1:29" outlineLevel="1" x14ac:dyDescent="0.25">
      <c r="A388" s="22"/>
      <c r="B388" s="23"/>
      <c r="C388" s="23"/>
      <c r="D388" s="23" t="s">
        <v>558</v>
      </c>
      <c r="E388" s="23"/>
      <c r="F388" s="23"/>
      <c r="G388" s="23"/>
      <c r="H388" s="23"/>
      <c r="I388" s="24"/>
      <c r="J388" s="25">
        <f t="shared" ref="J388:Y388" si="81">SUBTOTAL(9,J383:J387)</f>
        <v>119601890</v>
      </c>
      <c r="K388" s="26">
        <f t="shared" si="81"/>
        <v>129938569</v>
      </c>
      <c r="L388" s="26">
        <f t="shared" si="81"/>
        <v>0</v>
      </c>
      <c r="M388" s="26">
        <f t="shared" si="81"/>
        <v>0</v>
      </c>
      <c r="N388" s="26">
        <f t="shared" si="81"/>
        <v>0</v>
      </c>
      <c r="O388" s="26">
        <f t="shared" si="81"/>
        <v>-5000000</v>
      </c>
      <c r="P388" s="26">
        <f t="shared" si="81"/>
        <v>124938569</v>
      </c>
      <c r="Q388" s="26">
        <f t="shared" si="81"/>
        <v>5328515.0199999996</v>
      </c>
      <c r="R388" s="26">
        <f t="shared" si="81"/>
        <v>57813943.660000004</v>
      </c>
      <c r="S388" s="26">
        <f t="shared" si="81"/>
        <v>282500</v>
      </c>
      <c r="T388" s="26">
        <f t="shared" si="81"/>
        <v>35398762.140000001</v>
      </c>
      <c r="U388" s="26">
        <f t="shared" si="81"/>
        <v>34584211.399999999</v>
      </c>
      <c r="V388" s="26">
        <f t="shared" si="81"/>
        <v>2431843.96</v>
      </c>
      <c r="W388" s="26">
        <f t="shared" si="81"/>
        <v>31114848.18</v>
      </c>
      <c r="X388" s="26">
        <f t="shared" si="81"/>
        <v>0</v>
      </c>
      <c r="Y388" s="26">
        <f t="shared" si="81"/>
        <v>26114848.18</v>
      </c>
      <c r="Z388" s="27">
        <f t="shared" si="76"/>
        <v>0.27242690459366226</v>
      </c>
      <c r="AA388" s="27">
        <f t="shared" si="77"/>
        <v>0.28332933875687338</v>
      </c>
      <c r="AB388" s="27">
        <f t="shared" si="78"/>
        <v>0.50764915260074739</v>
      </c>
      <c r="AC388" s="28">
        <f t="shared" si="79"/>
        <v>0.79097849135762077</v>
      </c>
    </row>
    <row r="389" spans="1:29" ht="45" outlineLevel="2" x14ac:dyDescent="0.25">
      <c r="A389" s="15" t="s">
        <v>33</v>
      </c>
      <c r="B389" s="16" t="s">
        <v>34</v>
      </c>
      <c r="C389" s="16" t="s">
        <v>69</v>
      </c>
      <c r="D389" s="16" t="s">
        <v>98</v>
      </c>
      <c r="E389" s="16"/>
      <c r="F389" s="16" t="s">
        <v>37</v>
      </c>
      <c r="G389" s="16">
        <v>1120</v>
      </c>
      <c r="H389" s="16">
        <v>3480</v>
      </c>
      <c r="I389" s="17" t="s">
        <v>99</v>
      </c>
      <c r="J389" s="18">
        <v>110000000</v>
      </c>
      <c r="K389" s="19">
        <v>75749264</v>
      </c>
      <c r="L389" s="19">
        <v>0</v>
      </c>
      <c r="M389" s="19">
        <v>0</v>
      </c>
      <c r="N389" s="19">
        <v>0</v>
      </c>
      <c r="O389" s="19">
        <v>0</v>
      </c>
      <c r="P389" s="19">
        <v>75749264</v>
      </c>
      <c r="Q389" s="19">
        <v>0</v>
      </c>
      <c r="R389" s="19">
        <v>42063896.880000003</v>
      </c>
      <c r="S389" s="19">
        <v>0</v>
      </c>
      <c r="T389" s="19">
        <v>0</v>
      </c>
      <c r="U389" s="19">
        <v>0</v>
      </c>
      <c r="V389" s="19">
        <v>0</v>
      </c>
      <c r="W389" s="19">
        <v>33685367.119999997</v>
      </c>
      <c r="X389" s="19">
        <v>0</v>
      </c>
      <c r="Y389" s="19">
        <v>33685367.119999997</v>
      </c>
      <c r="Z389" s="20">
        <f t="shared" si="76"/>
        <v>0</v>
      </c>
      <c r="AA389" s="20">
        <f t="shared" si="77"/>
        <v>0</v>
      </c>
      <c r="AB389" s="20">
        <f t="shared" si="78"/>
        <v>0.5553043641453731</v>
      </c>
      <c r="AC389" s="21">
        <f t="shared" si="79"/>
        <v>0.5553043641453731</v>
      </c>
    </row>
    <row r="390" spans="1:29" ht="45" outlineLevel="2" x14ac:dyDescent="0.25">
      <c r="A390" s="15" t="s">
        <v>200</v>
      </c>
      <c r="B390" s="16" t="s">
        <v>34</v>
      </c>
      <c r="C390" s="16" t="s">
        <v>69</v>
      </c>
      <c r="D390" s="16" t="s">
        <v>98</v>
      </c>
      <c r="E390" s="16"/>
      <c r="F390" s="16" t="s">
        <v>37</v>
      </c>
      <c r="G390" s="16">
        <v>1120</v>
      </c>
      <c r="H390" s="16">
        <v>3480</v>
      </c>
      <c r="I390" s="17" t="s">
        <v>99</v>
      </c>
      <c r="J390" s="18">
        <v>90743250</v>
      </c>
      <c r="K390" s="19">
        <v>92845615</v>
      </c>
      <c r="L390" s="19">
        <v>0</v>
      </c>
      <c r="M390" s="19">
        <v>0</v>
      </c>
      <c r="N390" s="19">
        <v>0</v>
      </c>
      <c r="O390" s="19">
        <v>0</v>
      </c>
      <c r="P390" s="19">
        <v>92845615</v>
      </c>
      <c r="Q390" s="19">
        <v>593250.01</v>
      </c>
      <c r="R390" s="19">
        <v>18710100.140000001</v>
      </c>
      <c r="S390" s="19">
        <v>0</v>
      </c>
      <c r="T390" s="19">
        <v>7395470.8899999997</v>
      </c>
      <c r="U390" s="19">
        <v>7395470.8899999997</v>
      </c>
      <c r="V390" s="19">
        <v>64681796.960000001</v>
      </c>
      <c r="W390" s="19">
        <v>66146793.960000001</v>
      </c>
      <c r="X390" s="19">
        <v>0</v>
      </c>
      <c r="Y390" s="19">
        <v>66146793.959999993</v>
      </c>
      <c r="Z390" s="20">
        <f t="shared" si="76"/>
        <v>7.9653421327436941E-2</v>
      </c>
      <c r="AA390" s="20">
        <f t="shared" si="77"/>
        <v>7.9653421327436941E-2</v>
      </c>
      <c r="AB390" s="20">
        <f t="shared" si="78"/>
        <v>0.20790804336855329</v>
      </c>
      <c r="AC390" s="21">
        <f t="shared" si="79"/>
        <v>0.2875614646959902</v>
      </c>
    </row>
    <row r="391" spans="1:29" ht="45" outlineLevel="2" x14ac:dyDescent="0.25">
      <c r="A391" s="15" t="s">
        <v>277</v>
      </c>
      <c r="B391" s="16" t="s">
        <v>309</v>
      </c>
      <c r="C391" s="16" t="s">
        <v>69</v>
      </c>
      <c r="D391" s="16" t="s">
        <v>98</v>
      </c>
      <c r="E391" s="16"/>
      <c r="F391" s="16" t="s">
        <v>37</v>
      </c>
      <c r="G391" s="16">
        <v>1120</v>
      </c>
      <c r="H391" s="16">
        <v>3480</v>
      </c>
      <c r="I391" s="17" t="s">
        <v>99</v>
      </c>
      <c r="J391" s="18">
        <v>15880000</v>
      </c>
      <c r="K391" s="19">
        <v>0</v>
      </c>
      <c r="L391" s="19">
        <v>0</v>
      </c>
      <c r="M391" s="19">
        <v>0</v>
      </c>
      <c r="N391" s="19">
        <v>0</v>
      </c>
      <c r="O391" s="19">
        <v>0</v>
      </c>
      <c r="P391" s="19">
        <v>0</v>
      </c>
      <c r="Q391" s="19">
        <v>0</v>
      </c>
      <c r="R391" s="19">
        <v>0</v>
      </c>
      <c r="S391" s="19">
        <v>0</v>
      </c>
      <c r="T391" s="19">
        <v>0</v>
      </c>
      <c r="U391" s="19">
        <v>0</v>
      </c>
      <c r="V391" s="19">
        <v>0</v>
      </c>
      <c r="W391" s="19">
        <v>0</v>
      </c>
      <c r="X391" s="19">
        <v>0</v>
      </c>
      <c r="Y391" s="19">
        <v>0</v>
      </c>
      <c r="Z391" s="20">
        <v>0</v>
      </c>
      <c r="AA391" s="20">
        <v>0</v>
      </c>
      <c r="AB391" s="20">
        <v>0</v>
      </c>
      <c r="AC391" s="21">
        <v>0</v>
      </c>
    </row>
    <row r="392" spans="1:29" ht="45" outlineLevel="2" x14ac:dyDescent="0.25">
      <c r="A392" s="15" t="s">
        <v>326</v>
      </c>
      <c r="B392" s="16" t="s">
        <v>34</v>
      </c>
      <c r="C392" s="16" t="s">
        <v>69</v>
      </c>
      <c r="D392" s="16" t="s">
        <v>98</v>
      </c>
      <c r="E392" s="16"/>
      <c r="F392" s="16" t="s">
        <v>37</v>
      </c>
      <c r="G392" s="16">
        <v>1120</v>
      </c>
      <c r="H392" s="16">
        <v>3480</v>
      </c>
      <c r="I392" s="17" t="s">
        <v>99</v>
      </c>
      <c r="J392" s="18">
        <v>308499262</v>
      </c>
      <c r="K392" s="19">
        <v>289252702</v>
      </c>
      <c r="L392" s="19">
        <v>0</v>
      </c>
      <c r="M392" s="19">
        <v>0</v>
      </c>
      <c r="N392" s="19">
        <v>0</v>
      </c>
      <c r="O392" s="19">
        <v>0</v>
      </c>
      <c r="P392" s="19">
        <v>289252702</v>
      </c>
      <c r="Q392" s="19">
        <v>0</v>
      </c>
      <c r="R392" s="19">
        <v>130776161.22</v>
      </c>
      <c r="S392" s="19">
        <v>0</v>
      </c>
      <c r="T392" s="19">
        <v>64115565.399999999</v>
      </c>
      <c r="U392" s="19">
        <v>57135141.25</v>
      </c>
      <c r="V392" s="19">
        <v>36482721.380000003</v>
      </c>
      <c r="W392" s="19">
        <v>94360975.379999995</v>
      </c>
      <c r="X392" s="19">
        <v>0</v>
      </c>
      <c r="Y392" s="19">
        <v>94360975.379999995</v>
      </c>
      <c r="Z392" s="20">
        <f t="shared" ref="Z392:Z398" si="82">T392/K392</f>
        <v>0.22165934823315842</v>
      </c>
      <c r="AA392" s="20">
        <f t="shared" ref="AA392:AA398" si="83">T392/P392</f>
        <v>0.22165934823315842</v>
      </c>
      <c r="AB392" s="20">
        <f t="shared" ref="AB392:AB398" si="84">(Q392+R392+S392)/P392</f>
        <v>0.45211733655646197</v>
      </c>
      <c r="AC392" s="21">
        <f t="shared" ref="AC392:AC398" si="85">AA392+AB392</f>
        <v>0.67377668478962038</v>
      </c>
    </row>
    <row r="393" spans="1:29" ht="45" outlineLevel="2" x14ac:dyDescent="0.25">
      <c r="A393" s="15" t="s">
        <v>341</v>
      </c>
      <c r="B393" s="16" t="s">
        <v>34</v>
      </c>
      <c r="C393" s="16" t="s">
        <v>69</v>
      </c>
      <c r="D393" s="16" t="s">
        <v>98</v>
      </c>
      <c r="E393" s="16"/>
      <c r="F393" s="16" t="s">
        <v>37</v>
      </c>
      <c r="G393" s="16">
        <v>1120</v>
      </c>
      <c r="H393" s="16">
        <v>3480</v>
      </c>
      <c r="I393" s="17" t="s">
        <v>99</v>
      </c>
      <c r="J393" s="18">
        <v>40000000</v>
      </c>
      <c r="K393" s="19">
        <v>40000000</v>
      </c>
      <c r="L393" s="19">
        <v>0</v>
      </c>
      <c r="M393" s="19">
        <v>0</v>
      </c>
      <c r="N393" s="19">
        <v>0</v>
      </c>
      <c r="O393" s="19">
        <v>0</v>
      </c>
      <c r="P393" s="19">
        <v>40000000</v>
      </c>
      <c r="Q393" s="19">
        <v>0</v>
      </c>
      <c r="R393" s="19">
        <v>0</v>
      </c>
      <c r="S393" s="19">
        <v>0</v>
      </c>
      <c r="T393" s="19">
        <v>0</v>
      </c>
      <c r="U393" s="19">
        <v>0</v>
      </c>
      <c r="V393" s="19">
        <v>0</v>
      </c>
      <c r="W393" s="19">
        <v>40000000</v>
      </c>
      <c r="X393" s="19">
        <v>0</v>
      </c>
      <c r="Y393" s="19">
        <v>40000000</v>
      </c>
      <c r="Z393" s="20">
        <f t="shared" si="82"/>
        <v>0</v>
      </c>
      <c r="AA393" s="20">
        <f t="shared" si="83"/>
        <v>0</v>
      </c>
      <c r="AB393" s="20">
        <f t="shared" si="84"/>
        <v>0</v>
      </c>
      <c r="AC393" s="21">
        <f t="shared" si="85"/>
        <v>0</v>
      </c>
    </row>
    <row r="394" spans="1:29" ht="45" outlineLevel="2" x14ac:dyDescent="0.25">
      <c r="A394" s="15" t="s">
        <v>346</v>
      </c>
      <c r="B394" s="16" t="s">
        <v>34</v>
      </c>
      <c r="C394" s="16" t="s">
        <v>69</v>
      </c>
      <c r="D394" s="16" t="s">
        <v>98</v>
      </c>
      <c r="E394" s="16"/>
      <c r="F394" s="16" t="s">
        <v>37</v>
      </c>
      <c r="G394" s="16">
        <v>1120</v>
      </c>
      <c r="H394" s="16">
        <v>3480</v>
      </c>
      <c r="I394" s="17" t="s">
        <v>99</v>
      </c>
      <c r="J394" s="18">
        <v>8000000</v>
      </c>
      <c r="K394" s="19">
        <v>9417996.3000000007</v>
      </c>
      <c r="L394" s="19">
        <v>0</v>
      </c>
      <c r="M394" s="19">
        <v>0</v>
      </c>
      <c r="N394" s="19">
        <v>-795068</v>
      </c>
      <c r="O394" s="19">
        <v>0</v>
      </c>
      <c r="P394" s="19">
        <v>8622928.3000000007</v>
      </c>
      <c r="Q394" s="19">
        <v>0</v>
      </c>
      <c r="R394" s="19">
        <v>0</v>
      </c>
      <c r="S394" s="19">
        <v>0</v>
      </c>
      <c r="T394" s="19">
        <v>8622928.1899999995</v>
      </c>
      <c r="U394" s="19">
        <v>8622928.1899999995</v>
      </c>
      <c r="V394" s="19">
        <v>0</v>
      </c>
      <c r="W394" s="19">
        <v>795068.11</v>
      </c>
      <c r="X394" s="19">
        <v>0</v>
      </c>
      <c r="Y394" s="19">
        <v>0.1100000012665987</v>
      </c>
      <c r="Z394" s="20">
        <f t="shared" si="82"/>
        <v>0.91557990843551285</v>
      </c>
      <c r="AA394" s="20">
        <f t="shared" si="83"/>
        <v>0.99999998724331252</v>
      </c>
      <c r="AB394" s="20">
        <f t="shared" si="84"/>
        <v>0</v>
      </c>
      <c r="AC394" s="21">
        <f t="shared" si="85"/>
        <v>0.99999998724331252</v>
      </c>
    </row>
    <row r="395" spans="1:29" outlineLevel="1" x14ac:dyDescent="0.25">
      <c r="A395" s="22"/>
      <c r="B395" s="23"/>
      <c r="C395" s="23"/>
      <c r="D395" s="23" t="s">
        <v>559</v>
      </c>
      <c r="E395" s="23"/>
      <c r="F395" s="23"/>
      <c r="G395" s="23"/>
      <c r="H395" s="23"/>
      <c r="I395" s="24"/>
      <c r="J395" s="25">
        <f t="shared" ref="J395:Y395" si="86">SUBTOTAL(9,J389:J394)</f>
        <v>573122512</v>
      </c>
      <c r="K395" s="26">
        <f t="shared" si="86"/>
        <v>507265577.30000001</v>
      </c>
      <c r="L395" s="26">
        <f t="shared" si="86"/>
        <v>0</v>
      </c>
      <c r="M395" s="26">
        <f t="shared" si="86"/>
        <v>0</v>
      </c>
      <c r="N395" s="26">
        <f t="shared" si="86"/>
        <v>-795068</v>
      </c>
      <c r="O395" s="26">
        <f t="shared" si="86"/>
        <v>0</v>
      </c>
      <c r="P395" s="26">
        <f t="shared" si="86"/>
        <v>506470509.30000001</v>
      </c>
      <c r="Q395" s="26">
        <f t="shared" si="86"/>
        <v>593250.01</v>
      </c>
      <c r="R395" s="26">
        <f t="shared" si="86"/>
        <v>191550158.24000001</v>
      </c>
      <c r="S395" s="26">
        <f t="shared" si="86"/>
        <v>0</v>
      </c>
      <c r="T395" s="26">
        <f t="shared" si="86"/>
        <v>80133964.479999989</v>
      </c>
      <c r="U395" s="26">
        <f t="shared" si="86"/>
        <v>73153540.329999998</v>
      </c>
      <c r="V395" s="26">
        <f t="shared" si="86"/>
        <v>101164518.34</v>
      </c>
      <c r="W395" s="26">
        <f t="shared" si="86"/>
        <v>234988204.56999999</v>
      </c>
      <c r="X395" s="26">
        <f t="shared" si="86"/>
        <v>0</v>
      </c>
      <c r="Y395" s="26">
        <f t="shared" si="86"/>
        <v>234193136.56999999</v>
      </c>
      <c r="Z395" s="27">
        <f t="shared" si="82"/>
        <v>0.15797240748431124</v>
      </c>
      <c r="AA395" s="27">
        <f t="shared" si="83"/>
        <v>0.15822039587409395</v>
      </c>
      <c r="AB395" s="27">
        <f t="shared" si="84"/>
        <v>0.3793772879600909</v>
      </c>
      <c r="AC395" s="28">
        <f t="shared" si="85"/>
        <v>0.53759768383418483</v>
      </c>
    </row>
    <row r="396" spans="1:29" ht="30" outlineLevel="2" x14ac:dyDescent="0.25">
      <c r="A396" s="15" t="s">
        <v>200</v>
      </c>
      <c r="B396" s="16" t="s">
        <v>34</v>
      </c>
      <c r="C396" s="16" t="s">
        <v>69</v>
      </c>
      <c r="D396" s="16" t="s">
        <v>233</v>
      </c>
      <c r="E396" s="16"/>
      <c r="F396" s="16" t="s">
        <v>37</v>
      </c>
      <c r="G396" s="16">
        <v>1120</v>
      </c>
      <c r="H396" s="16">
        <v>3480</v>
      </c>
      <c r="I396" s="17" t="s">
        <v>234</v>
      </c>
      <c r="J396" s="18">
        <v>2965270</v>
      </c>
      <c r="K396" s="19">
        <v>2890145</v>
      </c>
      <c r="L396" s="19">
        <v>0</v>
      </c>
      <c r="M396" s="19">
        <v>0</v>
      </c>
      <c r="N396" s="19">
        <v>0</v>
      </c>
      <c r="O396" s="19">
        <v>0</v>
      </c>
      <c r="P396" s="19">
        <v>2890145</v>
      </c>
      <c r="Q396" s="19">
        <v>2409895</v>
      </c>
      <c r="R396" s="19">
        <v>0</v>
      </c>
      <c r="S396" s="19">
        <v>0</v>
      </c>
      <c r="T396" s="19">
        <v>0</v>
      </c>
      <c r="U396" s="19">
        <v>0</v>
      </c>
      <c r="V396" s="19">
        <v>0</v>
      </c>
      <c r="W396" s="19">
        <v>480250</v>
      </c>
      <c r="X396" s="19">
        <v>0</v>
      </c>
      <c r="Y396" s="19">
        <v>480250</v>
      </c>
      <c r="Z396" s="20">
        <f t="shared" si="82"/>
        <v>0</v>
      </c>
      <c r="AA396" s="20">
        <f t="shared" si="83"/>
        <v>0</v>
      </c>
      <c r="AB396" s="20">
        <f t="shared" si="84"/>
        <v>0.83383186656724839</v>
      </c>
      <c r="AC396" s="21">
        <f t="shared" si="85"/>
        <v>0.83383186656724839</v>
      </c>
    </row>
    <row r="397" spans="1:29" outlineLevel="1" x14ac:dyDescent="0.25">
      <c r="A397" s="22"/>
      <c r="B397" s="23"/>
      <c r="C397" s="23"/>
      <c r="D397" s="23" t="s">
        <v>560</v>
      </c>
      <c r="E397" s="23"/>
      <c r="F397" s="23"/>
      <c r="G397" s="23"/>
      <c r="H397" s="23"/>
      <c r="I397" s="24"/>
      <c r="J397" s="25">
        <f t="shared" ref="J397:Y397" si="87">SUBTOTAL(9,J396:J396)</f>
        <v>2965270</v>
      </c>
      <c r="K397" s="26">
        <f t="shared" si="87"/>
        <v>2890145</v>
      </c>
      <c r="L397" s="26">
        <f t="shared" si="87"/>
        <v>0</v>
      </c>
      <c r="M397" s="26">
        <f t="shared" si="87"/>
        <v>0</v>
      </c>
      <c r="N397" s="26">
        <f t="shared" si="87"/>
        <v>0</v>
      </c>
      <c r="O397" s="26">
        <f t="shared" si="87"/>
        <v>0</v>
      </c>
      <c r="P397" s="26">
        <f t="shared" si="87"/>
        <v>2890145</v>
      </c>
      <c r="Q397" s="26">
        <f t="shared" si="87"/>
        <v>2409895</v>
      </c>
      <c r="R397" s="26">
        <f t="shared" si="87"/>
        <v>0</v>
      </c>
      <c r="S397" s="26">
        <f t="shared" si="87"/>
        <v>0</v>
      </c>
      <c r="T397" s="26">
        <f t="shared" si="87"/>
        <v>0</v>
      </c>
      <c r="U397" s="26">
        <f t="shared" si="87"/>
        <v>0</v>
      </c>
      <c r="V397" s="26">
        <f t="shared" si="87"/>
        <v>0</v>
      </c>
      <c r="W397" s="26">
        <f t="shared" si="87"/>
        <v>480250</v>
      </c>
      <c r="X397" s="26">
        <f t="shared" si="87"/>
        <v>0</v>
      </c>
      <c r="Y397" s="26">
        <f t="shared" si="87"/>
        <v>480250</v>
      </c>
      <c r="Z397" s="27">
        <f t="shared" si="82"/>
        <v>0</v>
      </c>
      <c r="AA397" s="27">
        <f t="shared" si="83"/>
        <v>0</v>
      </c>
      <c r="AB397" s="27">
        <f t="shared" si="84"/>
        <v>0.83383186656724839</v>
      </c>
      <c r="AC397" s="28">
        <f t="shared" si="85"/>
        <v>0.83383186656724839</v>
      </c>
    </row>
    <row r="398" spans="1:29" outlineLevel="2" x14ac:dyDescent="0.25">
      <c r="A398" s="15" t="s">
        <v>200</v>
      </c>
      <c r="B398" s="16" t="s">
        <v>34</v>
      </c>
      <c r="C398" s="16" t="s">
        <v>69</v>
      </c>
      <c r="D398" s="16" t="s">
        <v>235</v>
      </c>
      <c r="E398" s="16"/>
      <c r="F398" s="16" t="s">
        <v>37</v>
      </c>
      <c r="G398" s="16">
        <v>1310</v>
      </c>
      <c r="H398" s="16">
        <v>3480</v>
      </c>
      <c r="I398" s="17" t="s">
        <v>236</v>
      </c>
      <c r="J398" s="18">
        <v>30000000</v>
      </c>
      <c r="K398" s="19">
        <v>15000000</v>
      </c>
      <c r="L398" s="19">
        <v>0</v>
      </c>
      <c r="M398" s="19">
        <v>0</v>
      </c>
      <c r="N398" s="19">
        <v>0</v>
      </c>
      <c r="O398" s="19">
        <v>0</v>
      </c>
      <c r="P398" s="19">
        <v>15000000</v>
      </c>
      <c r="Q398" s="19">
        <v>0</v>
      </c>
      <c r="R398" s="19">
        <v>11000000</v>
      </c>
      <c r="S398" s="19">
        <v>0</v>
      </c>
      <c r="T398" s="19">
        <v>0</v>
      </c>
      <c r="U398" s="19">
        <v>0</v>
      </c>
      <c r="V398" s="19">
        <v>4000000</v>
      </c>
      <c r="W398" s="19">
        <v>4000000</v>
      </c>
      <c r="X398" s="19">
        <v>0</v>
      </c>
      <c r="Y398" s="19">
        <v>4000000</v>
      </c>
      <c r="Z398" s="20">
        <f t="shared" si="82"/>
        <v>0</v>
      </c>
      <c r="AA398" s="20">
        <f t="shared" si="83"/>
        <v>0</v>
      </c>
      <c r="AB398" s="20">
        <f t="shared" si="84"/>
        <v>0.73333333333333328</v>
      </c>
      <c r="AC398" s="21">
        <f t="shared" si="85"/>
        <v>0.73333333333333328</v>
      </c>
    </row>
    <row r="399" spans="1:29" outlineLevel="2" x14ac:dyDescent="0.25">
      <c r="A399" s="15" t="s">
        <v>277</v>
      </c>
      <c r="B399" s="16" t="s">
        <v>309</v>
      </c>
      <c r="C399" s="16" t="s">
        <v>69</v>
      </c>
      <c r="D399" s="16" t="s">
        <v>235</v>
      </c>
      <c r="E399" s="16"/>
      <c r="F399" s="16" t="s">
        <v>37</v>
      </c>
      <c r="G399" s="16">
        <v>1310</v>
      </c>
      <c r="H399" s="16">
        <v>3480</v>
      </c>
      <c r="I399" s="17" t="s">
        <v>236</v>
      </c>
      <c r="J399" s="18">
        <v>1000000</v>
      </c>
      <c r="K399" s="19">
        <v>0</v>
      </c>
      <c r="L399" s="19">
        <v>0</v>
      </c>
      <c r="M399" s="19">
        <v>0</v>
      </c>
      <c r="N399" s="19">
        <v>0</v>
      </c>
      <c r="O399" s="19">
        <v>0</v>
      </c>
      <c r="P399" s="19">
        <v>0</v>
      </c>
      <c r="Q399" s="19">
        <v>0</v>
      </c>
      <c r="R399" s="19">
        <v>0</v>
      </c>
      <c r="S399" s="19">
        <v>0</v>
      </c>
      <c r="T399" s="19">
        <v>0</v>
      </c>
      <c r="U399" s="19">
        <v>0</v>
      </c>
      <c r="V399" s="19">
        <v>0</v>
      </c>
      <c r="W399" s="19">
        <v>0</v>
      </c>
      <c r="X399" s="19">
        <v>0</v>
      </c>
      <c r="Y399" s="19">
        <v>0</v>
      </c>
      <c r="Z399" s="20">
        <v>0</v>
      </c>
      <c r="AA399" s="20">
        <v>0</v>
      </c>
      <c r="AB399" s="20">
        <v>0</v>
      </c>
      <c r="AC399" s="21">
        <v>0</v>
      </c>
    </row>
    <row r="400" spans="1:29" outlineLevel="1" x14ac:dyDescent="0.25">
      <c r="A400" s="22"/>
      <c r="B400" s="23"/>
      <c r="C400" s="23"/>
      <c r="D400" s="23" t="s">
        <v>561</v>
      </c>
      <c r="E400" s="23"/>
      <c r="F400" s="23"/>
      <c r="G400" s="23"/>
      <c r="H400" s="23"/>
      <c r="I400" s="24"/>
      <c r="J400" s="25">
        <f t="shared" ref="J400:Y400" si="88">SUBTOTAL(9,J398:J399)</f>
        <v>31000000</v>
      </c>
      <c r="K400" s="26">
        <f t="shared" si="88"/>
        <v>15000000</v>
      </c>
      <c r="L400" s="26">
        <f t="shared" si="88"/>
        <v>0</v>
      </c>
      <c r="M400" s="26">
        <f t="shared" si="88"/>
        <v>0</v>
      </c>
      <c r="N400" s="26">
        <f t="shared" si="88"/>
        <v>0</v>
      </c>
      <c r="O400" s="26">
        <f t="shared" si="88"/>
        <v>0</v>
      </c>
      <c r="P400" s="26">
        <f t="shared" si="88"/>
        <v>15000000</v>
      </c>
      <c r="Q400" s="26">
        <f t="shared" si="88"/>
        <v>0</v>
      </c>
      <c r="R400" s="26">
        <f t="shared" si="88"/>
        <v>11000000</v>
      </c>
      <c r="S400" s="26">
        <f t="shared" si="88"/>
        <v>0</v>
      </c>
      <c r="T400" s="26">
        <f t="shared" si="88"/>
        <v>0</v>
      </c>
      <c r="U400" s="26">
        <f t="shared" si="88"/>
        <v>0</v>
      </c>
      <c r="V400" s="26">
        <f t="shared" si="88"/>
        <v>4000000</v>
      </c>
      <c r="W400" s="26">
        <f t="shared" si="88"/>
        <v>4000000</v>
      </c>
      <c r="X400" s="26">
        <f t="shared" si="88"/>
        <v>0</v>
      </c>
      <c r="Y400" s="26">
        <f t="shared" si="88"/>
        <v>4000000</v>
      </c>
      <c r="Z400" s="27">
        <f t="shared" ref="Z400:Z455" si="89">T400/K400</f>
        <v>0</v>
      </c>
      <c r="AA400" s="27">
        <f t="shared" ref="AA400:AA455" si="90">T400/P400</f>
        <v>0</v>
      </c>
      <c r="AB400" s="27">
        <f t="shared" ref="AB400:AB455" si="91">(Q400+R400+S400)/P400</f>
        <v>0.73333333333333328</v>
      </c>
      <c r="AC400" s="28">
        <f t="shared" ref="AC400:AC455" si="92">AA400+AB400</f>
        <v>0.73333333333333328</v>
      </c>
    </row>
    <row r="401" spans="1:29" ht="285" outlineLevel="2" x14ac:dyDescent="0.25">
      <c r="A401" s="15" t="s">
        <v>385</v>
      </c>
      <c r="B401" s="16" t="s">
        <v>278</v>
      </c>
      <c r="C401" s="16" t="s">
        <v>69</v>
      </c>
      <c r="D401" s="16" t="s">
        <v>390</v>
      </c>
      <c r="E401" s="16"/>
      <c r="F401" s="16">
        <v>522</v>
      </c>
      <c r="G401" s="16">
        <v>1120</v>
      </c>
      <c r="H401" s="16">
        <v>3480</v>
      </c>
      <c r="I401" s="17" t="s">
        <v>391</v>
      </c>
      <c r="J401" s="18">
        <v>0</v>
      </c>
      <c r="K401" s="19">
        <v>2014665707</v>
      </c>
      <c r="L401" s="19">
        <v>0</v>
      </c>
      <c r="M401" s="19">
        <v>0</v>
      </c>
      <c r="N401" s="19">
        <v>0</v>
      </c>
      <c r="O401" s="19">
        <v>0</v>
      </c>
      <c r="P401" s="19">
        <v>2014665707</v>
      </c>
      <c r="Q401" s="19">
        <v>0</v>
      </c>
      <c r="R401" s="19">
        <v>0</v>
      </c>
      <c r="S401" s="19">
        <v>0</v>
      </c>
      <c r="T401" s="19">
        <v>2014665707</v>
      </c>
      <c r="U401" s="19">
        <v>2014665707</v>
      </c>
      <c r="V401" s="19">
        <v>0</v>
      </c>
      <c r="W401" s="19">
        <v>0</v>
      </c>
      <c r="X401" s="19">
        <v>0</v>
      </c>
      <c r="Y401" s="19">
        <v>0</v>
      </c>
      <c r="Z401" s="20">
        <f t="shared" si="89"/>
        <v>1</v>
      </c>
      <c r="AA401" s="20">
        <f t="shared" si="90"/>
        <v>1</v>
      </c>
      <c r="AB401" s="20">
        <f t="shared" si="91"/>
        <v>0</v>
      </c>
      <c r="AC401" s="21">
        <f t="shared" si="92"/>
        <v>1</v>
      </c>
    </row>
    <row r="402" spans="1:29" ht="285" outlineLevel="2" x14ac:dyDescent="0.25">
      <c r="A402" s="15" t="s">
        <v>385</v>
      </c>
      <c r="B402" s="16" t="s">
        <v>282</v>
      </c>
      <c r="C402" s="16" t="s">
        <v>69</v>
      </c>
      <c r="D402" s="16" t="s">
        <v>390</v>
      </c>
      <c r="E402" s="16"/>
      <c r="F402" s="16">
        <v>457</v>
      </c>
      <c r="G402" s="16">
        <v>1120</v>
      </c>
      <c r="H402" s="16">
        <v>3480</v>
      </c>
      <c r="I402" s="17" t="s">
        <v>409</v>
      </c>
      <c r="J402" s="18">
        <v>0</v>
      </c>
      <c r="K402" s="19">
        <v>4156086695.1599998</v>
      </c>
      <c r="L402" s="19">
        <v>0</v>
      </c>
      <c r="M402" s="19">
        <v>0</v>
      </c>
      <c r="N402" s="19">
        <v>0</v>
      </c>
      <c r="O402" s="19">
        <v>0</v>
      </c>
      <c r="P402" s="19">
        <v>4156086695.1599998</v>
      </c>
      <c r="Q402" s="19">
        <v>0</v>
      </c>
      <c r="R402" s="19">
        <v>0</v>
      </c>
      <c r="S402" s="19">
        <v>0</v>
      </c>
      <c r="T402" s="19">
        <v>1342478105</v>
      </c>
      <c r="U402" s="19">
        <v>1342478105</v>
      </c>
      <c r="V402" s="19">
        <v>2813608590.1599998</v>
      </c>
      <c r="W402" s="19">
        <v>2813608590.1599998</v>
      </c>
      <c r="X402" s="19">
        <v>0</v>
      </c>
      <c r="Y402" s="19">
        <v>2813608590.1599998</v>
      </c>
      <c r="Z402" s="20">
        <f t="shared" si="89"/>
        <v>0.32301494253317486</v>
      </c>
      <c r="AA402" s="20">
        <f t="shared" si="90"/>
        <v>0.32301494253317486</v>
      </c>
      <c r="AB402" s="20">
        <f t="shared" si="91"/>
        <v>0</v>
      </c>
      <c r="AC402" s="21">
        <f t="shared" si="92"/>
        <v>0.32301494253317486</v>
      </c>
    </row>
    <row r="403" spans="1:29" ht="300" outlineLevel="2" x14ac:dyDescent="0.25">
      <c r="A403" s="15" t="s">
        <v>385</v>
      </c>
      <c r="B403" s="16" t="s">
        <v>282</v>
      </c>
      <c r="C403" s="16" t="s">
        <v>69</v>
      </c>
      <c r="D403" s="16" t="s">
        <v>390</v>
      </c>
      <c r="E403" s="16"/>
      <c r="F403" s="16">
        <v>522</v>
      </c>
      <c r="G403" s="16">
        <v>1120</v>
      </c>
      <c r="H403" s="16">
        <v>3480</v>
      </c>
      <c r="I403" s="17" t="s">
        <v>410</v>
      </c>
      <c r="J403" s="18">
        <v>0</v>
      </c>
      <c r="K403" s="19">
        <v>1070291158</v>
      </c>
      <c r="L403" s="19">
        <v>0</v>
      </c>
      <c r="M403" s="19">
        <v>0</v>
      </c>
      <c r="N403" s="19">
        <v>0</v>
      </c>
      <c r="O403" s="19">
        <v>0</v>
      </c>
      <c r="P403" s="19">
        <v>1070291158</v>
      </c>
      <c r="Q403" s="19">
        <v>0</v>
      </c>
      <c r="R403" s="19">
        <v>0</v>
      </c>
      <c r="S403" s="19">
        <v>0</v>
      </c>
      <c r="T403" s="19">
        <v>1070291158</v>
      </c>
      <c r="U403" s="19">
        <v>1070291158</v>
      </c>
      <c r="V403" s="19">
        <v>0</v>
      </c>
      <c r="W403" s="19">
        <v>0</v>
      </c>
      <c r="X403" s="19">
        <v>0</v>
      </c>
      <c r="Y403" s="19">
        <v>0</v>
      </c>
      <c r="Z403" s="20">
        <f t="shared" si="89"/>
        <v>1</v>
      </c>
      <c r="AA403" s="20">
        <f t="shared" si="90"/>
        <v>1</v>
      </c>
      <c r="AB403" s="20">
        <f t="shared" si="91"/>
        <v>0</v>
      </c>
      <c r="AC403" s="21">
        <f t="shared" si="92"/>
        <v>1</v>
      </c>
    </row>
    <row r="404" spans="1:29" ht="285" outlineLevel="2" x14ac:dyDescent="0.25">
      <c r="A404" s="15" t="s">
        <v>385</v>
      </c>
      <c r="B404" s="16" t="s">
        <v>309</v>
      </c>
      <c r="C404" s="16" t="s">
        <v>69</v>
      </c>
      <c r="D404" s="16" t="s">
        <v>390</v>
      </c>
      <c r="E404" s="16"/>
      <c r="F404" s="16">
        <v>457</v>
      </c>
      <c r="G404" s="16">
        <v>1120</v>
      </c>
      <c r="H404" s="16">
        <v>3480</v>
      </c>
      <c r="I404" s="17" t="s">
        <v>449</v>
      </c>
      <c r="J404" s="18">
        <v>0</v>
      </c>
      <c r="K404" s="19">
        <v>4814594600.8500004</v>
      </c>
      <c r="L404" s="19">
        <v>0</v>
      </c>
      <c r="M404" s="19">
        <v>0</v>
      </c>
      <c r="N404" s="19">
        <v>0</v>
      </c>
      <c r="O404" s="19">
        <v>0</v>
      </c>
      <c r="P404" s="19">
        <v>4814594600.8500004</v>
      </c>
      <c r="Q404" s="19">
        <v>0</v>
      </c>
      <c r="R404" s="19">
        <v>0</v>
      </c>
      <c r="S404" s="19">
        <v>0</v>
      </c>
      <c r="T404" s="19">
        <v>0</v>
      </c>
      <c r="U404" s="19">
        <v>0</v>
      </c>
      <c r="V404" s="19">
        <v>4814594600.8500004</v>
      </c>
      <c r="W404" s="19">
        <v>4814594600.8500004</v>
      </c>
      <c r="X404" s="19">
        <v>0</v>
      </c>
      <c r="Y404" s="19">
        <v>4814594600.8500004</v>
      </c>
      <c r="Z404" s="20">
        <f t="shared" si="89"/>
        <v>0</v>
      </c>
      <c r="AA404" s="20">
        <f t="shared" si="90"/>
        <v>0</v>
      </c>
      <c r="AB404" s="20">
        <f t="shared" si="91"/>
        <v>0</v>
      </c>
      <c r="AC404" s="21">
        <f t="shared" si="92"/>
        <v>0</v>
      </c>
    </row>
    <row r="405" spans="1:29" ht="285" outlineLevel="2" x14ac:dyDescent="0.25">
      <c r="A405" s="15" t="s">
        <v>385</v>
      </c>
      <c r="B405" s="16" t="s">
        <v>309</v>
      </c>
      <c r="C405" s="16" t="s">
        <v>69</v>
      </c>
      <c r="D405" s="16" t="s">
        <v>390</v>
      </c>
      <c r="E405" s="16"/>
      <c r="F405" s="16">
        <v>522</v>
      </c>
      <c r="G405" s="16">
        <v>1120</v>
      </c>
      <c r="H405" s="16">
        <v>3480</v>
      </c>
      <c r="I405" s="17" t="s">
        <v>450</v>
      </c>
      <c r="J405" s="18">
        <v>0</v>
      </c>
      <c r="K405" s="19">
        <v>1070291158</v>
      </c>
      <c r="L405" s="19">
        <v>0</v>
      </c>
      <c r="M405" s="19">
        <v>0</v>
      </c>
      <c r="N405" s="19">
        <v>0</v>
      </c>
      <c r="O405" s="19">
        <v>0</v>
      </c>
      <c r="P405" s="19">
        <v>1070291158</v>
      </c>
      <c r="Q405" s="19">
        <v>0</v>
      </c>
      <c r="R405" s="19">
        <v>0</v>
      </c>
      <c r="S405" s="19">
        <v>0</v>
      </c>
      <c r="T405" s="19">
        <v>1070291158</v>
      </c>
      <c r="U405" s="19">
        <v>1070291158</v>
      </c>
      <c r="V405" s="19">
        <v>0</v>
      </c>
      <c r="W405" s="19">
        <v>0</v>
      </c>
      <c r="X405" s="19">
        <v>0</v>
      </c>
      <c r="Y405" s="19">
        <v>0</v>
      </c>
      <c r="Z405" s="20">
        <f t="shared" si="89"/>
        <v>1</v>
      </c>
      <c r="AA405" s="20">
        <f t="shared" si="90"/>
        <v>1</v>
      </c>
      <c r="AB405" s="20">
        <f t="shared" si="91"/>
        <v>0</v>
      </c>
      <c r="AC405" s="21">
        <f t="shared" si="92"/>
        <v>1</v>
      </c>
    </row>
    <row r="406" spans="1:29" ht="285" outlineLevel="2" x14ac:dyDescent="0.25">
      <c r="A406" s="15" t="s">
        <v>385</v>
      </c>
      <c r="B406" s="16" t="s">
        <v>472</v>
      </c>
      <c r="C406" s="16" t="s">
        <v>69</v>
      </c>
      <c r="D406" s="16" t="s">
        <v>390</v>
      </c>
      <c r="E406" s="16"/>
      <c r="F406" s="16">
        <v>457</v>
      </c>
      <c r="G406" s="16">
        <v>1120</v>
      </c>
      <c r="H406" s="16">
        <v>3480</v>
      </c>
      <c r="I406" s="17" t="s">
        <v>476</v>
      </c>
      <c r="J406" s="18">
        <v>0</v>
      </c>
      <c r="K406" s="19">
        <v>2480764094.9899998</v>
      </c>
      <c r="L406" s="19">
        <v>0</v>
      </c>
      <c r="M406" s="19">
        <v>0</v>
      </c>
      <c r="N406" s="19">
        <v>0</v>
      </c>
      <c r="O406" s="19">
        <v>0</v>
      </c>
      <c r="P406" s="19">
        <v>2480764094.9899998</v>
      </c>
      <c r="Q406" s="19">
        <v>0</v>
      </c>
      <c r="R406" s="19">
        <v>0</v>
      </c>
      <c r="S406" s="19">
        <v>0</v>
      </c>
      <c r="T406" s="19">
        <v>0</v>
      </c>
      <c r="U406" s="19">
        <v>0</v>
      </c>
      <c r="V406" s="19">
        <v>2480764094.9899998</v>
      </c>
      <c r="W406" s="19">
        <v>2480764094.9899998</v>
      </c>
      <c r="X406" s="19">
        <v>0</v>
      </c>
      <c r="Y406" s="19">
        <v>2480764094.9899998</v>
      </c>
      <c r="Z406" s="20">
        <f t="shared" si="89"/>
        <v>0</v>
      </c>
      <c r="AA406" s="20">
        <f t="shared" si="90"/>
        <v>0</v>
      </c>
      <c r="AB406" s="20">
        <f t="shared" si="91"/>
        <v>0</v>
      </c>
      <c r="AC406" s="21">
        <f t="shared" si="92"/>
        <v>0</v>
      </c>
    </row>
    <row r="407" spans="1:29" ht="285" outlineLevel="2" x14ac:dyDescent="0.25">
      <c r="A407" s="15" t="s">
        <v>385</v>
      </c>
      <c r="B407" s="16" t="s">
        <v>472</v>
      </c>
      <c r="C407" s="16" t="s">
        <v>69</v>
      </c>
      <c r="D407" s="16" t="s">
        <v>390</v>
      </c>
      <c r="E407" s="16"/>
      <c r="F407" s="16">
        <v>522</v>
      </c>
      <c r="G407" s="16">
        <v>1120</v>
      </c>
      <c r="H407" s="16">
        <v>3480</v>
      </c>
      <c r="I407" s="17" t="s">
        <v>450</v>
      </c>
      <c r="J407" s="18">
        <v>0</v>
      </c>
      <c r="K407" s="19">
        <v>1193295512.4000001</v>
      </c>
      <c r="L407" s="19">
        <v>0</v>
      </c>
      <c r="M407" s="19">
        <v>0</v>
      </c>
      <c r="N407" s="19">
        <v>0</v>
      </c>
      <c r="O407" s="19">
        <v>0</v>
      </c>
      <c r="P407" s="19">
        <v>1193295512.4000001</v>
      </c>
      <c r="Q407" s="19">
        <v>0</v>
      </c>
      <c r="R407" s="19">
        <v>0</v>
      </c>
      <c r="S407" s="19">
        <v>0</v>
      </c>
      <c r="T407" s="19">
        <v>0</v>
      </c>
      <c r="U407" s="19">
        <v>0</v>
      </c>
      <c r="V407" s="19">
        <v>1193295512.4000001</v>
      </c>
      <c r="W407" s="19">
        <v>1193295512.4000001</v>
      </c>
      <c r="X407" s="19">
        <v>0</v>
      </c>
      <c r="Y407" s="19">
        <v>1193295512.4000001</v>
      </c>
      <c r="Z407" s="20">
        <f t="shared" si="89"/>
        <v>0</v>
      </c>
      <c r="AA407" s="20">
        <f t="shared" si="90"/>
        <v>0</v>
      </c>
      <c r="AB407" s="20">
        <f t="shared" si="91"/>
        <v>0</v>
      </c>
      <c r="AC407" s="21">
        <f t="shared" si="92"/>
        <v>0</v>
      </c>
    </row>
    <row r="408" spans="1:29" ht="180" outlineLevel="2" x14ac:dyDescent="0.25">
      <c r="A408" s="15" t="s">
        <v>385</v>
      </c>
      <c r="B408" s="16" t="s">
        <v>472</v>
      </c>
      <c r="C408" s="16" t="s">
        <v>69</v>
      </c>
      <c r="D408" s="16" t="s">
        <v>390</v>
      </c>
      <c r="E408" s="16"/>
      <c r="F408" s="16">
        <v>540</v>
      </c>
      <c r="G408" s="16">
        <v>1120</v>
      </c>
      <c r="H408" s="16">
        <v>3480</v>
      </c>
      <c r="I408" s="17" t="s">
        <v>477</v>
      </c>
      <c r="J408" s="18">
        <v>0</v>
      </c>
      <c r="K408" s="19">
        <v>23826005.18</v>
      </c>
      <c r="L408" s="19">
        <v>0</v>
      </c>
      <c r="M408" s="19">
        <v>0</v>
      </c>
      <c r="N408" s="19">
        <v>0</v>
      </c>
      <c r="O408" s="19">
        <v>0</v>
      </c>
      <c r="P408" s="19">
        <v>23826005.18</v>
      </c>
      <c r="Q408" s="19">
        <v>0</v>
      </c>
      <c r="R408" s="19">
        <v>0</v>
      </c>
      <c r="S408" s="19">
        <v>0</v>
      </c>
      <c r="T408" s="19">
        <v>0</v>
      </c>
      <c r="U408" s="19">
        <v>0</v>
      </c>
      <c r="V408" s="19">
        <v>23826005.18</v>
      </c>
      <c r="W408" s="19">
        <v>23826005.18</v>
      </c>
      <c r="X408" s="19">
        <v>0</v>
      </c>
      <c r="Y408" s="19">
        <v>23826005.18</v>
      </c>
      <c r="Z408" s="20">
        <f t="shared" si="89"/>
        <v>0</v>
      </c>
      <c r="AA408" s="20">
        <f t="shared" si="90"/>
        <v>0</v>
      </c>
      <c r="AB408" s="20">
        <f t="shared" si="91"/>
        <v>0</v>
      </c>
      <c r="AC408" s="21">
        <f t="shared" si="92"/>
        <v>0</v>
      </c>
    </row>
    <row r="409" spans="1:29" ht="210" outlineLevel="2" x14ac:dyDescent="0.25">
      <c r="A409" s="15" t="s">
        <v>385</v>
      </c>
      <c r="B409" s="16" t="s">
        <v>472</v>
      </c>
      <c r="C409" s="16" t="s">
        <v>69</v>
      </c>
      <c r="D409" s="16" t="s">
        <v>390</v>
      </c>
      <c r="E409" s="16"/>
      <c r="F409" s="16">
        <v>664</v>
      </c>
      <c r="G409" s="16">
        <v>1120</v>
      </c>
      <c r="H409" s="16">
        <v>3480</v>
      </c>
      <c r="I409" s="17" t="s">
        <v>478</v>
      </c>
      <c r="J409" s="18">
        <v>0</v>
      </c>
      <c r="K409" s="19">
        <v>2026500000</v>
      </c>
      <c r="L409" s="19">
        <v>0</v>
      </c>
      <c r="M409" s="19">
        <v>0</v>
      </c>
      <c r="N409" s="19">
        <v>0</v>
      </c>
      <c r="O409" s="19">
        <v>0</v>
      </c>
      <c r="P409" s="19">
        <v>2026500000</v>
      </c>
      <c r="Q409" s="19">
        <v>0</v>
      </c>
      <c r="R409" s="19">
        <v>0</v>
      </c>
      <c r="S409" s="19">
        <v>0</v>
      </c>
      <c r="T409" s="19">
        <v>1211730943</v>
      </c>
      <c r="U409" s="19">
        <v>1211730943</v>
      </c>
      <c r="V409" s="19">
        <v>814769057</v>
      </c>
      <c r="W409" s="19">
        <v>814769057</v>
      </c>
      <c r="X409" s="19">
        <v>0</v>
      </c>
      <c r="Y409" s="19">
        <v>814769057</v>
      </c>
      <c r="Z409" s="20">
        <f t="shared" si="89"/>
        <v>0.59794273032321732</v>
      </c>
      <c r="AA409" s="20">
        <f t="shared" si="90"/>
        <v>0.59794273032321732</v>
      </c>
      <c r="AB409" s="20">
        <f t="shared" si="91"/>
        <v>0</v>
      </c>
      <c r="AC409" s="21">
        <f t="shared" si="92"/>
        <v>0.59794273032321732</v>
      </c>
    </row>
    <row r="410" spans="1:29" ht="285" outlineLevel="2" x14ac:dyDescent="0.25">
      <c r="A410" s="15" t="s">
        <v>385</v>
      </c>
      <c r="B410" s="16" t="s">
        <v>495</v>
      </c>
      <c r="C410" s="16" t="s">
        <v>69</v>
      </c>
      <c r="D410" s="16" t="s">
        <v>390</v>
      </c>
      <c r="E410" s="16"/>
      <c r="F410" s="16">
        <v>522</v>
      </c>
      <c r="G410" s="16">
        <v>1120</v>
      </c>
      <c r="H410" s="16">
        <v>3480</v>
      </c>
      <c r="I410" s="17" t="s">
        <v>497</v>
      </c>
      <c r="J410" s="18">
        <v>0</v>
      </c>
      <c r="K410" s="19">
        <v>4132095516.8000002</v>
      </c>
      <c r="L410" s="19">
        <v>0</v>
      </c>
      <c r="M410" s="19">
        <v>0</v>
      </c>
      <c r="N410" s="19">
        <v>0</v>
      </c>
      <c r="O410" s="19">
        <v>0</v>
      </c>
      <c r="P410" s="19">
        <v>4132095516.8000002</v>
      </c>
      <c r="Q410" s="19">
        <v>0</v>
      </c>
      <c r="R410" s="19">
        <v>0</v>
      </c>
      <c r="S410" s="19">
        <v>0</v>
      </c>
      <c r="T410" s="19">
        <v>0</v>
      </c>
      <c r="U410" s="19">
        <v>0</v>
      </c>
      <c r="V410" s="19">
        <v>4132095516.8000002</v>
      </c>
      <c r="W410" s="19">
        <v>4132095516.8000002</v>
      </c>
      <c r="X410" s="19">
        <v>0</v>
      </c>
      <c r="Y410" s="19">
        <v>4132095516.8000002</v>
      </c>
      <c r="Z410" s="20">
        <f t="shared" si="89"/>
        <v>0</v>
      </c>
      <c r="AA410" s="20">
        <f t="shared" si="90"/>
        <v>0</v>
      </c>
      <c r="AB410" s="20">
        <f t="shared" si="91"/>
        <v>0</v>
      </c>
      <c r="AC410" s="21">
        <f t="shared" si="92"/>
        <v>0</v>
      </c>
    </row>
    <row r="411" spans="1:29" ht="210" outlineLevel="2" x14ac:dyDescent="0.25">
      <c r="A411" s="15" t="s">
        <v>385</v>
      </c>
      <c r="B411" s="16" t="s">
        <v>495</v>
      </c>
      <c r="C411" s="16" t="s">
        <v>69</v>
      </c>
      <c r="D411" s="16" t="s">
        <v>390</v>
      </c>
      <c r="E411" s="16"/>
      <c r="F411" s="16">
        <v>664</v>
      </c>
      <c r="G411" s="16">
        <v>1120</v>
      </c>
      <c r="H411" s="16">
        <v>3480</v>
      </c>
      <c r="I411" s="17" t="s">
        <v>478</v>
      </c>
      <c r="J411" s="18">
        <v>0</v>
      </c>
      <c r="K411" s="19">
        <v>1688750000</v>
      </c>
      <c r="L411" s="19">
        <v>0</v>
      </c>
      <c r="M411" s="19">
        <v>0</v>
      </c>
      <c r="N411" s="19">
        <v>0</v>
      </c>
      <c r="O411" s="19">
        <v>0</v>
      </c>
      <c r="P411" s="19">
        <v>1688750000</v>
      </c>
      <c r="Q411" s="19">
        <v>0</v>
      </c>
      <c r="R411" s="19">
        <v>0</v>
      </c>
      <c r="S411" s="19">
        <v>0</v>
      </c>
      <c r="T411" s="19">
        <v>1553646371</v>
      </c>
      <c r="U411" s="19">
        <v>1553646371</v>
      </c>
      <c r="V411" s="19">
        <v>135103629</v>
      </c>
      <c r="W411" s="19">
        <v>135103629</v>
      </c>
      <c r="X411" s="19">
        <v>0</v>
      </c>
      <c r="Y411" s="19">
        <v>135103629</v>
      </c>
      <c r="Z411" s="20">
        <f t="shared" si="89"/>
        <v>0.91999785107327903</v>
      </c>
      <c r="AA411" s="20">
        <f t="shared" si="90"/>
        <v>0.91999785107327903</v>
      </c>
      <c r="AB411" s="20">
        <f t="shared" si="91"/>
        <v>0</v>
      </c>
      <c r="AC411" s="21">
        <f t="shared" si="92"/>
        <v>0.91999785107327903</v>
      </c>
    </row>
    <row r="412" spans="1:29" outlineLevel="1" x14ac:dyDescent="0.25">
      <c r="A412" s="22"/>
      <c r="B412" s="23"/>
      <c r="C412" s="23"/>
      <c r="D412" s="23" t="s">
        <v>562</v>
      </c>
      <c r="E412" s="23"/>
      <c r="F412" s="23"/>
      <c r="G412" s="23"/>
      <c r="H412" s="23"/>
      <c r="I412" s="24"/>
      <c r="J412" s="25">
        <f t="shared" ref="J412:Y412" si="93">SUBTOTAL(9,J401:J411)</f>
        <v>0</v>
      </c>
      <c r="K412" s="26">
        <f t="shared" si="93"/>
        <v>24671160448.380001</v>
      </c>
      <c r="L412" s="26">
        <f t="shared" si="93"/>
        <v>0</v>
      </c>
      <c r="M412" s="26">
        <f t="shared" si="93"/>
        <v>0</v>
      </c>
      <c r="N412" s="26">
        <f t="shared" si="93"/>
        <v>0</v>
      </c>
      <c r="O412" s="26">
        <f t="shared" si="93"/>
        <v>0</v>
      </c>
      <c r="P412" s="26">
        <f t="shared" si="93"/>
        <v>24671160448.380001</v>
      </c>
      <c r="Q412" s="26">
        <f t="shared" si="93"/>
        <v>0</v>
      </c>
      <c r="R412" s="26">
        <f t="shared" si="93"/>
        <v>0</v>
      </c>
      <c r="S412" s="26">
        <f t="shared" si="93"/>
        <v>0</v>
      </c>
      <c r="T412" s="26">
        <f t="shared" si="93"/>
        <v>8263103442</v>
      </c>
      <c r="U412" s="26">
        <f t="shared" si="93"/>
        <v>8263103442</v>
      </c>
      <c r="V412" s="26">
        <f t="shared" si="93"/>
        <v>16408057006.380001</v>
      </c>
      <c r="W412" s="26">
        <f t="shared" si="93"/>
        <v>16408057006.380001</v>
      </c>
      <c r="X412" s="26">
        <f t="shared" si="93"/>
        <v>0</v>
      </c>
      <c r="Y412" s="26">
        <f t="shared" si="93"/>
        <v>16408057006.380001</v>
      </c>
      <c r="Z412" s="27">
        <f t="shared" si="89"/>
        <v>0.33492966248138467</v>
      </c>
      <c r="AA412" s="27">
        <f t="shared" si="90"/>
        <v>0.33492966248138467</v>
      </c>
      <c r="AB412" s="27">
        <f t="shared" si="91"/>
        <v>0</v>
      </c>
      <c r="AC412" s="28">
        <f t="shared" si="92"/>
        <v>0.33492966248138467</v>
      </c>
    </row>
    <row r="413" spans="1:29" outlineLevel="2" x14ac:dyDescent="0.25">
      <c r="A413" s="15" t="s">
        <v>200</v>
      </c>
      <c r="B413" s="16" t="s">
        <v>34</v>
      </c>
      <c r="C413" s="16" t="s">
        <v>69</v>
      </c>
      <c r="D413" s="16" t="s">
        <v>237</v>
      </c>
      <c r="E413" s="16"/>
      <c r="F413" s="16" t="s">
        <v>37</v>
      </c>
      <c r="G413" s="16">
        <v>1120</v>
      </c>
      <c r="H413" s="16">
        <v>3480</v>
      </c>
      <c r="I413" s="17" t="s">
        <v>238</v>
      </c>
      <c r="J413" s="18">
        <v>40000000</v>
      </c>
      <c r="K413" s="19">
        <v>40000000</v>
      </c>
      <c r="L413" s="19">
        <v>0</v>
      </c>
      <c r="M413" s="19">
        <v>0</v>
      </c>
      <c r="N413" s="19">
        <v>0</v>
      </c>
      <c r="O413" s="19">
        <v>0</v>
      </c>
      <c r="P413" s="19">
        <v>40000000</v>
      </c>
      <c r="Q413" s="19">
        <v>0</v>
      </c>
      <c r="R413" s="19">
        <v>4000000</v>
      </c>
      <c r="S413" s="19">
        <v>0</v>
      </c>
      <c r="T413" s="19">
        <v>0</v>
      </c>
      <c r="U413" s="19">
        <v>0</v>
      </c>
      <c r="V413" s="19">
        <v>20000000</v>
      </c>
      <c r="W413" s="19">
        <v>36000000</v>
      </c>
      <c r="X413" s="19">
        <v>0</v>
      </c>
      <c r="Y413" s="19">
        <v>36000000</v>
      </c>
      <c r="Z413" s="20">
        <f t="shared" si="89"/>
        <v>0</v>
      </c>
      <c r="AA413" s="20">
        <f t="shared" si="90"/>
        <v>0</v>
      </c>
      <c r="AB413" s="20">
        <f t="shared" si="91"/>
        <v>0.1</v>
      </c>
      <c r="AC413" s="21">
        <f t="shared" si="92"/>
        <v>0.1</v>
      </c>
    </row>
    <row r="414" spans="1:29" outlineLevel="1" x14ac:dyDescent="0.25">
      <c r="A414" s="22"/>
      <c r="B414" s="23"/>
      <c r="C414" s="23"/>
      <c r="D414" s="23" t="s">
        <v>563</v>
      </c>
      <c r="E414" s="23"/>
      <c r="F414" s="23"/>
      <c r="G414" s="23"/>
      <c r="H414" s="23"/>
      <c r="I414" s="24"/>
      <c r="J414" s="25">
        <f t="shared" ref="J414:Y414" si="94">SUBTOTAL(9,J413:J413)</f>
        <v>40000000</v>
      </c>
      <c r="K414" s="26">
        <f t="shared" si="94"/>
        <v>40000000</v>
      </c>
      <c r="L414" s="26">
        <f t="shared" si="94"/>
        <v>0</v>
      </c>
      <c r="M414" s="26">
        <f t="shared" si="94"/>
        <v>0</v>
      </c>
      <c r="N414" s="26">
        <f t="shared" si="94"/>
        <v>0</v>
      </c>
      <c r="O414" s="26">
        <f t="shared" si="94"/>
        <v>0</v>
      </c>
      <c r="P414" s="26">
        <f t="shared" si="94"/>
        <v>40000000</v>
      </c>
      <c r="Q414" s="26">
        <f t="shared" si="94"/>
        <v>0</v>
      </c>
      <c r="R414" s="26">
        <f t="shared" si="94"/>
        <v>4000000</v>
      </c>
      <c r="S414" s="26">
        <f t="shared" si="94"/>
        <v>0</v>
      </c>
      <c r="T414" s="26">
        <f t="shared" si="94"/>
        <v>0</v>
      </c>
      <c r="U414" s="26">
        <f t="shared" si="94"/>
        <v>0</v>
      </c>
      <c r="V414" s="26">
        <f t="shared" si="94"/>
        <v>20000000</v>
      </c>
      <c r="W414" s="26">
        <f t="shared" si="94"/>
        <v>36000000</v>
      </c>
      <c r="X414" s="26">
        <f t="shared" si="94"/>
        <v>0</v>
      </c>
      <c r="Y414" s="26">
        <f t="shared" si="94"/>
        <v>36000000</v>
      </c>
      <c r="Z414" s="27">
        <f t="shared" si="89"/>
        <v>0</v>
      </c>
      <c r="AA414" s="27">
        <f t="shared" si="90"/>
        <v>0</v>
      </c>
      <c r="AB414" s="27">
        <f t="shared" si="91"/>
        <v>0.1</v>
      </c>
      <c r="AC414" s="28">
        <f t="shared" si="92"/>
        <v>0.1</v>
      </c>
    </row>
    <row r="415" spans="1:29" outlineLevel="2" x14ac:dyDescent="0.25">
      <c r="A415" s="15" t="s">
        <v>200</v>
      </c>
      <c r="B415" s="16" t="s">
        <v>34</v>
      </c>
      <c r="C415" s="16" t="s">
        <v>69</v>
      </c>
      <c r="D415" s="16" t="s">
        <v>239</v>
      </c>
      <c r="E415" s="16"/>
      <c r="F415" s="16" t="s">
        <v>37</v>
      </c>
      <c r="G415" s="16">
        <v>1120</v>
      </c>
      <c r="H415" s="16">
        <v>3480</v>
      </c>
      <c r="I415" s="17" t="s">
        <v>240</v>
      </c>
      <c r="J415" s="18">
        <v>3000000</v>
      </c>
      <c r="K415" s="19">
        <v>8500000</v>
      </c>
      <c r="L415" s="19">
        <v>0</v>
      </c>
      <c r="M415" s="19">
        <v>0</v>
      </c>
      <c r="N415" s="19">
        <v>0</v>
      </c>
      <c r="O415" s="19">
        <v>0</v>
      </c>
      <c r="P415" s="19">
        <v>8500000</v>
      </c>
      <c r="Q415" s="19">
        <v>0</v>
      </c>
      <c r="R415" s="19">
        <v>0</v>
      </c>
      <c r="S415" s="19">
        <v>0</v>
      </c>
      <c r="T415" s="19">
        <v>0</v>
      </c>
      <c r="U415" s="19">
        <v>0</v>
      </c>
      <c r="V415" s="19">
        <v>7180000</v>
      </c>
      <c r="W415" s="19">
        <v>8500000</v>
      </c>
      <c r="X415" s="19">
        <v>0</v>
      </c>
      <c r="Y415" s="19">
        <v>8500000</v>
      </c>
      <c r="Z415" s="20">
        <f t="shared" si="89"/>
        <v>0</v>
      </c>
      <c r="AA415" s="20">
        <f t="shared" si="90"/>
        <v>0</v>
      </c>
      <c r="AB415" s="20">
        <f t="shared" si="91"/>
        <v>0</v>
      </c>
      <c r="AC415" s="21">
        <f t="shared" si="92"/>
        <v>0</v>
      </c>
    </row>
    <row r="416" spans="1:29" outlineLevel="1" x14ac:dyDescent="0.25">
      <c r="A416" s="22"/>
      <c r="B416" s="23"/>
      <c r="C416" s="23"/>
      <c r="D416" s="23" t="s">
        <v>564</v>
      </c>
      <c r="E416" s="23"/>
      <c r="F416" s="23"/>
      <c r="G416" s="23"/>
      <c r="H416" s="23"/>
      <c r="I416" s="24"/>
      <c r="J416" s="25">
        <f t="shared" ref="J416:Y416" si="95">SUBTOTAL(9,J415:J415)</f>
        <v>3000000</v>
      </c>
      <c r="K416" s="26">
        <f t="shared" si="95"/>
        <v>8500000</v>
      </c>
      <c r="L416" s="26">
        <f t="shared" si="95"/>
        <v>0</v>
      </c>
      <c r="M416" s="26">
        <f t="shared" si="95"/>
        <v>0</v>
      </c>
      <c r="N416" s="26">
        <f t="shared" si="95"/>
        <v>0</v>
      </c>
      <c r="O416" s="26">
        <f t="shared" si="95"/>
        <v>0</v>
      </c>
      <c r="P416" s="26">
        <f t="shared" si="95"/>
        <v>8500000</v>
      </c>
      <c r="Q416" s="26">
        <f t="shared" si="95"/>
        <v>0</v>
      </c>
      <c r="R416" s="26">
        <f t="shared" si="95"/>
        <v>0</v>
      </c>
      <c r="S416" s="26">
        <f t="shared" si="95"/>
        <v>0</v>
      </c>
      <c r="T416" s="26">
        <f t="shared" si="95"/>
        <v>0</v>
      </c>
      <c r="U416" s="26">
        <f t="shared" si="95"/>
        <v>0</v>
      </c>
      <c r="V416" s="26">
        <f t="shared" si="95"/>
        <v>7180000</v>
      </c>
      <c r="W416" s="26">
        <f t="shared" si="95"/>
        <v>8500000</v>
      </c>
      <c r="X416" s="26">
        <f t="shared" si="95"/>
        <v>0</v>
      </c>
      <c r="Y416" s="26">
        <f t="shared" si="95"/>
        <v>8500000</v>
      </c>
      <c r="Z416" s="27">
        <f t="shared" si="89"/>
        <v>0</v>
      </c>
      <c r="AA416" s="27">
        <f t="shared" si="90"/>
        <v>0</v>
      </c>
      <c r="AB416" s="27">
        <f t="shared" si="91"/>
        <v>0</v>
      </c>
      <c r="AC416" s="28">
        <f t="shared" si="92"/>
        <v>0</v>
      </c>
    </row>
    <row r="417" spans="1:29" outlineLevel="2" x14ac:dyDescent="0.25">
      <c r="A417" s="15" t="s">
        <v>33</v>
      </c>
      <c r="B417" s="16" t="s">
        <v>34</v>
      </c>
      <c r="C417" s="16" t="s">
        <v>101</v>
      </c>
      <c r="D417" s="16" t="s">
        <v>102</v>
      </c>
      <c r="E417" s="16"/>
      <c r="F417" s="16" t="s">
        <v>37</v>
      </c>
      <c r="G417" s="16">
        <v>1120</v>
      </c>
      <c r="H417" s="16">
        <v>3480</v>
      </c>
      <c r="I417" s="17" t="s">
        <v>103</v>
      </c>
      <c r="J417" s="18">
        <v>8400</v>
      </c>
      <c r="K417" s="19">
        <v>8400</v>
      </c>
      <c r="L417" s="19">
        <v>0</v>
      </c>
      <c r="M417" s="19">
        <v>0</v>
      </c>
      <c r="N417" s="19">
        <v>0</v>
      </c>
      <c r="O417" s="19">
        <v>0</v>
      </c>
      <c r="P417" s="19">
        <v>8400</v>
      </c>
      <c r="Q417" s="19">
        <v>0</v>
      </c>
      <c r="R417" s="19">
        <v>0</v>
      </c>
      <c r="S417" s="19">
        <v>0</v>
      </c>
      <c r="T417" s="19">
        <v>0</v>
      </c>
      <c r="U417" s="19">
        <v>0</v>
      </c>
      <c r="V417" s="19">
        <v>0</v>
      </c>
      <c r="W417" s="19">
        <v>8400</v>
      </c>
      <c r="X417" s="19">
        <v>0</v>
      </c>
      <c r="Y417" s="19">
        <v>8400</v>
      </c>
      <c r="Z417" s="20">
        <f t="shared" si="89"/>
        <v>0</v>
      </c>
      <c r="AA417" s="20">
        <f t="shared" si="90"/>
        <v>0</v>
      </c>
      <c r="AB417" s="20">
        <f t="shared" si="91"/>
        <v>0</v>
      </c>
      <c r="AC417" s="21">
        <f t="shared" si="92"/>
        <v>0</v>
      </c>
    </row>
    <row r="418" spans="1:29" outlineLevel="2" x14ac:dyDescent="0.25">
      <c r="A418" s="15" t="s">
        <v>200</v>
      </c>
      <c r="B418" s="16" t="s">
        <v>34</v>
      </c>
      <c r="C418" s="16" t="s">
        <v>101</v>
      </c>
      <c r="D418" s="16" t="s">
        <v>102</v>
      </c>
      <c r="E418" s="16"/>
      <c r="F418" s="16" t="s">
        <v>37</v>
      </c>
      <c r="G418" s="16">
        <v>1120</v>
      </c>
      <c r="H418" s="16">
        <v>3480</v>
      </c>
      <c r="I418" s="17" t="s">
        <v>103</v>
      </c>
      <c r="J418" s="18">
        <v>400058980</v>
      </c>
      <c r="K418" s="19">
        <v>400058980</v>
      </c>
      <c r="L418" s="19">
        <v>0</v>
      </c>
      <c r="M418" s="19">
        <v>0</v>
      </c>
      <c r="N418" s="19">
        <v>-114000000</v>
      </c>
      <c r="O418" s="19">
        <v>0</v>
      </c>
      <c r="P418" s="19">
        <v>286058980</v>
      </c>
      <c r="Q418" s="19">
        <v>0</v>
      </c>
      <c r="R418" s="19">
        <v>183699030.24000001</v>
      </c>
      <c r="S418" s="19">
        <v>0</v>
      </c>
      <c r="T418" s="19">
        <v>101599077.78</v>
      </c>
      <c r="U418" s="19">
        <v>101599077.78</v>
      </c>
      <c r="V418" s="19">
        <v>760871.98</v>
      </c>
      <c r="W418" s="19">
        <v>114760871.98</v>
      </c>
      <c r="X418" s="19">
        <v>0</v>
      </c>
      <c r="Y418" s="19">
        <v>760871.97999998927</v>
      </c>
      <c r="Z418" s="20">
        <f t="shared" si="89"/>
        <v>0.25396024801143074</v>
      </c>
      <c r="AA418" s="20">
        <f t="shared" si="90"/>
        <v>0.35516828655405258</v>
      </c>
      <c r="AB418" s="20">
        <f t="shared" si="91"/>
        <v>0.64217187043035673</v>
      </c>
      <c r="AC418" s="21">
        <f t="shared" si="92"/>
        <v>0.99734015698440937</v>
      </c>
    </row>
    <row r="419" spans="1:29" outlineLevel="2" x14ac:dyDescent="0.25">
      <c r="A419" s="15" t="s">
        <v>346</v>
      </c>
      <c r="B419" s="16" t="s">
        <v>34</v>
      </c>
      <c r="C419" s="16" t="s">
        <v>101</v>
      </c>
      <c r="D419" s="16" t="s">
        <v>102</v>
      </c>
      <c r="E419" s="16"/>
      <c r="F419" s="16" t="s">
        <v>37</v>
      </c>
      <c r="G419" s="16">
        <v>1120</v>
      </c>
      <c r="H419" s="16">
        <v>3480</v>
      </c>
      <c r="I419" s="17" t="s">
        <v>103</v>
      </c>
      <c r="J419" s="18">
        <v>193600</v>
      </c>
      <c r="K419" s="19">
        <v>193600</v>
      </c>
      <c r="L419" s="19">
        <v>0</v>
      </c>
      <c r="M419" s="19">
        <v>0</v>
      </c>
      <c r="N419" s="19">
        <v>0</v>
      </c>
      <c r="O419" s="19">
        <v>0</v>
      </c>
      <c r="P419" s="19">
        <v>193600</v>
      </c>
      <c r="Q419" s="19">
        <v>31884</v>
      </c>
      <c r="R419" s="19">
        <v>0</v>
      </c>
      <c r="S419" s="19">
        <v>0</v>
      </c>
      <c r="T419" s="19">
        <v>0</v>
      </c>
      <c r="U419" s="19">
        <v>0</v>
      </c>
      <c r="V419" s="19">
        <v>161716</v>
      </c>
      <c r="W419" s="19">
        <v>161716</v>
      </c>
      <c r="X419" s="19">
        <v>0</v>
      </c>
      <c r="Y419" s="19">
        <v>161716</v>
      </c>
      <c r="Z419" s="20">
        <f t="shared" si="89"/>
        <v>0</v>
      </c>
      <c r="AA419" s="20">
        <f t="shared" si="90"/>
        <v>0</v>
      </c>
      <c r="AB419" s="20">
        <f t="shared" si="91"/>
        <v>0.16469008264462809</v>
      </c>
      <c r="AC419" s="21">
        <f t="shared" si="92"/>
        <v>0.16469008264462809</v>
      </c>
    </row>
    <row r="420" spans="1:29" outlineLevel="1" x14ac:dyDescent="0.25">
      <c r="A420" s="22"/>
      <c r="B420" s="23"/>
      <c r="C420" s="23"/>
      <c r="D420" s="23" t="s">
        <v>565</v>
      </c>
      <c r="E420" s="23"/>
      <c r="F420" s="23"/>
      <c r="G420" s="23"/>
      <c r="H420" s="23"/>
      <c r="I420" s="24"/>
      <c r="J420" s="25">
        <f t="shared" ref="J420:Y420" si="96">SUBTOTAL(9,J417:J419)</f>
        <v>400260980</v>
      </c>
      <c r="K420" s="26">
        <f t="shared" si="96"/>
        <v>400260980</v>
      </c>
      <c r="L420" s="26">
        <f t="shared" si="96"/>
        <v>0</v>
      </c>
      <c r="M420" s="26">
        <f t="shared" si="96"/>
        <v>0</v>
      </c>
      <c r="N420" s="26">
        <f t="shared" si="96"/>
        <v>-114000000</v>
      </c>
      <c r="O420" s="26">
        <f t="shared" si="96"/>
        <v>0</v>
      </c>
      <c r="P420" s="26">
        <f t="shared" si="96"/>
        <v>286260980</v>
      </c>
      <c r="Q420" s="26">
        <f t="shared" si="96"/>
        <v>31884</v>
      </c>
      <c r="R420" s="26">
        <f t="shared" si="96"/>
        <v>183699030.24000001</v>
      </c>
      <c r="S420" s="26">
        <f t="shared" si="96"/>
        <v>0</v>
      </c>
      <c r="T420" s="26">
        <f t="shared" si="96"/>
        <v>101599077.78</v>
      </c>
      <c r="U420" s="26">
        <f t="shared" si="96"/>
        <v>101599077.78</v>
      </c>
      <c r="V420" s="26">
        <f t="shared" si="96"/>
        <v>922587.98</v>
      </c>
      <c r="W420" s="26">
        <f t="shared" si="96"/>
        <v>114930987.98</v>
      </c>
      <c r="X420" s="26">
        <f t="shared" si="96"/>
        <v>0</v>
      </c>
      <c r="Y420" s="26">
        <f t="shared" si="96"/>
        <v>930987.97999998927</v>
      </c>
      <c r="Z420" s="27">
        <f t="shared" si="89"/>
        <v>0.25383208170828941</v>
      </c>
      <c r="AA420" s="27">
        <f t="shared" si="90"/>
        <v>0.35491766212775488</v>
      </c>
      <c r="AB420" s="27">
        <f t="shared" si="91"/>
        <v>0.64183010286627262</v>
      </c>
      <c r="AC420" s="28">
        <f t="shared" si="92"/>
        <v>0.99674776499402751</v>
      </c>
    </row>
    <row r="421" spans="1:29" ht="30" outlineLevel="2" x14ac:dyDescent="0.25">
      <c r="A421" s="15" t="s">
        <v>200</v>
      </c>
      <c r="B421" s="16" t="s">
        <v>34</v>
      </c>
      <c r="C421" s="16" t="s">
        <v>101</v>
      </c>
      <c r="D421" s="16" t="s">
        <v>241</v>
      </c>
      <c r="E421" s="16"/>
      <c r="F421" s="16" t="s">
        <v>37</v>
      </c>
      <c r="G421" s="16">
        <v>1120</v>
      </c>
      <c r="H421" s="16">
        <v>3480</v>
      </c>
      <c r="I421" s="17" t="s">
        <v>242</v>
      </c>
      <c r="J421" s="18">
        <v>228550</v>
      </c>
      <c r="K421" s="19">
        <v>333550</v>
      </c>
      <c r="L421" s="19">
        <v>0</v>
      </c>
      <c r="M421" s="19">
        <v>0</v>
      </c>
      <c r="N421" s="19">
        <v>0</v>
      </c>
      <c r="O421" s="19">
        <v>0</v>
      </c>
      <c r="P421" s="19">
        <v>333550</v>
      </c>
      <c r="Q421" s="19">
        <v>0</v>
      </c>
      <c r="R421" s="19">
        <v>0</v>
      </c>
      <c r="S421" s="19">
        <v>0</v>
      </c>
      <c r="T421" s="19">
        <v>0</v>
      </c>
      <c r="U421" s="19">
        <v>0</v>
      </c>
      <c r="V421" s="19">
        <v>0</v>
      </c>
      <c r="W421" s="19">
        <v>333550</v>
      </c>
      <c r="X421" s="19">
        <v>0</v>
      </c>
      <c r="Y421" s="19">
        <v>333550</v>
      </c>
      <c r="Z421" s="20">
        <f t="shared" si="89"/>
        <v>0</v>
      </c>
      <c r="AA421" s="20">
        <f t="shared" si="90"/>
        <v>0</v>
      </c>
      <c r="AB421" s="20">
        <f t="shared" si="91"/>
        <v>0</v>
      </c>
      <c r="AC421" s="21">
        <f t="shared" si="92"/>
        <v>0</v>
      </c>
    </row>
    <row r="422" spans="1:29" ht="30" outlineLevel="2" x14ac:dyDescent="0.25">
      <c r="A422" s="15" t="s">
        <v>277</v>
      </c>
      <c r="B422" s="16" t="s">
        <v>309</v>
      </c>
      <c r="C422" s="16" t="s">
        <v>101</v>
      </c>
      <c r="D422" s="16" t="s">
        <v>241</v>
      </c>
      <c r="E422" s="16"/>
      <c r="F422" s="16" t="s">
        <v>37</v>
      </c>
      <c r="G422" s="16">
        <v>1120</v>
      </c>
      <c r="H422" s="16">
        <v>3480</v>
      </c>
      <c r="I422" s="17" t="s">
        <v>242</v>
      </c>
      <c r="J422" s="18">
        <v>89470</v>
      </c>
      <c r="K422" s="19">
        <v>89470</v>
      </c>
      <c r="L422" s="19">
        <v>0</v>
      </c>
      <c r="M422" s="19">
        <v>0</v>
      </c>
      <c r="N422" s="19">
        <v>0</v>
      </c>
      <c r="O422" s="19">
        <v>0</v>
      </c>
      <c r="P422" s="19">
        <v>89470</v>
      </c>
      <c r="Q422" s="19">
        <v>0</v>
      </c>
      <c r="R422" s="19">
        <v>0</v>
      </c>
      <c r="S422" s="19">
        <v>0</v>
      </c>
      <c r="T422" s="19">
        <v>0</v>
      </c>
      <c r="U422" s="19">
        <v>0</v>
      </c>
      <c r="V422" s="19">
        <v>67095</v>
      </c>
      <c r="W422" s="19">
        <v>89470</v>
      </c>
      <c r="X422" s="19">
        <v>0</v>
      </c>
      <c r="Y422" s="19">
        <v>89470</v>
      </c>
      <c r="Z422" s="20">
        <f t="shared" si="89"/>
        <v>0</v>
      </c>
      <c r="AA422" s="20">
        <f t="shared" si="90"/>
        <v>0</v>
      </c>
      <c r="AB422" s="20">
        <f t="shared" si="91"/>
        <v>0</v>
      </c>
      <c r="AC422" s="21">
        <f t="shared" si="92"/>
        <v>0</v>
      </c>
    </row>
    <row r="423" spans="1:29" ht="30" outlineLevel="2" x14ac:dyDescent="0.25">
      <c r="A423" s="15" t="s">
        <v>326</v>
      </c>
      <c r="B423" s="16" t="s">
        <v>34</v>
      </c>
      <c r="C423" s="16" t="s">
        <v>101</v>
      </c>
      <c r="D423" s="16" t="s">
        <v>241</v>
      </c>
      <c r="E423" s="16"/>
      <c r="F423" s="16" t="s">
        <v>37</v>
      </c>
      <c r="G423" s="16">
        <v>1120</v>
      </c>
      <c r="H423" s="16">
        <v>3480</v>
      </c>
      <c r="I423" s="17" t="s">
        <v>242</v>
      </c>
      <c r="J423" s="18">
        <v>34650</v>
      </c>
      <c r="K423" s="19">
        <v>34650</v>
      </c>
      <c r="L423" s="19">
        <v>0</v>
      </c>
      <c r="M423" s="19">
        <v>0</v>
      </c>
      <c r="N423" s="19">
        <v>0</v>
      </c>
      <c r="O423" s="19">
        <v>0</v>
      </c>
      <c r="P423" s="19">
        <v>34650</v>
      </c>
      <c r="Q423" s="19">
        <v>0</v>
      </c>
      <c r="R423" s="19">
        <v>0</v>
      </c>
      <c r="S423" s="19">
        <v>0</v>
      </c>
      <c r="T423" s="19">
        <v>0</v>
      </c>
      <c r="U423" s="19">
        <v>0</v>
      </c>
      <c r="V423" s="19">
        <v>0</v>
      </c>
      <c r="W423" s="19">
        <v>34650</v>
      </c>
      <c r="X423" s="19">
        <v>0</v>
      </c>
      <c r="Y423" s="19">
        <v>34650</v>
      </c>
      <c r="Z423" s="20">
        <f t="shared" si="89"/>
        <v>0</v>
      </c>
      <c r="AA423" s="20">
        <f t="shared" si="90"/>
        <v>0</v>
      </c>
      <c r="AB423" s="20">
        <f t="shared" si="91"/>
        <v>0</v>
      </c>
      <c r="AC423" s="21">
        <f t="shared" si="92"/>
        <v>0</v>
      </c>
    </row>
    <row r="424" spans="1:29" ht="30" outlineLevel="2" x14ac:dyDescent="0.25">
      <c r="A424" s="15" t="s">
        <v>346</v>
      </c>
      <c r="B424" s="16" t="s">
        <v>34</v>
      </c>
      <c r="C424" s="16" t="s">
        <v>101</v>
      </c>
      <c r="D424" s="16" t="s">
        <v>241</v>
      </c>
      <c r="E424" s="16"/>
      <c r="F424" s="16" t="s">
        <v>37</v>
      </c>
      <c r="G424" s="16">
        <v>1120</v>
      </c>
      <c r="H424" s="16">
        <v>3480</v>
      </c>
      <c r="I424" s="17" t="s">
        <v>242</v>
      </c>
      <c r="J424" s="18">
        <v>2628554</v>
      </c>
      <c r="K424" s="19">
        <v>2628554</v>
      </c>
      <c r="L424" s="19">
        <v>0</v>
      </c>
      <c r="M424" s="19">
        <v>0</v>
      </c>
      <c r="N424" s="19">
        <v>-5622</v>
      </c>
      <c r="O424" s="19">
        <v>0</v>
      </c>
      <c r="P424" s="19">
        <v>2622932</v>
      </c>
      <c r="Q424" s="19">
        <v>0</v>
      </c>
      <c r="R424" s="19">
        <v>0</v>
      </c>
      <c r="S424" s="19">
        <v>0</v>
      </c>
      <c r="T424" s="19">
        <v>552683</v>
      </c>
      <c r="U424" s="19">
        <v>552683</v>
      </c>
      <c r="V424" s="19">
        <v>0</v>
      </c>
      <c r="W424" s="19">
        <v>2075871</v>
      </c>
      <c r="X424" s="19">
        <v>0</v>
      </c>
      <c r="Y424" s="19">
        <v>2070249</v>
      </c>
      <c r="Z424" s="20">
        <f t="shared" si="89"/>
        <v>0.21026123107990172</v>
      </c>
      <c r="AA424" s="20">
        <f t="shared" si="90"/>
        <v>0.21071190560792274</v>
      </c>
      <c r="AB424" s="20">
        <f t="shared" si="91"/>
        <v>0</v>
      </c>
      <c r="AC424" s="21">
        <f t="shared" si="92"/>
        <v>0.21071190560792274</v>
      </c>
    </row>
    <row r="425" spans="1:29" outlineLevel="1" x14ac:dyDescent="0.25">
      <c r="A425" s="22"/>
      <c r="B425" s="23"/>
      <c r="C425" s="23"/>
      <c r="D425" s="23" t="s">
        <v>566</v>
      </c>
      <c r="E425" s="23"/>
      <c r="F425" s="23"/>
      <c r="G425" s="23"/>
      <c r="H425" s="23"/>
      <c r="I425" s="24"/>
      <c r="J425" s="25">
        <f t="shared" ref="J425:Y425" si="97">SUBTOTAL(9,J421:J424)</f>
        <v>2981224</v>
      </c>
      <c r="K425" s="26">
        <f t="shared" si="97"/>
        <v>3086224</v>
      </c>
      <c r="L425" s="26">
        <f t="shared" si="97"/>
        <v>0</v>
      </c>
      <c r="M425" s="26">
        <f t="shared" si="97"/>
        <v>0</v>
      </c>
      <c r="N425" s="26">
        <f t="shared" si="97"/>
        <v>-5622</v>
      </c>
      <c r="O425" s="26">
        <f t="shared" si="97"/>
        <v>0</v>
      </c>
      <c r="P425" s="26">
        <f t="shared" si="97"/>
        <v>3080602</v>
      </c>
      <c r="Q425" s="26">
        <f t="shared" si="97"/>
        <v>0</v>
      </c>
      <c r="R425" s="26">
        <f t="shared" si="97"/>
        <v>0</v>
      </c>
      <c r="S425" s="26">
        <f t="shared" si="97"/>
        <v>0</v>
      </c>
      <c r="T425" s="26">
        <f t="shared" si="97"/>
        <v>552683</v>
      </c>
      <c r="U425" s="26">
        <f t="shared" si="97"/>
        <v>552683</v>
      </c>
      <c r="V425" s="26">
        <f t="shared" si="97"/>
        <v>67095</v>
      </c>
      <c r="W425" s="26">
        <f t="shared" si="97"/>
        <v>2533541</v>
      </c>
      <c r="X425" s="26">
        <f t="shared" si="97"/>
        <v>0</v>
      </c>
      <c r="Y425" s="26">
        <f t="shared" si="97"/>
        <v>2527919</v>
      </c>
      <c r="Z425" s="27">
        <f t="shared" si="89"/>
        <v>0.17908065001114631</v>
      </c>
      <c r="AA425" s="27">
        <f t="shared" si="90"/>
        <v>0.17940746646272385</v>
      </c>
      <c r="AB425" s="27">
        <f t="shared" si="91"/>
        <v>0</v>
      </c>
      <c r="AC425" s="28">
        <f t="shared" si="92"/>
        <v>0.17940746646272385</v>
      </c>
    </row>
    <row r="426" spans="1:29" outlineLevel="2" x14ac:dyDescent="0.25">
      <c r="A426" s="15" t="s">
        <v>33</v>
      </c>
      <c r="B426" s="16" t="s">
        <v>34</v>
      </c>
      <c r="C426" s="16" t="s">
        <v>101</v>
      </c>
      <c r="D426" s="16" t="s">
        <v>104</v>
      </c>
      <c r="E426" s="16"/>
      <c r="F426" s="16" t="s">
        <v>37</v>
      </c>
      <c r="G426" s="16">
        <v>1120</v>
      </c>
      <c r="H426" s="16">
        <v>3480</v>
      </c>
      <c r="I426" s="17" t="s">
        <v>105</v>
      </c>
      <c r="J426" s="18">
        <v>560513</v>
      </c>
      <c r="K426" s="19">
        <v>560513</v>
      </c>
      <c r="L426" s="19">
        <v>0</v>
      </c>
      <c r="M426" s="19">
        <v>0</v>
      </c>
      <c r="N426" s="19">
        <v>0</v>
      </c>
      <c r="O426" s="19">
        <v>0</v>
      </c>
      <c r="P426" s="19">
        <v>560513</v>
      </c>
      <c r="Q426" s="19">
        <v>0</v>
      </c>
      <c r="R426" s="19">
        <v>0</v>
      </c>
      <c r="S426" s="19">
        <v>0</v>
      </c>
      <c r="T426" s="19">
        <v>0</v>
      </c>
      <c r="U426" s="19">
        <v>0</v>
      </c>
      <c r="V426" s="19">
        <v>560513</v>
      </c>
      <c r="W426" s="19">
        <v>560513</v>
      </c>
      <c r="X426" s="19">
        <v>0</v>
      </c>
      <c r="Y426" s="19">
        <v>560513</v>
      </c>
      <c r="Z426" s="20">
        <f t="shared" si="89"/>
        <v>0</v>
      </c>
      <c r="AA426" s="20">
        <f t="shared" si="90"/>
        <v>0</v>
      </c>
      <c r="AB426" s="20">
        <f t="shared" si="91"/>
        <v>0</v>
      </c>
      <c r="AC426" s="21">
        <f t="shared" si="92"/>
        <v>0</v>
      </c>
    </row>
    <row r="427" spans="1:29" outlineLevel="2" x14ac:dyDescent="0.25">
      <c r="A427" s="15" t="s">
        <v>200</v>
      </c>
      <c r="B427" s="16" t="s">
        <v>34</v>
      </c>
      <c r="C427" s="16" t="s">
        <v>101</v>
      </c>
      <c r="D427" s="16" t="s">
        <v>104</v>
      </c>
      <c r="E427" s="16"/>
      <c r="F427" s="16" t="s">
        <v>37</v>
      </c>
      <c r="G427" s="16">
        <v>1120</v>
      </c>
      <c r="H427" s="16">
        <v>3480</v>
      </c>
      <c r="I427" s="17" t="s">
        <v>105</v>
      </c>
      <c r="J427" s="18">
        <v>1854023</v>
      </c>
      <c r="K427" s="19">
        <v>1574023</v>
      </c>
      <c r="L427" s="19">
        <v>0</v>
      </c>
      <c r="M427" s="19">
        <v>0</v>
      </c>
      <c r="N427" s="19">
        <v>0</v>
      </c>
      <c r="O427" s="19">
        <v>0</v>
      </c>
      <c r="P427" s="19">
        <v>1574023</v>
      </c>
      <c r="Q427" s="19">
        <v>0</v>
      </c>
      <c r="R427" s="19">
        <v>458459.21</v>
      </c>
      <c r="S427" s="19">
        <v>0</v>
      </c>
      <c r="T427" s="19">
        <v>41540.79</v>
      </c>
      <c r="U427" s="19">
        <v>41540.79</v>
      </c>
      <c r="V427" s="19">
        <v>0</v>
      </c>
      <c r="W427" s="19">
        <v>1074023</v>
      </c>
      <c r="X427" s="19">
        <v>0</v>
      </c>
      <c r="Y427" s="19">
        <v>1074023</v>
      </c>
      <c r="Z427" s="20">
        <f t="shared" si="89"/>
        <v>2.6391475855181278E-2</v>
      </c>
      <c r="AA427" s="20">
        <f t="shared" si="90"/>
        <v>2.6391475855181278E-2</v>
      </c>
      <c r="AB427" s="20">
        <f t="shared" si="91"/>
        <v>0.29126589001558428</v>
      </c>
      <c r="AC427" s="21">
        <f t="shared" si="92"/>
        <v>0.31765736587076554</v>
      </c>
    </row>
    <row r="428" spans="1:29" outlineLevel="2" x14ac:dyDescent="0.25">
      <c r="A428" s="15" t="s">
        <v>277</v>
      </c>
      <c r="B428" s="16" t="s">
        <v>282</v>
      </c>
      <c r="C428" s="16" t="s">
        <v>101</v>
      </c>
      <c r="D428" s="16" t="s">
        <v>104</v>
      </c>
      <c r="E428" s="16"/>
      <c r="F428" s="16" t="s">
        <v>37</v>
      </c>
      <c r="G428" s="16">
        <v>1120</v>
      </c>
      <c r="H428" s="16">
        <v>3480</v>
      </c>
      <c r="I428" s="17" t="s">
        <v>285</v>
      </c>
      <c r="J428" s="18">
        <v>0</v>
      </c>
      <c r="K428" s="19">
        <v>925229</v>
      </c>
      <c r="L428" s="19">
        <v>0</v>
      </c>
      <c r="M428" s="19">
        <v>0</v>
      </c>
      <c r="N428" s="19">
        <v>0</v>
      </c>
      <c r="O428" s="19">
        <v>0</v>
      </c>
      <c r="P428" s="19">
        <v>925229</v>
      </c>
      <c r="Q428" s="19">
        <v>0</v>
      </c>
      <c r="R428" s="19">
        <v>0</v>
      </c>
      <c r="S428" s="19">
        <v>0</v>
      </c>
      <c r="T428" s="19">
        <v>0</v>
      </c>
      <c r="U428" s="19">
        <v>0</v>
      </c>
      <c r="V428" s="19">
        <v>925229</v>
      </c>
      <c r="W428" s="19">
        <v>925229</v>
      </c>
      <c r="X428" s="19">
        <v>0</v>
      </c>
      <c r="Y428" s="19">
        <v>925229</v>
      </c>
      <c r="Z428" s="20">
        <f t="shared" si="89"/>
        <v>0</v>
      </c>
      <c r="AA428" s="20">
        <f t="shared" si="90"/>
        <v>0</v>
      </c>
      <c r="AB428" s="20">
        <f t="shared" si="91"/>
        <v>0</v>
      </c>
      <c r="AC428" s="21">
        <f t="shared" si="92"/>
        <v>0</v>
      </c>
    </row>
    <row r="429" spans="1:29" outlineLevel="2" x14ac:dyDescent="0.25">
      <c r="A429" s="15" t="s">
        <v>277</v>
      </c>
      <c r="B429" s="16" t="s">
        <v>309</v>
      </c>
      <c r="C429" s="16" t="s">
        <v>101</v>
      </c>
      <c r="D429" s="16" t="s">
        <v>104</v>
      </c>
      <c r="E429" s="16"/>
      <c r="F429" s="16" t="s">
        <v>37</v>
      </c>
      <c r="G429" s="16">
        <v>1120</v>
      </c>
      <c r="H429" s="16">
        <v>3480</v>
      </c>
      <c r="I429" s="17" t="s">
        <v>105</v>
      </c>
      <c r="J429" s="18">
        <v>9707550</v>
      </c>
      <c r="K429" s="19">
        <v>9707550</v>
      </c>
      <c r="L429" s="19">
        <v>0</v>
      </c>
      <c r="M429" s="19">
        <v>0</v>
      </c>
      <c r="N429" s="19">
        <v>0</v>
      </c>
      <c r="O429" s="19">
        <v>0</v>
      </c>
      <c r="P429" s="19">
        <v>9707550</v>
      </c>
      <c r="Q429" s="19">
        <v>0</v>
      </c>
      <c r="R429" s="19">
        <v>0</v>
      </c>
      <c r="S429" s="19">
        <v>0</v>
      </c>
      <c r="T429" s="19">
        <v>0</v>
      </c>
      <c r="U429" s="19">
        <v>0</v>
      </c>
      <c r="V429" s="19">
        <v>3223120</v>
      </c>
      <c r="W429" s="19">
        <v>9707550</v>
      </c>
      <c r="X429" s="19">
        <v>0</v>
      </c>
      <c r="Y429" s="19">
        <v>9707550</v>
      </c>
      <c r="Z429" s="20">
        <f t="shared" si="89"/>
        <v>0</v>
      </c>
      <c r="AA429" s="20">
        <f t="shared" si="90"/>
        <v>0</v>
      </c>
      <c r="AB429" s="20">
        <f t="shared" si="91"/>
        <v>0</v>
      </c>
      <c r="AC429" s="21">
        <f t="shared" si="92"/>
        <v>0</v>
      </c>
    </row>
    <row r="430" spans="1:29" outlineLevel="2" x14ac:dyDescent="0.25">
      <c r="A430" s="15" t="s">
        <v>346</v>
      </c>
      <c r="B430" s="16" t="s">
        <v>34</v>
      </c>
      <c r="C430" s="16" t="s">
        <v>101</v>
      </c>
      <c r="D430" s="16" t="s">
        <v>104</v>
      </c>
      <c r="E430" s="16"/>
      <c r="F430" s="16" t="s">
        <v>37</v>
      </c>
      <c r="G430" s="16">
        <v>1120</v>
      </c>
      <c r="H430" s="16">
        <v>3480</v>
      </c>
      <c r="I430" s="17" t="s">
        <v>105</v>
      </c>
      <c r="J430" s="18">
        <v>4521310</v>
      </c>
      <c r="K430" s="19">
        <v>4521310</v>
      </c>
      <c r="L430" s="19">
        <v>0</v>
      </c>
      <c r="M430" s="19">
        <v>0</v>
      </c>
      <c r="N430" s="19">
        <v>-125995</v>
      </c>
      <c r="O430" s="19">
        <v>0</v>
      </c>
      <c r="P430" s="19">
        <v>4395315</v>
      </c>
      <c r="Q430" s="19">
        <v>0</v>
      </c>
      <c r="R430" s="19">
        <v>1398612.3</v>
      </c>
      <c r="S430" s="19">
        <v>0</v>
      </c>
      <c r="T430" s="19">
        <v>2451995.11</v>
      </c>
      <c r="U430" s="19">
        <v>2451995.11</v>
      </c>
      <c r="V430" s="19">
        <v>544706.71</v>
      </c>
      <c r="W430" s="19">
        <v>670702.59</v>
      </c>
      <c r="X430" s="19">
        <v>0</v>
      </c>
      <c r="Y430" s="19">
        <v>544707.59000000032</v>
      </c>
      <c r="Z430" s="20">
        <f t="shared" si="89"/>
        <v>0.54231961754447267</v>
      </c>
      <c r="AA430" s="20">
        <f t="shared" si="90"/>
        <v>0.55786561600249351</v>
      </c>
      <c r="AB430" s="20">
        <f t="shared" si="91"/>
        <v>0.31820524808802103</v>
      </c>
      <c r="AC430" s="21">
        <f t="shared" si="92"/>
        <v>0.8760708640905146</v>
      </c>
    </row>
    <row r="431" spans="1:29" outlineLevel="2" x14ac:dyDescent="0.25">
      <c r="A431" s="15" t="s">
        <v>353</v>
      </c>
      <c r="B431" s="16" t="s">
        <v>34</v>
      </c>
      <c r="C431" s="16" t="s">
        <v>101</v>
      </c>
      <c r="D431" s="16" t="s">
        <v>104</v>
      </c>
      <c r="E431" s="16"/>
      <c r="F431" s="16" t="s">
        <v>37</v>
      </c>
      <c r="G431" s="16">
        <v>1120</v>
      </c>
      <c r="H431" s="16">
        <v>3460</v>
      </c>
      <c r="I431" s="17" t="s">
        <v>285</v>
      </c>
      <c r="J431" s="18">
        <v>0</v>
      </c>
      <c r="K431" s="19">
        <v>167761</v>
      </c>
      <c r="L431" s="19">
        <v>0</v>
      </c>
      <c r="M431" s="19">
        <v>0</v>
      </c>
      <c r="N431" s="19">
        <v>0</v>
      </c>
      <c r="O431" s="19">
        <v>0</v>
      </c>
      <c r="P431" s="19">
        <v>167761</v>
      </c>
      <c r="Q431" s="19">
        <v>0</v>
      </c>
      <c r="R431" s="19">
        <v>0</v>
      </c>
      <c r="S431" s="19">
        <v>0</v>
      </c>
      <c r="T431" s="19">
        <v>167760.31</v>
      </c>
      <c r="U431" s="19">
        <v>167760.31</v>
      </c>
      <c r="V431" s="19">
        <v>0.69</v>
      </c>
      <c r="W431" s="19">
        <v>0.69</v>
      </c>
      <c r="X431" s="19">
        <v>0</v>
      </c>
      <c r="Y431" s="19">
        <v>0.69000000000232831</v>
      </c>
      <c r="Z431" s="20">
        <f t="shared" si="89"/>
        <v>0.99999588700591913</v>
      </c>
      <c r="AA431" s="20">
        <f t="shared" si="90"/>
        <v>0.99999588700591913</v>
      </c>
      <c r="AB431" s="20">
        <f t="shared" si="91"/>
        <v>0</v>
      </c>
      <c r="AC431" s="21">
        <f t="shared" si="92"/>
        <v>0.99999588700591913</v>
      </c>
    </row>
    <row r="432" spans="1:29" outlineLevel="1" x14ac:dyDescent="0.25">
      <c r="A432" s="22"/>
      <c r="B432" s="23"/>
      <c r="C432" s="23"/>
      <c r="D432" s="23" t="s">
        <v>567</v>
      </c>
      <c r="E432" s="23"/>
      <c r="F432" s="23"/>
      <c r="G432" s="23"/>
      <c r="H432" s="23"/>
      <c r="I432" s="24"/>
      <c r="J432" s="25">
        <f t="shared" ref="J432:Y432" si="98">SUBTOTAL(9,J426:J431)</f>
        <v>16643396</v>
      </c>
      <c r="K432" s="26">
        <f t="shared" si="98"/>
        <v>17456386</v>
      </c>
      <c r="L432" s="26">
        <f t="shared" si="98"/>
        <v>0</v>
      </c>
      <c r="M432" s="26">
        <f t="shared" si="98"/>
        <v>0</v>
      </c>
      <c r="N432" s="26">
        <f t="shared" si="98"/>
        <v>-125995</v>
      </c>
      <c r="O432" s="26">
        <f t="shared" si="98"/>
        <v>0</v>
      </c>
      <c r="P432" s="26">
        <f t="shared" si="98"/>
        <v>17330391</v>
      </c>
      <c r="Q432" s="26">
        <f t="shared" si="98"/>
        <v>0</v>
      </c>
      <c r="R432" s="26">
        <f t="shared" si="98"/>
        <v>1857071.51</v>
      </c>
      <c r="S432" s="26">
        <f t="shared" si="98"/>
        <v>0</v>
      </c>
      <c r="T432" s="26">
        <f t="shared" si="98"/>
        <v>2661296.21</v>
      </c>
      <c r="U432" s="26">
        <f t="shared" si="98"/>
        <v>2661296.21</v>
      </c>
      <c r="V432" s="26">
        <f t="shared" si="98"/>
        <v>5253569.4000000004</v>
      </c>
      <c r="W432" s="26">
        <f t="shared" si="98"/>
        <v>12938018.279999999</v>
      </c>
      <c r="X432" s="26">
        <f t="shared" si="98"/>
        <v>0</v>
      </c>
      <c r="Y432" s="26">
        <f t="shared" si="98"/>
        <v>12812023.279999999</v>
      </c>
      <c r="Z432" s="27">
        <f t="shared" si="89"/>
        <v>0.15245401940584952</v>
      </c>
      <c r="AA432" s="27">
        <f t="shared" si="90"/>
        <v>0.15356238702288943</v>
      </c>
      <c r="AB432" s="27">
        <f t="shared" si="91"/>
        <v>0.10715693085055035</v>
      </c>
      <c r="AC432" s="28">
        <f t="shared" si="92"/>
        <v>0.26071931787343977</v>
      </c>
    </row>
    <row r="433" spans="1:29" ht="30" outlineLevel="2" x14ac:dyDescent="0.25">
      <c r="A433" s="15" t="s">
        <v>200</v>
      </c>
      <c r="B433" s="16" t="s">
        <v>34</v>
      </c>
      <c r="C433" s="16" t="s">
        <v>101</v>
      </c>
      <c r="D433" s="16" t="s">
        <v>243</v>
      </c>
      <c r="E433" s="16"/>
      <c r="F433" s="16" t="s">
        <v>37</v>
      </c>
      <c r="G433" s="16">
        <v>1120</v>
      </c>
      <c r="H433" s="16">
        <v>3480</v>
      </c>
      <c r="I433" s="17" t="s">
        <v>244</v>
      </c>
      <c r="J433" s="18">
        <v>479500</v>
      </c>
      <c r="K433" s="19">
        <v>479500</v>
      </c>
      <c r="L433" s="19">
        <v>0</v>
      </c>
      <c r="M433" s="19">
        <v>0</v>
      </c>
      <c r="N433" s="19">
        <v>0</v>
      </c>
      <c r="O433" s="19">
        <v>0</v>
      </c>
      <c r="P433" s="19">
        <v>479500</v>
      </c>
      <c r="Q433" s="19">
        <v>0</v>
      </c>
      <c r="R433" s="19">
        <v>200000</v>
      </c>
      <c r="S433" s="19">
        <v>0</v>
      </c>
      <c r="T433" s="19">
        <v>0</v>
      </c>
      <c r="U433" s="19">
        <v>0</v>
      </c>
      <c r="V433" s="19">
        <v>0</v>
      </c>
      <c r="W433" s="19">
        <v>279500</v>
      </c>
      <c r="X433" s="19">
        <v>0</v>
      </c>
      <c r="Y433" s="19">
        <v>279500</v>
      </c>
      <c r="Z433" s="20">
        <f t="shared" si="89"/>
        <v>0</v>
      </c>
      <c r="AA433" s="20">
        <f t="shared" si="90"/>
        <v>0</v>
      </c>
      <c r="AB433" s="20">
        <f t="shared" si="91"/>
        <v>0.41710114702815432</v>
      </c>
      <c r="AC433" s="21">
        <f t="shared" si="92"/>
        <v>0.41710114702815432</v>
      </c>
    </row>
    <row r="434" spans="1:29" ht="30" outlineLevel="2" x14ac:dyDescent="0.25">
      <c r="A434" s="15" t="s">
        <v>346</v>
      </c>
      <c r="B434" s="16" t="s">
        <v>34</v>
      </c>
      <c r="C434" s="16" t="s">
        <v>101</v>
      </c>
      <c r="D434" s="16" t="s">
        <v>243</v>
      </c>
      <c r="E434" s="16"/>
      <c r="F434" s="16" t="s">
        <v>37</v>
      </c>
      <c r="G434" s="16">
        <v>1120</v>
      </c>
      <c r="H434" s="16">
        <v>3480</v>
      </c>
      <c r="I434" s="17" t="s">
        <v>244</v>
      </c>
      <c r="J434" s="18">
        <v>3161694</v>
      </c>
      <c r="K434" s="19">
        <v>3161694</v>
      </c>
      <c r="L434" s="19">
        <v>0</v>
      </c>
      <c r="M434" s="19">
        <v>0</v>
      </c>
      <c r="N434" s="19">
        <v>0</v>
      </c>
      <c r="O434" s="19">
        <v>0</v>
      </c>
      <c r="P434" s="19">
        <v>3161694</v>
      </c>
      <c r="Q434" s="19">
        <v>3029647</v>
      </c>
      <c r="R434" s="19">
        <v>0</v>
      </c>
      <c r="S434" s="19">
        <v>0</v>
      </c>
      <c r="T434" s="19">
        <v>0</v>
      </c>
      <c r="U434" s="19">
        <v>0</v>
      </c>
      <c r="V434" s="19">
        <v>132047</v>
      </c>
      <c r="W434" s="19">
        <v>132047</v>
      </c>
      <c r="X434" s="19">
        <v>0</v>
      </c>
      <c r="Y434" s="19">
        <v>132047</v>
      </c>
      <c r="Z434" s="20">
        <f t="shared" si="89"/>
        <v>0</v>
      </c>
      <c r="AA434" s="20">
        <f t="shared" si="90"/>
        <v>0</v>
      </c>
      <c r="AB434" s="20">
        <f t="shared" si="91"/>
        <v>0.95823536370059847</v>
      </c>
      <c r="AC434" s="21">
        <f t="shared" si="92"/>
        <v>0.95823536370059847</v>
      </c>
    </row>
    <row r="435" spans="1:29" outlineLevel="1" x14ac:dyDescent="0.25">
      <c r="A435" s="22"/>
      <c r="B435" s="23"/>
      <c r="C435" s="23"/>
      <c r="D435" s="23" t="s">
        <v>568</v>
      </c>
      <c r="E435" s="23"/>
      <c r="F435" s="23"/>
      <c r="G435" s="23"/>
      <c r="H435" s="23"/>
      <c r="I435" s="24"/>
      <c r="J435" s="25">
        <f t="shared" ref="J435:Y435" si="99">SUBTOTAL(9,J433:J434)</f>
        <v>3641194</v>
      </c>
      <c r="K435" s="26">
        <f t="shared" si="99"/>
        <v>3641194</v>
      </c>
      <c r="L435" s="26">
        <f t="shared" si="99"/>
        <v>0</v>
      </c>
      <c r="M435" s="26">
        <f t="shared" si="99"/>
        <v>0</v>
      </c>
      <c r="N435" s="26">
        <f t="shared" si="99"/>
        <v>0</v>
      </c>
      <c r="O435" s="26">
        <f t="shared" si="99"/>
        <v>0</v>
      </c>
      <c r="P435" s="26">
        <f t="shared" si="99"/>
        <v>3641194</v>
      </c>
      <c r="Q435" s="26">
        <f t="shared" si="99"/>
        <v>3029647</v>
      </c>
      <c r="R435" s="26">
        <f t="shared" si="99"/>
        <v>200000</v>
      </c>
      <c r="S435" s="26">
        <f t="shared" si="99"/>
        <v>0</v>
      </c>
      <c r="T435" s="26">
        <f t="shared" si="99"/>
        <v>0</v>
      </c>
      <c r="U435" s="26">
        <f t="shared" si="99"/>
        <v>0</v>
      </c>
      <c r="V435" s="26">
        <f t="shared" si="99"/>
        <v>132047</v>
      </c>
      <c r="W435" s="26">
        <f t="shared" si="99"/>
        <v>411547</v>
      </c>
      <c r="X435" s="26">
        <f t="shared" si="99"/>
        <v>0</v>
      </c>
      <c r="Y435" s="26">
        <f t="shared" si="99"/>
        <v>411547</v>
      </c>
      <c r="Z435" s="27">
        <f t="shared" si="89"/>
        <v>0</v>
      </c>
      <c r="AA435" s="27">
        <f t="shared" si="90"/>
        <v>0</v>
      </c>
      <c r="AB435" s="27">
        <f t="shared" si="91"/>
        <v>0.88697471214112733</v>
      </c>
      <c r="AC435" s="28">
        <f t="shared" si="92"/>
        <v>0.88697471214112733</v>
      </c>
    </row>
    <row r="436" spans="1:29" outlineLevel="2" x14ac:dyDescent="0.25">
      <c r="A436" s="15" t="s">
        <v>33</v>
      </c>
      <c r="B436" s="16" t="s">
        <v>34</v>
      </c>
      <c r="C436" s="16" t="s">
        <v>101</v>
      </c>
      <c r="D436" s="16" t="s">
        <v>106</v>
      </c>
      <c r="E436" s="16"/>
      <c r="F436" s="16" t="s">
        <v>37</v>
      </c>
      <c r="G436" s="16">
        <v>1120</v>
      </c>
      <c r="H436" s="16">
        <v>3480</v>
      </c>
      <c r="I436" s="17" t="s">
        <v>107</v>
      </c>
      <c r="J436" s="18">
        <v>6000000</v>
      </c>
      <c r="K436" s="19">
        <v>6000000</v>
      </c>
      <c r="L436" s="19">
        <v>0</v>
      </c>
      <c r="M436" s="19">
        <v>0</v>
      </c>
      <c r="N436" s="19">
        <v>0</v>
      </c>
      <c r="O436" s="19">
        <v>0</v>
      </c>
      <c r="P436" s="19">
        <v>6000000</v>
      </c>
      <c r="Q436" s="19">
        <v>0</v>
      </c>
      <c r="R436" s="19">
        <v>293273.15999999997</v>
      </c>
      <c r="S436" s="19">
        <v>0</v>
      </c>
      <c r="T436" s="19">
        <v>2706726.84</v>
      </c>
      <c r="U436" s="19">
        <v>2706726.84</v>
      </c>
      <c r="V436" s="19">
        <v>3000000</v>
      </c>
      <c r="W436" s="19">
        <v>3000000</v>
      </c>
      <c r="X436" s="19">
        <v>0</v>
      </c>
      <c r="Y436" s="19">
        <v>3000000</v>
      </c>
      <c r="Z436" s="20">
        <f t="shared" si="89"/>
        <v>0.45112113999999998</v>
      </c>
      <c r="AA436" s="20">
        <f t="shared" si="90"/>
        <v>0.45112113999999998</v>
      </c>
      <c r="AB436" s="20">
        <f t="shared" si="91"/>
        <v>4.8878859999999996E-2</v>
      </c>
      <c r="AC436" s="21">
        <f t="shared" si="92"/>
        <v>0.5</v>
      </c>
    </row>
    <row r="437" spans="1:29" outlineLevel="2" x14ac:dyDescent="0.25">
      <c r="A437" s="15" t="s">
        <v>277</v>
      </c>
      <c r="B437" s="16" t="s">
        <v>278</v>
      </c>
      <c r="C437" s="16" t="s">
        <v>101</v>
      </c>
      <c r="D437" s="16" t="s">
        <v>106</v>
      </c>
      <c r="E437" s="16"/>
      <c r="F437" s="16" t="s">
        <v>37</v>
      </c>
      <c r="G437" s="16">
        <v>1120</v>
      </c>
      <c r="H437" s="16">
        <v>3480</v>
      </c>
      <c r="I437" s="17" t="s">
        <v>107</v>
      </c>
      <c r="J437" s="18">
        <v>1500000</v>
      </c>
      <c r="K437" s="19">
        <v>1500000</v>
      </c>
      <c r="L437" s="19">
        <v>0</v>
      </c>
      <c r="M437" s="19">
        <v>0</v>
      </c>
      <c r="N437" s="19">
        <v>0</v>
      </c>
      <c r="O437" s="19">
        <v>0</v>
      </c>
      <c r="P437" s="19">
        <v>1500000</v>
      </c>
      <c r="Q437" s="19">
        <v>0</v>
      </c>
      <c r="R437" s="19">
        <v>0</v>
      </c>
      <c r="S437" s="19">
        <v>0</v>
      </c>
      <c r="T437" s="19">
        <v>553277.37</v>
      </c>
      <c r="U437" s="19">
        <v>553277.37</v>
      </c>
      <c r="V437" s="19">
        <v>946722.63</v>
      </c>
      <c r="W437" s="19">
        <v>946722.63</v>
      </c>
      <c r="X437" s="19">
        <v>0</v>
      </c>
      <c r="Y437" s="19">
        <v>946722.63</v>
      </c>
      <c r="Z437" s="20">
        <f t="shared" si="89"/>
        <v>0.36885158000000001</v>
      </c>
      <c r="AA437" s="20">
        <f t="shared" si="90"/>
        <v>0.36885158000000001</v>
      </c>
      <c r="AB437" s="20">
        <f t="shared" si="91"/>
        <v>0</v>
      </c>
      <c r="AC437" s="21">
        <f t="shared" si="92"/>
        <v>0.36885158000000001</v>
      </c>
    </row>
    <row r="438" spans="1:29" outlineLevel="1" x14ac:dyDescent="0.25">
      <c r="A438" s="22"/>
      <c r="B438" s="23"/>
      <c r="C438" s="23"/>
      <c r="D438" s="23" t="s">
        <v>569</v>
      </c>
      <c r="E438" s="23"/>
      <c r="F438" s="23"/>
      <c r="G438" s="23"/>
      <c r="H438" s="23"/>
      <c r="I438" s="24"/>
      <c r="J438" s="25">
        <f t="shared" ref="J438:Y438" si="100">SUBTOTAL(9,J436:J437)</f>
        <v>7500000</v>
      </c>
      <c r="K438" s="26">
        <f t="shared" si="100"/>
        <v>7500000</v>
      </c>
      <c r="L438" s="26">
        <f t="shared" si="100"/>
        <v>0</v>
      </c>
      <c r="M438" s="26">
        <f t="shared" si="100"/>
        <v>0</v>
      </c>
      <c r="N438" s="26">
        <f t="shared" si="100"/>
        <v>0</v>
      </c>
      <c r="O438" s="26">
        <f t="shared" si="100"/>
        <v>0</v>
      </c>
      <c r="P438" s="26">
        <f t="shared" si="100"/>
        <v>7500000</v>
      </c>
      <c r="Q438" s="26">
        <f t="shared" si="100"/>
        <v>0</v>
      </c>
      <c r="R438" s="26">
        <f t="shared" si="100"/>
        <v>293273.15999999997</v>
      </c>
      <c r="S438" s="26">
        <f t="shared" si="100"/>
        <v>0</v>
      </c>
      <c r="T438" s="26">
        <f t="shared" si="100"/>
        <v>3260004.21</v>
      </c>
      <c r="U438" s="26">
        <f t="shared" si="100"/>
        <v>3260004.21</v>
      </c>
      <c r="V438" s="26">
        <f t="shared" si="100"/>
        <v>3946722.63</v>
      </c>
      <c r="W438" s="26">
        <f t="shared" si="100"/>
        <v>3946722.63</v>
      </c>
      <c r="X438" s="26">
        <f t="shared" si="100"/>
        <v>0</v>
      </c>
      <c r="Y438" s="26">
        <f t="shared" si="100"/>
        <v>3946722.63</v>
      </c>
      <c r="Z438" s="27">
        <f t="shared" si="89"/>
        <v>0.43466722800000002</v>
      </c>
      <c r="AA438" s="27">
        <f t="shared" si="90"/>
        <v>0.43466722800000002</v>
      </c>
      <c r="AB438" s="27">
        <f t="shared" si="91"/>
        <v>3.9103087999999994E-2</v>
      </c>
      <c r="AC438" s="28">
        <f t="shared" si="92"/>
        <v>0.47377031600000002</v>
      </c>
    </row>
    <row r="439" spans="1:29" outlineLevel="2" x14ac:dyDescent="0.25">
      <c r="A439" s="15" t="s">
        <v>200</v>
      </c>
      <c r="B439" s="16" t="s">
        <v>34</v>
      </c>
      <c r="C439" s="16" t="s">
        <v>101</v>
      </c>
      <c r="D439" s="16" t="s">
        <v>245</v>
      </c>
      <c r="E439" s="16"/>
      <c r="F439" s="16" t="s">
        <v>37</v>
      </c>
      <c r="G439" s="16">
        <v>1120</v>
      </c>
      <c r="H439" s="16">
        <v>3480</v>
      </c>
      <c r="I439" s="17" t="s">
        <v>246</v>
      </c>
      <c r="J439" s="18">
        <v>1485176</v>
      </c>
      <c r="K439" s="19">
        <v>1485176</v>
      </c>
      <c r="L439" s="19">
        <v>0</v>
      </c>
      <c r="M439" s="19">
        <v>0</v>
      </c>
      <c r="N439" s="19">
        <v>0</v>
      </c>
      <c r="O439" s="19">
        <v>0</v>
      </c>
      <c r="P439" s="19">
        <v>1485176</v>
      </c>
      <c r="Q439" s="19">
        <v>0</v>
      </c>
      <c r="R439" s="19">
        <v>246846.7</v>
      </c>
      <c r="S439" s="19">
        <v>0</v>
      </c>
      <c r="T439" s="19">
        <v>253153.3</v>
      </c>
      <c r="U439" s="19">
        <v>253153.3</v>
      </c>
      <c r="V439" s="19">
        <v>985176</v>
      </c>
      <c r="W439" s="19">
        <v>985176</v>
      </c>
      <c r="X439" s="19">
        <v>0</v>
      </c>
      <c r="Y439" s="19">
        <v>985176</v>
      </c>
      <c r="Z439" s="20">
        <f t="shared" si="89"/>
        <v>0.17045340080906235</v>
      </c>
      <c r="AA439" s="20">
        <f t="shared" si="90"/>
        <v>0.17045340080906235</v>
      </c>
      <c r="AB439" s="20">
        <f t="shared" si="91"/>
        <v>0.16620703539513162</v>
      </c>
      <c r="AC439" s="21">
        <f t="shared" si="92"/>
        <v>0.33666043620419395</v>
      </c>
    </row>
    <row r="440" spans="1:29" outlineLevel="2" x14ac:dyDescent="0.25">
      <c r="A440" s="15" t="s">
        <v>346</v>
      </c>
      <c r="B440" s="16" t="s">
        <v>34</v>
      </c>
      <c r="C440" s="16" t="s">
        <v>101</v>
      </c>
      <c r="D440" s="16" t="s">
        <v>245</v>
      </c>
      <c r="E440" s="16"/>
      <c r="F440" s="16" t="s">
        <v>37</v>
      </c>
      <c r="G440" s="16">
        <v>1120</v>
      </c>
      <c r="H440" s="16">
        <v>3480</v>
      </c>
      <c r="I440" s="17" t="s">
        <v>246</v>
      </c>
      <c r="J440" s="18">
        <v>1293708</v>
      </c>
      <c r="K440" s="19">
        <v>1293708</v>
      </c>
      <c r="L440" s="19">
        <v>0</v>
      </c>
      <c r="M440" s="19">
        <v>0</v>
      </c>
      <c r="N440" s="19">
        <v>-101695</v>
      </c>
      <c r="O440" s="19">
        <v>0</v>
      </c>
      <c r="P440" s="19">
        <v>1192013</v>
      </c>
      <c r="Q440" s="19">
        <v>0</v>
      </c>
      <c r="R440" s="19">
        <v>598350.81999999995</v>
      </c>
      <c r="S440" s="19">
        <v>0</v>
      </c>
      <c r="T440" s="19">
        <v>59334.73</v>
      </c>
      <c r="U440" s="19">
        <v>59334.73</v>
      </c>
      <c r="V440" s="19">
        <v>534327.18000000005</v>
      </c>
      <c r="W440" s="19">
        <v>636022.44999999995</v>
      </c>
      <c r="X440" s="19">
        <v>0</v>
      </c>
      <c r="Y440" s="19">
        <v>534327.45000000007</v>
      </c>
      <c r="Z440" s="20">
        <f t="shared" si="89"/>
        <v>4.5864082157642996E-2</v>
      </c>
      <c r="AA440" s="20">
        <f t="shared" si="90"/>
        <v>4.9776915184649835E-2</v>
      </c>
      <c r="AB440" s="20">
        <f t="shared" si="91"/>
        <v>0.50196668996059601</v>
      </c>
      <c r="AC440" s="21">
        <f t="shared" si="92"/>
        <v>0.5517436051452459</v>
      </c>
    </row>
    <row r="441" spans="1:29" outlineLevel="1" x14ac:dyDescent="0.25">
      <c r="A441" s="22"/>
      <c r="B441" s="23"/>
      <c r="C441" s="23"/>
      <c r="D441" s="23" t="s">
        <v>570</v>
      </c>
      <c r="E441" s="23"/>
      <c r="F441" s="23"/>
      <c r="G441" s="23"/>
      <c r="H441" s="23"/>
      <c r="I441" s="24"/>
      <c r="J441" s="25">
        <f t="shared" ref="J441:Y441" si="101">SUBTOTAL(9,J439:J440)</f>
        <v>2778884</v>
      </c>
      <c r="K441" s="26">
        <f t="shared" si="101"/>
        <v>2778884</v>
      </c>
      <c r="L441" s="26">
        <f t="shared" si="101"/>
        <v>0</v>
      </c>
      <c r="M441" s="26">
        <f t="shared" si="101"/>
        <v>0</v>
      </c>
      <c r="N441" s="26">
        <f t="shared" si="101"/>
        <v>-101695</v>
      </c>
      <c r="O441" s="26">
        <f t="shared" si="101"/>
        <v>0</v>
      </c>
      <c r="P441" s="26">
        <f t="shared" si="101"/>
        <v>2677189</v>
      </c>
      <c r="Q441" s="26">
        <f t="shared" si="101"/>
        <v>0</v>
      </c>
      <c r="R441" s="26">
        <f t="shared" si="101"/>
        <v>845197.52</v>
      </c>
      <c r="S441" s="26">
        <f t="shared" si="101"/>
        <v>0</v>
      </c>
      <c r="T441" s="26">
        <f t="shared" si="101"/>
        <v>312488.02999999997</v>
      </c>
      <c r="U441" s="26">
        <f t="shared" si="101"/>
        <v>312488.02999999997</v>
      </c>
      <c r="V441" s="26">
        <f t="shared" si="101"/>
        <v>1519503.1800000002</v>
      </c>
      <c r="W441" s="26">
        <f t="shared" si="101"/>
        <v>1621198.45</v>
      </c>
      <c r="X441" s="26">
        <f t="shared" si="101"/>
        <v>0</v>
      </c>
      <c r="Y441" s="26">
        <f t="shared" si="101"/>
        <v>1519503.4500000002</v>
      </c>
      <c r="Z441" s="27">
        <f t="shared" si="89"/>
        <v>0.11245090835025859</v>
      </c>
      <c r="AA441" s="27">
        <f t="shared" si="90"/>
        <v>0.11672243909563351</v>
      </c>
      <c r="AB441" s="27">
        <f t="shared" si="91"/>
        <v>0.31570334406722872</v>
      </c>
      <c r="AC441" s="28">
        <f t="shared" si="92"/>
        <v>0.43242578316286223</v>
      </c>
    </row>
    <row r="442" spans="1:29" ht="30" outlineLevel="2" x14ac:dyDescent="0.25">
      <c r="A442" s="15" t="s">
        <v>200</v>
      </c>
      <c r="B442" s="16" t="s">
        <v>34</v>
      </c>
      <c r="C442" s="16" t="s">
        <v>101</v>
      </c>
      <c r="D442" s="16" t="s">
        <v>247</v>
      </c>
      <c r="E442" s="16"/>
      <c r="F442" s="16" t="s">
        <v>37</v>
      </c>
      <c r="G442" s="16">
        <v>1120</v>
      </c>
      <c r="H442" s="16">
        <v>3480</v>
      </c>
      <c r="I442" s="17" t="s">
        <v>248</v>
      </c>
      <c r="J442" s="18">
        <v>1145945</v>
      </c>
      <c r="K442" s="19">
        <v>1145945</v>
      </c>
      <c r="L442" s="19">
        <v>0</v>
      </c>
      <c r="M442" s="19">
        <v>0</v>
      </c>
      <c r="N442" s="19">
        <v>0</v>
      </c>
      <c r="O442" s="19">
        <v>0</v>
      </c>
      <c r="P442" s="19">
        <v>1145945</v>
      </c>
      <c r="Q442" s="19">
        <v>0</v>
      </c>
      <c r="R442" s="19">
        <v>465273.52</v>
      </c>
      <c r="S442" s="19">
        <v>0</v>
      </c>
      <c r="T442" s="19">
        <v>34726.480000000003</v>
      </c>
      <c r="U442" s="19">
        <v>34726.480000000003</v>
      </c>
      <c r="V442" s="19">
        <v>0</v>
      </c>
      <c r="W442" s="19">
        <v>645945</v>
      </c>
      <c r="X442" s="19">
        <v>0</v>
      </c>
      <c r="Y442" s="19">
        <v>645945</v>
      </c>
      <c r="Z442" s="20">
        <f t="shared" si="89"/>
        <v>3.0303792939451721E-2</v>
      </c>
      <c r="AA442" s="20">
        <f t="shared" si="90"/>
        <v>3.0303792939451721E-2</v>
      </c>
      <c r="AB442" s="20">
        <f t="shared" si="91"/>
        <v>0.40601732194826107</v>
      </c>
      <c r="AC442" s="21">
        <f t="shared" si="92"/>
        <v>0.4363211148877128</v>
      </c>
    </row>
    <row r="443" spans="1:29" ht="30" outlineLevel="2" x14ac:dyDescent="0.25">
      <c r="A443" s="15" t="s">
        <v>346</v>
      </c>
      <c r="B443" s="16" t="s">
        <v>34</v>
      </c>
      <c r="C443" s="16" t="s">
        <v>101</v>
      </c>
      <c r="D443" s="16" t="s">
        <v>247</v>
      </c>
      <c r="E443" s="16"/>
      <c r="F443" s="16" t="s">
        <v>37</v>
      </c>
      <c r="G443" s="16">
        <v>1120</v>
      </c>
      <c r="H443" s="16">
        <v>3480</v>
      </c>
      <c r="I443" s="17" t="s">
        <v>248</v>
      </c>
      <c r="J443" s="18">
        <v>197531</v>
      </c>
      <c r="K443" s="19">
        <v>197531</v>
      </c>
      <c r="L443" s="19">
        <v>0</v>
      </c>
      <c r="M443" s="19">
        <v>0</v>
      </c>
      <c r="N443" s="19">
        <v>0</v>
      </c>
      <c r="O443" s="19">
        <v>0</v>
      </c>
      <c r="P443" s="19">
        <v>197531</v>
      </c>
      <c r="Q443" s="19">
        <v>24786</v>
      </c>
      <c r="R443" s="19">
        <v>0</v>
      </c>
      <c r="S443" s="19">
        <v>0</v>
      </c>
      <c r="T443" s="19">
        <v>0</v>
      </c>
      <c r="U443" s="19">
        <v>0</v>
      </c>
      <c r="V443" s="19">
        <v>172745</v>
      </c>
      <c r="W443" s="19">
        <v>172745</v>
      </c>
      <c r="X443" s="19">
        <v>0</v>
      </c>
      <c r="Y443" s="19">
        <v>172745</v>
      </c>
      <c r="Z443" s="20">
        <f t="shared" si="89"/>
        <v>0</v>
      </c>
      <c r="AA443" s="20">
        <f t="shared" si="90"/>
        <v>0</v>
      </c>
      <c r="AB443" s="20">
        <f t="shared" si="91"/>
        <v>0.12547903873316088</v>
      </c>
      <c r="AC443" s="21">
        <f t="shared" si="92"/>
        <v>0.12547903873316088</v>
      </c>
    </row>
    <row r="444" spans="1:29" outlineLevel="1" x14ac:dyDescent="0.25">
      <c r="A444" s="22"/>
      <c r="B444" s="23"/>
      <c r="C444" s="23"/>
      <c r="D444" s="23" t="s">
        <v>571</v>
      </c>
      <c r="E444" s="23"/>
      <c r="F444" s="23"/>
      <c r="G444" s="23"/>
      <c r="H444" s="23"/>
      <c r="I444" s="24"/>
      <c r="J444" s="25">
        <f t="shared" ref="J444:Y444" si="102">SUBTOTAL(9,J442:J443)</f>
        <v>1343476</v>
      </c>
      <c r="K444" s="26">
        <f t="shared" si="102"/>
        <v>1343476</v>
      </c>
      <c r="L444" s="26">
        <f t="shared" si="102"/>
        <v>0</v>
      </c>
      <c r="M444" s="26">
        <f t="shared" si="102"/>
        <v>0</v>
      </c>
      <c r="N444" s="26">
        <f t="shared" si="102"/>
        <v>0</v>
      </c>
      <c r="O444" s="26">
        <f t="shared" si="102"/>
        <v>0</v>
      </c>
      <c r="P444" s="26">
        <f t="shared" si="102"/>
        <v>1343476</v>
      </c>
      <c r="Q444" s="26">
        <f t="shared" si="102"/>
        <v>24786</v>
      </c>
      <c r="R444" s="26">
        <f t="shared" si="102"/>
        <v>465273.52</v>
      </c>
      <c r="S444" s="26">
        <f t="shared" si="102"/>
        <v>0</v>
      </c>
      <c r="T444" s="26">
        <f t="shared" si="102"/>
        <v>34726.480000000003</v>
      </c>
      <c r="U444" s="26">
        <f t="shared" si="102"/>
        <v>34726.480000000003</v>
      </c>
      <c r="V444" s="26">
        <f t="shared" si="102"/>
        <v>172745</v>
      </c>
      <c r="W444" s="26">
        <f t="shared" si="102"/>
        <v>818690</v>
      </c>
      <c r="X444" s="26">
        <f t="shared" si="102"/>
        <v>0</v>
      </c>
      <c r="Y444" s="26">
        <f t="shared" si="102"/>
        <v>818690</v>
      </c>
      <c r="Z444" s="27">
        <f t="shared" si="89"/>
        <v>2.584823249540744E-2</v>
      </c>
      <c r="AA444" s="27">
        <f t="shared" si="90"/>
        <v>2.584823249540744E-2</v>
      </c>
      <c r="AB444" s="27">
        <f t="shared" si="91"/>
        <v>0.36476983585862349</v>
      </c>
      <c r="AC444" s="28">
        <f t="shared" si="92"/>
        <v>0.39061806835403096</v>
      </c>
    </row>
    <row r="445" spans="1:29" outlineLevel="2" x14ac:dyDescent="0.25">
      <c r="A445" s="15" t="s">
        <v>200</v>
      </c>
      <c r="B445" s="16" t="s">
        <v>34</v>
      </c>
      <c r="C445" s="16" t="s">
        <v>101</v>
      </c>
      <c r="D445" s="16" t="s">
        <v>249</v>
      </c>
      <c r="E445" s="16"/>
      <c r="F445" s="16" t="s">
        <v>37</v>
      </c>
      <c r="G445" s="16">
        <v>1120</v>
      </c>
      <c r="H445" s="16">
        <v>3480</v>
      </c>
      <c r="I445" s="17" t="s">
        <v>250</v>
      </c>
      <c r="J445" s="18">
        <v>1162320</v>
      </c>
      <c r="K445" s="19">
        <v>1162320</v>
      </c>
      <c r="L445" s="19">
        <v>0</v>
      </c>
      <c r="M445" s="19">
        <v>0</v>
      </c>
      <c r="N445" s="19">
        <v>0</v>
      </c>
      <c r="O445" s="19">
        <v>0</v>
      </c>
      <c r="P445" s="19">
        <v>1162320</v>
      </c>
      <c r="Q445" s="19">
        <v>0</v>
      </c>
      <c r="R445" s="19">
        <v>500000</v>
      </c>
      <c r="S445" s="19">
        <v>0</v>
      </c>
      <c r="T445" s="19">
        <v>0</v>
      </c>
      <c r="U445" s="19">
        <v>0</v>
      </c>
      <c r="V445" s="19">
        <v>0</v>
      </c>
      <c r="W445" s="19">
        <v>662320</v>
      </c>
      <c r="X445" s="19">
        <v>0</v>
      </c>
      <c r="Y445" s="19">
        <v>662320</v>
      </c>
      <c r="Z445" s="20">
        <f t="shared" si="89"/>
        <v>0</v>
      </c>
      <c r="AA445" s="20">
        <f t="shared" si="90"/>
        <v>0</v>
      </c>
      <c r="AB445" s="20">
        <f t="shared" si="91"/>
        <v>0.43017413448964142</v>
      </c>
      <c r="AC445" s="21">
        <f t="shared" si="92"/>
        <v>0.43017413448964142</v>
      </c>
    </row>
    <row r="446" spans="1:29" outlineLevel="1" x14ac:dyDescent="0.25">
      <c r="A446" s="22"/>
      <c r="B446" s="23"/>
      <c r="C446" s="23"/>
      <c r="D446" s="23" t="s">
        <v>572</v>
      </c>
      <c r="E446" s="23"/>
      <c r="F446" s="23"/>
      <c r="G446" s="23"/>
      <c r="H446" s="23"/>
      <c r="I446" s="24"/>
      <c r="J446" s="25">
        <f t="shared" ref="J446:Y446" si="103">SUBTOTAL(9,J445:J445)</f>
        <v>1162320</v>
      </c>
      <c r="K446" s="26">
        <f t="shared" si="103"/>
        <v>1162320</v>
      </c>
      <c r="L446" s="26">
        <f t="shared" si="103"/>
        <v>0</v>
      </c>
      <c r="M446" s="26">
        <f t="shared" si="103"/>
        <v>0</v>
      </c>
      <c r="N446" s="26">
        <f t="shared" si="103"/>
        <v>0</v>
      </c>
      <c r="O446" s="26">
        <f t="shared" si="103"/>
        <v>0</v>
      </c>
      <c r="P446" s="26">
        <f t="shared" si="103"/>
        <v>1162320</v>
      </c>
      <c r="Q446" s="26">
        <f t="shared" si="103"/>
        <v>0</v>
      </c>
      <c r="R446" s="26">
        <f t="shared" si="103"/>
        <v>500000</v>
      </c>
      <c r="S446" s="26">
        <f t="shared" si="103"/>
        <v>0</v>
      </c>
      <c r="T446" s="26">
        <f t="shared" si="103"/>
        <v>0</v>
      </c>
      <c r="U446" s="26">
        <f t="shared" si="103"/>
        <v>0</v>
      </c>
      <c r="V446" s="26">
        <f t="shared" si="103"/>
        <v>0</v>
      </c>
      <c r="W446" s="26">
        <f t="shared" si="103"/>
        <v>662320</v>
      </c>
      <c r="X446" s="26">
        <f t="shared" si="103"/>
        <v>0</v>
      </c>
      <c r="Y446" s="26">
        <f t="shared" si="103"/>
        <v>662320</v>
      </c>
      <c r="Z446" s="27">
        <f t="shared" si="89"/>
        <v>0</v>
      </c>
      <c r="AA446" s="27">
        <f t="shared" si="90"/>
        <v>0</v>
      </c>
      <c r="AB446" s="27">
        <f t="shared" si="91"/>
        <v>0.43017413448964142</v>
      </c>
      <c r="AC446" s="28">
        <f t="shared" si="92"/>
        <v>0.43017413448964142</v>
      </c>
    </row>
    <row r="447" spans="1:29" ht="30" outlineLevel="2" x14ac:dyDescent="0.25">
      <c r="A447" s="15" t="s">
        <v>33</v>
      </c>
      <c r="B447" s="16" t="s">
        <v>34</v>
      </c>
      <c r="C447" s="16" t="s">
        <v>101</v>
      </c>
      <c r="D447" s="16" t="s">
        <v>108</v>
      </c>
      <c r="E447" s="16"/>
      <c r="F447" s="16" t="s">
        <v>37</v>
      </c>
      <c r="G447" s="16">
        <v>1120</v>
      </c>
      <c r="H447" s="16">
        <v>3480</v>
      </c>
      <c r="I447" s="17" t="s">
        <v>109</v>
      </c>
      <c r="J447" s="18">
        <v>3546206</v>
      </c>
      <c r="K447" s="19">
        <v>3546206</v>
      </c>
      <c r="L447" s="19">
        <v>0</v>
      </c>
      <c r="M447" s="19">
        <v>0</v>
      </c>
      <c r="N447" s="19">
        <v>0</v>
      </c>
      <c r="O447" s="19">
        <v>0</v>
      </c>
      <c r="P447" s="19">
        <v>3546206</v>
      </c>
      <c r="Q447" s="19">
        <v>2132430</v>
      </c>
      <c r="R447" s="19">
        <v>0</v>
      </c>
      <c r="S447" s="19">
        <v>0</v>
      </c>
      <c r="T447" s="19">
        <v>598900</v>
      </c>
      <c r="U447" s="19">
        <v>598900</v>
      </c>
      <c r="V447" s="19">
        <v>814876</v>
      </c>
      <c r="W447" s="19">
        <v>814876</v>
      </c>
      <c r="X447" s="19">
        <v>0</v>
      </c>
      <c r="Y447" s="19">
        <v>814876</v>
      </c>
      <c r="Z447" s="20">
        <f t="shared" si="89"/>
        <v>0.16888471792106832</v>
      </c>
      <c r="AA447" s="20">
        <f t="shared" si="90"/>
        <v>0.16888471792106832</v>
      </c>
      <c r="AB447" s="20">
        <f t="shared" si="91"/>
        <v>0.6013271648629549</v>
      </c>
      <c r="AC447" s="21">
        <f t="shared" si="92"/>
        <v>0.77021188278402319</v>
      </c>
    </row>
    <row r="448" spans="1:29" ht="30" outlineLevel="2" x14ac:dyDescent="0.25">
      <c r="A448" s="15" t="s">
        <v>200</v>
      </c>
      <c r="B448" s="16" t="s">
        <v>34</v>
      </c>
      <c r="C448" s="16" t="s">
        <v>101</v>
      </c>
      <c r="D448" s="16" t="s">
        <v>108</v>
      </c>
      <c r="E448" s="16"/>
      <c r="F448" s="16" t="s">
        <v>37</v>
      </c>
      <c r="G448" s="16">
        <v>1120</v>
      </c>
      <c r="H448" s="16">
        <v>3480</v>
      </c>
      <c r="I448" s="17" t="s">
        <v>109</v>
      </c>
      <c r="J448" s="18">
        <v>4812445</v>
      </c>
      <c r="K448" s="19">
        <v>4812445</v>
      </c>
      <c r="L448" s="19">
        <v>0</v>
      </c>
      <c r="M448" s="19">
        <v>0</v>
      </c>
      <c r="N448" s="19">
        <v>0</v>
      </c>
      <c r="O448" s="19">
        <v>0</v>
      </c>
      <c r="P448" s="19">
        <v>4812445</v>
      </c>
      <c r="Q448" s="19">
        <v>3435714.53</v>
      </c>
      <c r="R448" s="19">
        <v>399550</v>
      </c>
      <c r="S448" s="19">
        <v>0</v>
      </c>
      <c r="T448" s="19">
        <v>6507.34</v>
      </c>
      <c r="U448" s="19">
        <v>6507.34</v>
      </c>
      <c r="V448" s="19">
        <v>70673.13</v>
      </c>
      <c r="W448" s="19">
        <v>970673.13</v>
      </c>
      <c r="X448" s="19">
        <v>0</v>
      </c>
      <c r="Y448" s="19">
        <v>970673.13000000024</v>
      </c>
      <c r="Z448" s="20">
        <f t="shared" si="89"/>
        <v>1.3521899990545346E-3</v>
      </c>
      <c r="AA448" s="20">
        <f t="shared" si="90"/>
        <v>1.3521899990545346E-3</v>
      </c>
      <c r="AB448" s="20">
        <f t="shared" si="91"/>
        <v>0.79694719212375409</v>
      </c>
      <c r="AC448" s="21">
        <f t="shared" si="92"/>
        <v>0.7982993821228086</v>
      </c>
    </row>
    <row r="449" spans="1:29" ht="30" outlineLevel="2" x14ac:dyDescent="0.25">
      <c r="A449" s="15" t="s">
        <v>277</v>
      </c>
      <c r="B449" s="16" t="s">
        <v>278</v>
      </c>
      <c r="C449" s="16" t="s">
        <v>101</v>
      </c>
      <c r="D449" s="16" t="s">
        <v>108</v>
      </c>
      <c r="E449" s="16"/>
      <c r="F449" s="16" t="s">
        <v>37</v>
      </c>
      <c r="G449" s="16">
        <v>1120</v>
      </c>
      <c r="H449" s="16">
        <v>3480</v>
      </c>
      <c r="I449" s="17" t="s">
        <v>109</v>
      </c>
      <c r="J449" s="18">
        <v>30000</v>
      </c>
      <c r="K449" s="19">
        <v>30000</v>
      </c>
      <c r="L449" s="19">
        <v>0</v>
      </c>
      <c r="M449" s="19">
        <v>0</v>
      </c>
      <c r="N449" s="19">
        <v>0</v>
      </c>
      <c r="O449" s="19">
        <v>0</v>
      </c>
      <c r="P449" s="19">
        <v>30000</v>
      </c>
      <c r="Q449" s="19">
        <v>0</v>
      </c>
      <c r="R449" s="19">
        <v>0</v>
      </c>
      <c r="S449" s="19">
        <v>0</v>
      </c>
      <c r="T449" s="19">
        <v>14150</v>
      </c>
      <c r="U449" s="19">
        <v>14150</v>
      </c>
      <c r="V449" s="19">
        <v>0</v>
      </c>
      <c r="W449" s="19">
        <v>15850</v>
      </c>
      <c r="X449" s="19">
        <v>0</v>
      </c>
      <c r="Y449" s="19">
        <v>15850</v>
      </c>
      <c r="Z449" s="20">
        <f t="shared" si="89"/>
        <v>0.47166666666666668</v>
      </c>
      <c r="AA449" s="20">
        <f t="shared" si="90"/>
        <v>0.47166666666666668</v>
      </c>
      <c r="AB449" s="20">
        <f t="shared" si="91"/>
        <v>0</v>
      </c>
      <c r="AC449" s="21">
        <f t="shared" si="92"/>
        <v>0.47166666666666668</v>
      </c>
    </row>
    <row r="450" spans="1:29" ht="30" outlineLevel="2" x14ac:dyDescent="0.25">
      <c r="A450" s="15" t="s">
        <v>277</v>
      </c>
      <c r="B450" s="16" t="s">
        <v>282</v>
      </c>
      <c r="C450" s="16" t="s">
        <v>101</v>
      </c>
      <c r="D450" s="16" t="s">
        <v>108</v>
      </c>
      <c r="E450" s="16"/>
      <c r="F450" s="16" t="s">
        <v>37</v>
      </c>
      <c r="G450" s="16">
        <v>1120</v>
      </c>
      <c r="H450" s="16">
        <v>3480</v>
      </c>
      <c r="I450" s="17" t="s">
        <v>109</v>
      </c>
      <c r="J450" s="18">
        <v>1080000</v>
      </c>
      <c r="K450" s="19">
        <v>51519</v>
      </c>
      <c r="L450" s="19">
        <v>0</v>
      </c>
      <c r="M450" s="19">
        <v>0</v>
      </c>
      <c r="N450" s="19">
        <v>0</v>
      </c>
      <c r="O450" s="19">
        <v>0</v>
      </c>
      <c r="P450" s="19">
        <v>51519</v>
      </c>
      <c r="Q450" s="19">
        <v>0</v>
      </c>
      <c r="R450" s="19">
        <v>0</v>
      </c>
      <c r="S450" s="19">
        <v>0</v>
      </c>
      <c r="T450" s="19">
        <v>0</v>
      </c>
      <c r="U450" s="19">
        <v>0</v>
      </c>
      <c r="V450" s="19">
        <v>51519</v>
      </c>
      <c r="W450" s="19">
        <v>51519</v>
      </c>
      <c r="X450" s="19">
        <v>0</v>
      </c>
      <c r="Y450" s="19">
        <v>51519</v>
      </c>
      <c r="Z450" s="20">
        <f t="shared" si="89"/>
        <v>0</v>
      </c>
      <c r="AA450" s="20">
        <f t="shared" si="90"/>
        <v>0</v>
      </c>
      <c r="AB450" s="20">
        <f t="shared" si="91"/>
        <v>0</v>
      </c>
      <c r="AC450" s="21">
        <f t="shared" si="92"/>
        <v>0</v>
      </c>
    </row>
    <row r="451" spans="1:29" ht="30" outlineLevel="2" x14ac:dyDescent="0.25">
      <c r="A451" s="15" t="s">
        <v>277</v>
      </c>
      <c r="B451" s="16" t="s">
        <v>309</v>
      </c>
      <c r="C451" s="16" t="s">
        <v>101</v>
      </c>
      <c r="D451" s="16" t="s">
        <v>108</v>
      </c>
      <c r="E451" s="16"/>
      <c r="F451" s="16" t="s">
        <v>37</v>
      </c>
      <c r="G451" s="16">
        <v>1120</v>
      </c>
      <c r="H451" s="16">
        <v>3480</v>
      </c>
      <c r="I451" s="17" t="s">
        <v>109</v>
      </c>
      <c r="J451" s="18">
        <v>1745678</v>
      </c>
      <c r="K451" s="19">
        <v>1745678</v>
      </c>
      <c r="L451" s="19">
        <v>0</v>
      </c>
      <c r="M451" s="19">
        <v>0</v>
      </c>
      <c r="N451" s="19">
        <v>0</v>
      </c>
      <c r="O451" s="19">
        <v>0</v>
      </c>
      <c r="P451" s="19">
        <v>1745678</v>
      </c>
      <c r="Q451" s="19">
        <v>0</v>
      </c>
      <c r="R451" s="19">
        <v>0</v>
      </c>
      <c r="S451" s="19">
        <v>0</v>
      </c>
      <c r="T451" s="19">
        <v>54222.92</v>
      </c>
      <c r="U451" s="19">
        <v>54222.92</v>
      </c>
      <c r="V451" s="19">
        <v>255034.08</v>
      </c>
      <c r="W451" s="19">
        <v>1691455.08</v>
      </c>
      <c r="X451" s="19">
        <v>0</v>
      </c>
      <c r="Y451" s="19">
        <v>1691455.08</v>
      </c>
      <c r="Z451" s="20">
        <f t="shared" si="89"/>
        <v>3.1061238097747693E-2</v>
      </c>
      <c r="AA451" s="20">
        <f t="shared" si="90"/>
        <v>3.1061238097747693E-2</v>
      </c>
      <c r="AB451" s="20">
        <f t="shared" si="91"/>
        <v>0</v>
      </c>
      <c r="AC451" s="21">
        <f t="shared" si="92"/>
        <v>3.1061238097747693E-2</v>
      </c>
    </row>
    <row r="452" spans="1:29" ht="30" outlineLevel="2" x14ac:dyDescent="0.25">
      <c r="A452" s="15" t="s">
        <v>317</v>
      </c>
      <c r="B452" s="16" t="s">
        <v>34</v>
      </c>
      <c r="C452" s="16" t="s">
        <v>101</v>
      </c>
      <c r="D452" s="16" t="s">
        <v>108</v>
      </c>
      <c r="E452" s="16"/>
      <c r="F452" s="16" t="s">
        <v>37</v>
      </c>
      <c r="G452" s="16">
        <v>1120</v>
      </c>
      <c r="H452" s="16">
        <v>3480</v>
      </c>
      <c r="I452" s="17" t="s">
        <v>109</v>
      </c>
      <c r="J452" s="18">
        <v>1458000</v>
      </c>
      <c r="K452" s="19">
        <v>1458000</v>
      </c>
      <c r="L452" s="19">
        <v>0</v>
      </c>
      <c r="M452" s="19">
        <v>0</v>
      </c>
      <c r="N452" s="19">
        <v>0</v>
      </c>
      <c r="O452" s="19">
        <v>0</v>
      </c>
      <c r="P452" s="19">
        <v>1458000</v>
      </c>
      <c r="Q452" s="19">
        <v>1374096</v>
      </c>
      <c r="R452" s="19">
        <v>0</v>
      </c>
      <c r="S452" s="19">
        <v>0</v>
      </c>
      <c r="T452" s="19">
        <v>0</v>
      </c>
      <c r="U452" s="19">
        <v>0</v>
      </c>
      <c r="V452" s="19">
        <v>83904</v>
      </c>
      <c r="W452" s="19">
        <v>83904</v>
      </c>
      <c r="X452" s="19">
        <v>0</v>
      </c>
      <c r="Y452" s="19">
        <v>83904</v>
      </c>
      <c r="Z452" s="20">
        <f t="shared" si="89"/>
        <v>0</v>
      </c>
      <c r="AA452" s="20">
        <f t="shared" si="90"/>
        <v>0</v>
      </c>
      <c r="AB452" s="20">
        <f t="shared" si="91"/>
        <v>0.94245267489711937</v>
      </c>
      <c r="AC452" s="21">
        <f t="shared" si="92"/>
        <v>0.94245267489711937</v>
      </c>
    </row>
    <row r="453" spans="1:29" ht="30" outlineLevel="2" x14ac:dyDescent="0.25">
      <c r="A453" s="15" t="s">
        <v>326</v>
      </c>
      <c r="B453" s="16" t="s">
        <v>34</v>
      </c>
      <c r="C453" s="16" t="s">
        <v>101</v>
      </c>
      <c r="D453" s="16" t="s">
        <v>108</v>
      </c>
      <c r="E453" s="16"/>
      <c r="F453" s="16" t="s">
        <v>37</v>
      </c>
      <c r="G453" s="16">
        <v>1120</v>
      </c>
      <c r="H453" s="16">
        <v>3480</v>
      </c>
      <c r="I453" s="17" t="s">
        <v>109</v>
      </c>
      <c r="J453" s="18">
        <v>17097692</v>
      </c>
      <c r="K453" s="19">
        <v>17097692</v>
      </c>
      <c r="L453" s="19">
        <v>0</v>
      </c>
      <c r="M453" s="19">
        <v>0</v>
      </c>
      <c r="N453" s="19">
        <v>0</v>
      </c>
      <c r="O453" s="19">
        <v>0</v>
      </c>
      <c r="P453" s="19">
        <v>17097692</v>
      </c>
      <c r="Q453" s="19">
        <v>0</v>
      </c>
      <c r="R453" s="19">
        <v>0</v>
      </c>
      <c r="S453" s="19">
        <v>0</v>
      </c>
      <c r="T453" s="19">
        <v>15649046.82</v>
      </c>
      <c r="U453" s="19">
        <v>15649046.82</v>
      </c>
      <c r="V453" s="19">
        <v>0</v>
      </c>
      <c r="W453" s="19">
        <v>1448645.18</v>
      </c>
      <c r="X453" s="19">
        <v>0</v>
      </c>
      <c r="Y453" s="19">
        <v>1448645.1799999997</v>
      </c>
      <c r="Z453" s="20">
        <f t="shared" si="89"/>
        <v>0.91527247186345384</v>
      </c>
      <c r="AA453" s="20">
        <f t="shared" si="90"/>
        <v>0.91527247186345384</v>
      </c>
      <c r="AB453" s="20">
        <f t="shared" si="91"/>
        <v>0</v>
      </c>
      <c r="AC453" s="21">
        <f t="shared" si="92"/>
        <v>0.91527247186345384</v>
      </c>
    </row>
    <row r="454" spans="1:29" ht="30" outlineLevel="2" x14ac:dyDescent="0.25">
      <c r="A454" s="15" t="s">
        <v>341</v>
      </c>
      <c r="B454" s="16" t="s">
        <v>34</v>
      </c>
      <c r="C454" s="16" t="s">
        <v>101</v>
      </c>
      <c r="D454" s="16" t="s">
        <v>108</v>
      </c>
      <c r="E454" s="16"/>
      <c r="F454" s="16" t="s">
        <v>37</v>
      </c>
      <c r="G454" s="16">
        <v>1120</v>
      </c>
      <c r="H454" s="16">
        <v>3480</v>
      </c>
      <c r="I454" s="17" t="s">
        <v>109</v>
      </c>
      <c r="J454" s="18">
        <v>216000</v>
      </c>
      <c r="K454" s="19">
        <v>216000</v>
      </c>
      <c r="L454" s="19">
        <v>0</v>
      </c>
      <c r="M454" s="19">
        <v>0</v>
      </c>
      <c r="N454" s="19">
        <v>0</v>
      </c>
      <c r="O454" s="19">
        <v>0</v>
      </c>
      <c r="P454" s="19">
        <v>216000</v>
      </c>
      <c r="Q454" s="19">
        <v>0</v>
      </c>
      <c r="R454" s="19">
        <v>0</v>
      </c>
      <c r="S454" s="19">
        <v>0</v>
      </c>
      <c r="T454" s="19">
        <v>0</v>
      </c>
      <c r="U454" s="19">
        <v>0</v>
      </c>
      <c r="V454" s="19">
        <v>162000</v>
      </c>
      <c r="W454" s="19">
        <v>216000</v>
      </c>
      <c r="X454" s="19">
        <v>0</v>
      </c>
      <c r="Y454" s="19">
        <v>216000</v>
      </c>
      <c r="Z454" s="20">
        <f t="shared" si="89"/>
        <v>0</v>
      </c>
      <c r="AA454" s="20">
        <f t="shared" si="90"/>
        <v>0</v>
      </c>
      <c r="AB454" s="20">
        <f t="shared" si="91"/>
        <v>0</v>
      </c>
      <c r="AC454" s="21">
        <f t="shared" si="92"/>
        <v>0</v>
      </c>
    </row>
    <row r="455" spans="1:29" ht="30" outlineLevel="2" x14ac:dyDescent="0.25">
      <c r="A455" s="15" t="s">
        <v>346</v>
      </c>
      <c r="B455" s="16" t="s">
        <v>34</v>
      </c>
      <c r="C455" s="16" t="s">
        <v>101</v>
      </c>
      <c r="D455" s="16" t="s">
        <v>108</v>
      </c>
      <c r="E455" s="16"/>
      <c r="F455" s="16" t="s">
        <v>37</v>
      </c>
      <c r="G455" s="16">
        <v>1120</v>
      </c>
      <c r="H455" s="16">
        <v>3480</v>
      </c>
      <c r="I455" s="17" t="s">
        <v>109</v>
      </c>
      <c r="J455" s="18">
        <v>15152630</v>
      </c>
      <c r="K455" s="19">
        <v>15152630</v>
      </c>
      <c r="L455" s="19">
        <v>0</v>
      </c>
      <c r="M455" s="19">
        <v>0</v>
      </c>
      <c r="N455" s="19">
        <v>-1211132</v>
      </c>
      <c r="O455" s="19">
        <v>0</v>
      </c>
      <c r="P455" s="19">
        <v>13941498</v>
      </c>
      <c r="Q455" s="19">
        <v>13632261.67</v>
      </c>
      <c r="R455" s="19">
        <v>207267.64</v>
      </c>
      <c r="S455" s="19">
        <v>0</v>
      </c>
      <c r="T455" s="19">
        <v>0</v>
      </c>
      <c r="U455" s="19">
        <v>0</v>
      </c>
      <c r="V455" s="19">
        <v>101968.69</v>
      </c>
      <c r="W455" s="19">
        <v>1313100.69</v>
      </c>
      <c r="X455" s="19">
        <v>0</v>
      </c>
      <c r="Y455" s="19">
        <v>101968.69000000006</v>
      </c>
      <c r="Z455" s="20">
        <f t="shared" si="89"/>
        <v>0</v>
      </c>
      <c r="AA455" s="20">
        <f t="shared" si="90"/>
        <v>0</v>
      </c>
      <c r="AB455" s="20">
        <f t="shared" si="91"/>
        <v>0.99268595885463673</v>
      </c>
      <c r="AC455" s="21">
        <f t="shared" si="92"/>
        <v>0.99268595885463673</v>
      </c>
    </row>
    <row r="456" spans="1:29" ht="30" outlineLevel="2" x14ac:dyDescent="0.25">
      <c r="A456" s="15" t="s">
        <v>353</v>
      </c>
      <c r="B456" s="16" t="s">
        <v>34</v>
      </c>
      <c r="C456" s="16" t="s">
        <v>101</v>
      </c>
      <c r="D456" s="16" t="s">
        <v>108</v>
      </c>
      <c r="E456" s="16"/>
      <c r="F456" s="16" t="s">
        <v>37</v>
      </c>
      <c r="G456" s="16">
        <v>1120</v>
      </c>
      <c r="H456" s="16">
        <v>3460</v>
      </c>
      <c r="I456" s="17" t="s">
        <v>109</v>
      </c>
      <c r="J456" s="18">
        <v>1629450</v>
      </c>
      <c r="K456" s="19">
        <v>0</v>
      </c>
      <c r="L456" s="19">
        <v>0</v>
      </c>
      <c r="M456" s="19">
        <v>0</v>
      </c>
      <c r="N456" s="19">
        <v>0</v>
      </c>
      <c r="O456" s="19">
        <v>0</v>
      </c>
      <c r="P456" s="19">
        <v>0</v>
      </c>
      <c r="Q456" s="19">
        <v>0</v>
      </c>
      <c r="R456" s="19">
        <v>0</v>
      </c>
      <c r="S456" s="19">
        <v>0</v>
      </c>
      <c r="T456" s="19">
        <v>0</v>
      </c>
      <c r="U456" s="19">
        <v>0</v>
      </c>
      <c r="V456" s="19">
        <v>0</v>
      </c>
      <c r="W456" s="19">
        <v>0</v>
      </c>
      <c r="X456" s="19">
        <v>0</v>
      </c>
      <c r="Y456" s="19">
        <v>0</v>
      </c>
      <c r="Z456" s="20">
        <v>0</v>
      </c>
      <c r="AA456" s="20">
        <v>0</v>
      </c>
      <c r="AB456" s="20">
        <v>0</v>
      </c>
      <c r="AC456" s="21">
        <v>0</v>
      </c>
    </row>
    <row r="457" spans="1:29" outlineLevel="1" x14ac:dyDescent="0.25">
      <c r="A457" s="22"/>
      <c r="B457" s="23"/>
      <c r="C457" s="23"/>
      <c r="D457" s="23" t="s">
        <v>573</v>
      </c>
      <c r="E457" s="23"/>
      <c r="F457" s="23"/>
      <c r="G457" s="23"/>
      <c r="H457" s="23"/>
      <c r="I457" s="24"/>
      <c r="J457" s="25">
        <f t="shared" ref="J457:Y457" si="104">SUBTOTAL(9,J447:J456)</f>
        <v>46768101</v>
      </c>
      <c r="K457" s="26">
        <f t="shared" si="104"/>
        <v>44110170</v>
      </c>
      <c r="L457" s="26">
        <f t="shared" si="104"/>
        <v>0</v>
      </c>
      <c r="M457" s="26">
        <f t="shared" si="104"/>
        <v>0</v>
      </c>
      <c r="N457" s="26">
        <f t="shared" si="104"/>
        <v>-1211132</v>
      </c>
      <c r="O457" s="26">
        <f t="shared" si="104"/>
        <v>0</v>
      </c>
      <c r="P457" s="26">
        <f t="shared" si="104"/>
        <v>42899038</v>
      </c>
      <c r="Q457" s="26">
        <f t="shared" si="104"/>
        <v>20574502.199999999</v>
      </c>
      <c r="R457" s="26">
        <f t="shared" si="104"/>
        <v>606817.64</v>
      </c>
      <c r="S457" s="26">
        <f t="shared" si="104"/>
        <v>0</v>
      </c>
      <c r="T457" s="26">
        <f t="shared" si="104"/>
        <v>16322827.08</v>
      </c>
      <c r="U457" s="26">
        <f t="shared" si="104"/>
        <v>16322827.08</v>
      </c>
      <c r="V457" s="26">
        <f t="shared" si="104"/>
        <v>1539974.9</v>
      </c>
      <c r="W457" s="26">
        <f t="shared" si="104"/>
        <v>6606023.0800000001</v>
      </c>
      <c r="X457" s="26">
        <f t="shared" si="104"/>
        <v>0</v>
      </c>
      <c r="Y457" s="26">
        <f t="shared" si="104"/>
        <v>5394891.080000001</v>
      </c>
      <c r="Z457" s="27">
        <f t="shared" ref="Z457:Z520" si="105">T457/K457</f>
        <v>0.37004679601098794</v>
      </c>
      <c r="AA457" s="27">
        <f>T457/P457</f>
        <v>0.38049401201024602</v>
      </c>
      <c r="AB457" s="27">
        <f>(Q457+R457+S457)/P457</f>
        <v>0.49374813113524829</v>
      </c>
      <c r="AC457" s="28">
        <f>AA457+AB457</f>
        <v>0.87424214314549431</v>
      </c>
    </row>
    <row r="458" spans="1:29" outlineLevel="2" x14ac:dyDescent="0.25">
      <c r="A458" s="15" t="s">
        <v>200</v>
      </c>
      <c r="B458" s="16" t="s">
        <v>34</v>
      </c>
      <c r="C458" s="16" t="s">
        <v>101</v>
      </c>
      <c r="D458" s="16" t="s">
        <v>251</v>
      </c>
      <c r="E458" s="16"/>
      <c r="F458" s="16" t="s">
        <v>37</v>
      </c>
      <c r="G458" s="16">
        <v>1120</v>
      </c>
      <c r="H458" s="16">
        <v>3480</v>
      </c>
      <c r="I458" s="17" t="s">
        <v>252</v>
      </c>
      <c r="J458" s="18">
        <v>1130000</v>
      </c>
      <c r="K458" s="19">
        <v>1130000</v>
      </c>
      <c r="L458" s="19">
        <v>0</v>
      </c>
      <c r="M458" s="19">
        <v>0</v>
      </c>
      <c r="N458" s="19">
        <v>0</v>
      </c>
      <c r="O458" s="19">
        <v>0</v>
      </c>
      <c r="P458" s="19">
        <v>1130000</v>
      </c>
      <c r="Q458" s="19">
        <v>0</v>
      </c>
      <c r="R458" s="19">
        <v>500000</v>
      </c>
      <c r="S458" s="19">
        <v>0</v>
      </c>
      <c r="T458" s="19">
        <v>0</v>
      </c>
      <c r="U458" s="19">
        <v>0</v>
      </c>
      <c r="V458" s="19">
        <v>0</v>
      </c>
      <c r="W458" s="19">
        <v>630000</v>
      </c>
      <c r="X458" s="19">
        <v>0</v>
      </c>
      <c r="Y458" s="19">
        <v>630000</v>
      </c>
      <c r="Z458" s="20">
        <f t="shared" si="105"/>
        <v>0</v>
      </c>
      <c r="AA458" s="20">
        <f>T458/P458</f>
        <v>0</v>
      </c>
      <c r="AB458" s="20">
        <f>(Q458+R458+S458)/P458</f>
        <v>0.44247787610619471</v>
      </c>
      <c r="AC458" s="21">
        <f>AA458+AB458</f>
        <v>0.44247787610619471</v>
      </c>
    </row>
    <row r="459" spans="1:29" outlineLevel="1" x14ac:dyDescent="0.25">
      <c r="A459" s="22"/>
      <c r="B459" s="23"/>
      <c r="C459" s="23"/>
      <c r="D459" s="23" t="s">
        <v>574</v>
      </c>
      <c r="E459" s="23"/>
      <c r="F459" s="23"/>
      <c r="G459" s="23"/>
      <c r="H459" s="23"/>
      <c r="I459" s="24"/>
      <c r="J459" s="25">
        <f t="shared" ref="J459:Y459" si="106">SUBTOTAL(9,J458:J458)</f>
        <v>1130000</v>
      </c>
      <c r="K459" s="26">
        <f t="shared" si="106"/>
        <v>1130000</v>
      </c>
      <c r="L459" s="26">
        <f t="shared" si="106"/>
        <v>0</v>
      </c>
      <c r="M459" s="26">
        <f t="shared" si="106"/>
        <v>0</v>
      </c>
      <c r="N459" s="26">
        <f t="shared" si="106"/>
        <v>0</v>
      </c>
      <c r="O459" s="26">
        <f t="shared" si="106"/>
        <v>0</v>
      </c>
      <c r="P459" s="26">
        <f t="shared" si="106"/>
        <v>1130000</v>
      </c>
      <c r="Q459" s="26">
        <f t="shared" si="106"/>
        <v>0</v>
      </c>
      <c r="R459" s="26">
        <f t="shared" si="106"/>
        <v>500000</v>
      </c>
      <c r="S459" s="26">
        <f t="shared" si="106"/>
        <v>0</v>
      </c>
      <c r="T459" s="26">
        <f t="shared" si="106"/>
        <v>0</v>
      </c>
      <c r="U459" s="26">
        <f t="shared" si="106"/>
        <v>0</v>
      </c>
      <c r="V459" s="26">
        <f t="shared" si="106"/>
        <v>0</v>
      </c>
      <c r="W459" s="26">
        <f t="shared" si="106"/>
        <v>630000</v>
      </c>
      <c r="X459" s="26">
        <f t="shared" si="106"/>
        <v>0</v>
      </c>
      <c r="Y459" s="26">
        <f t="shared" si="106"/>
        <v>630000</v>
      </c>
      <c r="Z459" s="27">
        <f t="shared" si="105"/>
        <v>0</v>
      </c>
      <c r="AA459" s="27">
        <f>T459/P459</f>
        <v>0</v>
      </c>
      <c r="AB459" s="27">
        <f>(Q459+R459+S459)/P459</f>
        <v>0.44247787610619471</v>
      </c>
      <c r="AC459" s="28">
        <f>AA459+AB459</f>
        <v>0.44247787610619471</v>
      </c>
    </row>
    <row r="460" spans="1:29" outlineLevel="2" x14ac:dyDescent="0.25">
      <c r="A460" s="15" t="s">
        <v>200</v>
      </c>
      <c r="B460" s="16" t="s">
        <v>34</v>
      </c>
      <c r="C460" s="16" t="s">
        <v>101</v>
      </c>
      <c r="D460" s="16" t="s">
        <v>253</v>
      </c>
      <c r="E460" s="16"/>
      <c r="F460" s="16" t="s">
        <v>37</v>
      </c>
      <c r="G460" s="16">
        <v>1120</v>
      </c>
      <c r="H460" s="16">
        <v>3480</v>
      </c>
      <c r="I460" s="17" t="s">
        <v>254</v>
      </c>
      <c r="J460" s="18">
        <v>1241025</v>
      </c>
      <c r="K460" s="19">
        <v>1241025</v>
      </c>
      <c r="L460" s="19">
        <v>0</v>
      </c>
      <c r="M460" s="19">
        <v>0</v>
      </c>
      <c r="N460" s="19">
        <v>0</v>
      </c>
      <c r="O460" s="19">
        <v>0</v>
      </c>
      <c r="P460" s="19">
        <v>1241025</v>
      </c>
      <c r="Q460" s="19">
        <v>0</v>
      </c>
      <c r="R460" s="19">
        <v>346600</v>
      </c>
      <c r="S460" s="19">
        <v>0</v>
      </c>
      <c r="T460" s="19">
        <v>53400</v>
      </c>
      <c r="U460" s="19">
        <v>53400</v>
      </c>
      <c r="V460" s="19">
        <v>91025</v>
      </c>
      <c r="W460" s="19">
        <v>841025</v>
      </c>
      <c r="X460" s="19">
        <v>0</v>
      </c>
      <c r="Y460" s="19">
        <v>841025</v>
      </c>
      <c r="Z460" s="20">
        <f t="shared" si="105"/>
        <v>4.3028947845530914E-2</v>
      </c>
      <c r="AA460" s="20">
        <f>T460/P460</f>
        <v>4.3028947845530914E-2</v>
      </c>
      <c r="AB460" s="20">
        <f>(Q460+R460+S460)/P460</f>
        <v>0.27928526822586169</v>
      </c>
      <c r="AC460" s="21">
        <f>AA460+AB460</f>
        <v>0.3223142160713926</v>
      </c>
    </row>
    <row r="461" spans="1:29" outlineLevel="2" x14ac:dyDescent="0.25">
      <c r="A461" s="15" t="s">
        <v>341</v>
      </c>
      <c r="B461" s="16" t="s">
        <v>34</v>
      </c>
      <c r="C461" s="16" t="s">
        <v>101</v>
      </c>
      <c r="D461" s="16" t="s">
        <v>253</v>
      </c>
      <c r="E461" s="16"/>
      <c r="F461" s="16" t="s">
        <v>37</v>
      </c>
      <c r="G461" s="16">
        <v>1120</v>
      </c>
      <c r="H461" s="16">
        <v>3480</v>
      </c>
      <c r="I461" s="17" t="s">
        <v>254</v>
      </c>
      <c r="J461" s="18">
        <v>53650</v>
      </c>
      <c r="K461" s="19">
        <v>53650</v>
      </c>
      <c r="L461" s="19">
        <v>0</v>
      </c>
      <c r="M461" s="19">
        <v>0</v>
      </c>
      <c r="N461" s="19">
        <v>-53650</v>
      </c>
      <c r="O461" s="19">
        <v>0</v>
      </c>
      <c r="P461" s="19">
        <v>0</v>
      </c>
      <c r="Q461" s="19">
        <v>0</v>
      </c>
      <c r="R461" s="19">
        <v>0</v>
      </c>
      <c r="S461" s="19">
        <v>0</v>
      </c>
      <c r="T461" s="19">
        <v>0</v>
      </c>
      <c r="U461" s="19">
        <v>0</v>
      </c>
      <c r="V461" s="19">
        <v>0</v>
      </c>
      <c r="W461" s="19">
        <v>53650</v>
      </c>
      <c r="X461" s="19">
        <v>0</v>
      </c>
      <c r="Y461" s="19">
        <v>0</v>
      </c>
      <c r="Z461" s="20">
        <f t="shared" si="105"/>
        <v>0</v>
      </c>
      <c r="AA461" s="20">
        <v>0</v>
      </c>
      <c r="AB461" s="20">
        <v>0</v>
      </c>
      <c r="AC461" s="21">
        <v>0</v>
      </c>
    </row>
    <row r="462" spans="1:29" outlineLevel="2" x14ac:dyDescent="0.25">
      <c r="A462" s="15" t="s">
        <v>346</v>
      </c>
      <c r="B462" s="16" t="s">
        <v>34</v>
      </c>
      <c r="C462" s="16" t="s">
        <v>101</v>
      </c>
      <c r="D462" s="16" t="s">
        <v>253</v>
      </c>
      <c r="E462" s="16"/>
      <c r="F462" s="16" t="s">
        <v>37</v>
      </c>
      <c r="G462" s="16">
        <v>1120</v>
      </c>
      <c r="H462" s="16">
        <v>3480</v>
      </c>
      <c r="I462" s="17" t="s">
        <v>254</v>
      </c>
      <c r="J462" s="18">
        <v>1450370</v>
      </c>
      <c r="K462" s="19">
        <v>1450370</v>
      </c>
      <c r="L462" s="19">
        <v>0</v>
      </c>
      <c r="M462" s="19">
        <v>0</v>
      </c>
      <c r="N462" s="19">
        <v>0</v>
      </c>
      <c r="O462" s="19">
        <v>0</v>
      </c>
      <c r="P462" s="19">
        <v>1450370</v>
      </c>
      <c r="Q462" s="19">
        <v>0</v>
      </c>
      <c r="R462" s="19">
        <v>0</v>
      </c>
      <c r="S462" s="19">
        <v>0</v>
      </c>
      <c r="T462" s="19">
        <v>166396.51999999999</v>
      </c>
      <c r="U462" s="19">
        <v>166396.51999999999</v>
      </c>
      <c r="V462" s="19">
        <v>0</v>
      </c>
      <c r="W462" s="19">
        <v>1283973.48</v>
      </c>
      <c r="X462" s="19">
        <v>0</v>
      </c>
      <c r="Y462" s="19">
        <v>1283973.48</v>
      </c>
      <c r="Z462" s="20">
        <f t="shared" si="105"/>
        <v>0.11472694553803511</v>
      </c>
      <c r="AA462" s="20">
        <f t="shared" ref="AA462:AA521" si="107">T462/P462</f>
        <v>0.11472694553803511</v>
      </c>
      <c r="AB462" s="20">
        <f t="shared" ref="AB462:AB521" si="108">(Q462+R462+S462)/P462</f>
        <v>0</v>
      </c>
      <c r="AC462" s="21">
        <f t="shared" ref="AC462:AC521" si="109">AA462+AB462</f>
        <v>0.11472694553803511</v>
      </c>
    </row>
    <row r="463" spans="1:29" outlineLevel="1" x14ac:dyDescent="0.25">
      <c r="A463" s="22"/>
      <c r="B463" s="23"/>
      <c r="C463" s="23"/>
      <c r="D463" s="23" t="s">
        <v>575</v>
      </c>
      <c r="E463" s="23"/>
      <c r="F463" s="23"/>
      <c r="G463" s="23"/>
      <c r="H463" s="23"/>
      <c r="I463" s="24"/>
      <c r="J463" s="25">
        <f t="shared" ref="J463:Y463" si="110">SUBTOTAL(9,J460:J462)</f>
        <v>2745045</v>
      </c>
      <c r="K463" s="26">
        <f t="shared" si="110"/>
        <v>2745045</v>
      </c>
      <c r="L463" s="26">
        <f t="shared" si="110"/>
        <v>0</v>
      </c>
      <c r="M463" s="26">
        <f t="shared" si="110"/>
        <v>0</v>
      </c>
      <c r="N463" s="26">
        <f t="shared" si="110"/>
        <v>-53650</v>
      </c>
      <c r="O463" s="26">
        <f t="shared" si="110"/>
        <v>0</v>
      </c>
      <c r="P463" s="26">
        <f t="shared" si="110"/>
        <v>2691395</v>
      </c>
      <c r="Q463" s="26">
        <f t="shared" si="110"/>
        <v>0</v>
      </c>
      <c r="R463" s="26">
        <f t="shared" si="110"/>
        <v>346600</v>
      </c>
      <c r="S463" s="26">
        <f t="shared" si="110"/>
        <v>0</v>
      </c>
      <c r="T463" s="26">
        <f t="shared" si="110"/>
        <v>219796.52</v>
      </c>
      <c r="U463" s="26">
        <f t="shared" si="110"/>
        <v>219796.52</v>
      </c>
      <c r="V463" s="26">
        <f t="shared" si="110"/>
        <v>91025</v>
      </c>
      <c r="W463" s="26">
        <f t="shared" si="110"/>
        <v>2178648.48</v>
      </c>
      <c r="X463" s="26">
        <f t="shared" si="110"/>
        <v>0</v>
      </c>
      <c r="Y463" s="26">
        <f t="shared" si="110"/>
        <v>2124998.48</v>
      </c>
      <c r="Z463" s="27">
        <f t="shared" si="105"/>
        <v>8.0070279357897595E-2</v>
      </c>
      <c r="AA463" s="27">
        <f t="shared" si="107"/>
        <v>8.1666392335573185E-2</v>
      </c>
      <c r="AB463" s="27">
        <f t="shared" si="108"/>
        <v>0.12878079954818969</v>
      </c>
      <c r="AC463" s="28">
        <f t="shared" si="109"/>
        <v>0.21044719188376287</v>
      </c>
    </row>
    <row r="464" spans="1:29" ht="45" outlineLevel="2" x14ac:dyDescent="0.25">
      <c r="A464" s="15" t="s">
        <v>200</v>
      </c>
      <c r="B464" s="16" t="s">
        <v>34</v>
      </c>
      <c r="C464" s="16" t="s">
        <v>101</v>
      </c>
      <c r="D464" s="16" t="s">
        <v>255</v>
      </c>
      <c r="E464" s="16"/>
      <c r="F464" s="16" t="s">
        <v>37</v>
      </c>
      <c r="G464" s="16">
        <v>1120</v>
      </c>
      <c r="H464" s="16">
        <v>3480</v>
      </c>
      <c r="I464" s="17" t="s">
        <v>256</v>
      </c>
      <c r="J464" s="18">
        <v>1695040</v>
      </c>
      <c r="K464" s="19">
        <v>1695040</v>
      </c>
      <c r="L464" s="19">
        <v>0</v>
      </c>
      <c r="M464" s="19">
        <v>0</v>
      </c>
      <c r="N464" s="19">
        <v>0</v>
      </c>
      <c r="O464" s="19">
        <v>0</v>
      </c>
      <c r="P464" s="19">
        <v>1695040</v>
      </c>
      <c r="Q464" s="19">
        <v>0</v>
      </c>
      <c r="R464" s="19">
        <v>344138.94</v>
      </c>
      <c r="S464" s="19">
        <v>0</v>
      </c>
      <c r="T464" s="19">
        <v>55861.06</v>
      </c>
      <c r="U464" s="19">
        <v>55861.06</v>
      </c>
      <c r="V464" s="19">
        <v>295040</v>
      </c>
      <c r="W464" s="19">
        <v>1295040</v>
      </c>
      <c r="X464" s="19">
        <v>0</v>
      </c>
      <c r="Y464" s="19">
        <v>1295040</v>
      </c>
      <c r="Z464" s="20">
        <f t="shared" si="105"/>
        <v>3.2955599867849725E-2</v>
      </c>
      <c r="AA464" s="20">
        <f t="shared" si="107"/>
        <v>3.2955599867849725E-2</v>
      </c>
      <c r="AB464" s="20">
        <f t="shared" si="108"/>
        <v>0.20302703181045875</v>
      </c>
      <c r="AC464" s="21">
        <f t="shared" si="109"/>
        <v>0.23598263167830846</v>
      </c>
    </row>
    <row r="465" spans="1:29" ht="45" outlineLevel="2" x14ac:dyDescent="0.25">
      <c r="A465" s="15" t="s">
        <v>346</v>
      </c>
      <c r="B465" s="16" t="s">
        <v>34</v>
      </c>
      <c r="C465" s="16" t="s">
        <v>101</v>
      </c>
      <c r="D465" s="16" t="s">
        <v>255</v>
      </c>
      <c r="E465" s="16"/>
      <c r="F465" s="16" t="s">
        <v>37</v>
      </c>
      <c r="G465" s="16">
        <v>1120</v>
      </c>
      <c r="H465" s="16">
        <v>3480</v>
      </c>
      <c r="I465" s="17" t="s">
        <v>256</v>
      </c>
      <c r="J465" s="18">
        <v>1582410</v>
      </c>
      <c r="K465" s="19">
        <v>1582410</v>
      </c>
      <c r="L465" s="19">
        <v>0</v>
      </c>
      <c r="M465" s="19">
        <v>0</v>
      </c>
      <c r="N465" s="19">
        <v>-19576</v>
      </c>
      <c r="O465" s="19">
        <v>0</v>
      </c>
      <c r="P465" s="19">
        <v>1562834</v>
      </c>
      <c r="Q465" s="19">
        <v>0</v>
      </c>
      <c r="R465" s="19">
        <v>371324.69</v>
      </c>
      <c r="S465" s="19">
        <v>0</v>
      </c>
      <c r="T465" s="19">
        <v>580957.86</v>
      </c>
      <c r="U465" s="19">
        <v>580957.86</v>
      </c>
      <c r="V465" s="19">
        <v>610551.44999999995</v>
      </c>
      <c r="W465" s="19">
        <v>630127.44999999995</v>
      </c>
      <c r="X465" s="19">
        <v>0</v>
      </c>
      <c r="Y465" s="19">
        <v>610551.45000000007</v>
      </c>
      <c r="Z465" s="20">
        <f t="shared" si="105"/>
        <v>0.36713485127116235</v>
      </c>
      <c r="AA465" s="20">
        <f t="shared" si="107"/>
        <v>0.37173356863236912</v>
      </c>
      <c r="AB465" s="20">
        <f t="shared" si="108"/>
        <v>0.23759701286253052</v>
      </c>
      <c r="AC465" s="21">
        <f t="shared" si="109"/>
        <v>0.6093305814948996</v>
      </c>
    </row>
    <row r="466" spans="1:29" outlineLevel="1" x14ac:dyDescent="0.25">
      <c r="A466" s="22"/>
      <c r="B466" s="23"/>
      <c r="C466" s="23"/>
      <c r="D466" s="23" t="s">
        <v>576</v>
      </c>
      <c r="E466" s="23"/>
      <c r="F466" s="23"/>
      <c r="G466" s="23"/>
      <c r="H466" s="23"/>
      <c r="I466" s="24"/>
      <c r="J466" s="25">
        <f t="shared" ref="J466:Y466" si="111">SUBTOTAL(9,J464:J465)</f>
        <v>3277450</v>
      </c>
      <c r="K466" s="26">
        <f t="shared" si="111"/>
        <v>3277450</v>
      </c>
      <c r="L466" s="26">
        <f t="shared" si="111"/>
        <v>0</v>
      </c>
      <c r="M466" s="26">
        <f t="shared" si="111"/>
        <v>0</v>
      </c>
      <c r="N466" s="26">
        <f t="shared" si="111"/>
        <v>-19576</v>
      </c>
      <c r="O466" s="26">
        <f t="shared" si="111"/>
        <v>0</v>
      </c>
      <c r="P466" s="26">
        <f t="shared" si="111"/>
        <v>3257874</v>
      </c>
      <c r="Q466" s="26">
        <f t="shared" si="111"/>
        <v>0</v>
      </c>
      <c r="R466" s="26">
        <f t="shared" si="111"/>
        <v>715463.63</v>
      </c>
      <c r="S466" s="26">
        <f t="shared" si="111"/>
        <v>0</v>
      </c>
      <c r="T466" s="26">
        <f t="shared" si="111"/>
        <v>636818.91999999993</v>
      </c>
      <c r="U466" s="26">
        <f t="shared" si="111"/>
        <v>636818.91999999993</v>
      </c>
      <c r="V466" s="26">
        <f t="shared" si="111"/>
        <v>905591.45</v>
      </c>
      <c r="W466" s="26">
        <f t="shared" si="111"/>
        <v>1925167.45</v>
      </c>
      <c r="X466" s="26">
        <f t="shared" si="111"/>
        <v>0</v>
      </c>
      <c r="Y466" s="26">
        <f t="shared" si="111"/>
        <v>1905591.4500000002</v>
      </c>
      <c r="Z466" s="27">
        <f t="shared" si="105"/>
        <v>0.19430316862194691</v>
      </c>
      <c r="AA466" s="27">
        <f t="shared" si="107"/>
        <v>0.19547070267297015</v>
      </c>
      <c r="AB466" s="27">
        <f t="shared" si="108"/>
        <v>0.21961058960536842</v>
      </c>
      <c r="AC466" s="28">
        <f t="shared" si="109"/>
        <v>0.41508129227833857</v>
      </c>
    </row>
    <row r="467" spans="1:29" outlineLevel="2" x14ac:dyDescent="0.25">
      <c r="A467" s="15" t="s">
        <v>33</v>
      </c>
      <c r="B467" s="16" t="s">
        <v>34</v>
      </c>
      <c r="C467" s="16" t="s">
        <v>101</v>
      </c>
      <c r="D467" s="16" t="s">
        <v>110</v>
      </c>
      <c r="E467" s="16"/>
      <c r="F467" s="16" t="s">
        <v>37</v>
      </c>
      <c r="G467" s="16">
        <v>1120</v>
      </c>
      <c r="H467" s="16">
        <v>3480</v>
      </c>
      <c r="I467" s="17" t="s">
        <v>111</v>
      </c>
      <c r="J467" s="18">
        <v>114631</v>
      </c>
      <c r="K467" s="19">
        <v>114631</v>
      </c>
      <c r="L467" s="19">
        <v>0</v>
      </c>
      <c r="M467" s="19">
        <v>0</v>
      </c>
      <c r="N467" s="19">
        <v>0</v>
      </c>
      <c r="O467" s="19">
        <v>0</v>
      </c>
      <c r="P467" s="19">
        <v>114631</v>
      </c>
      <c r="Q467" s="19">
        <v>0</v>
      </c>
      <c r="R467" s="19">
        <v>0</v>
      </c>
      <c r="S467" s="19">
        <v>0</v>
      </c>
      <c r="T467" s="19">
        <v>0</v>
      </c>
      <c r="U467" s="19">
        <v>0</v>
      </c>
      <c r="V467" s="19">
        <v>114631</v>
      </c>
      <c r="W467" s="19">
        <v>114631</v>
      </c>
      <c r="X467" s="19">
        <v>0</v>
      </c>
      <c r="Y467" s="19">
        <v>114631</v>
      </c>
      <c r="Z467" s="20">
        <f t="shared" si="105"/>
        <v>0</v>
      </c>
      <c r="AA467" s="20">
        <f t="shared" si="107"/>
        <v>0</v>
      </c>
      <c r="AB467" s="20">
        <f t="shared" si="108"/>
        <v>0</v>
      </c>
      <c r="AC467" s="21">
        <f t="shared" si="109"/>
        <v>0</v>
      </c>
    </row>
    <row r="468" spans="1:29" outlineLevel="2" x14ac:dyDescent="0.25">
      <c r="A468" s="15" t="s">
        <v>200</v>
      </c>
      <c r="B468" s="16" t="s">
        <v>34</v>
      </c>
      <c r="C468" s="16" t="s">
        <v>101</v>
      </c>
      <c r="D468" s="16" t="s">
        <v>110</v>
      </c>
      <c r="E468" s="16"/>
      <c r="F468" s="16" t="s">
        <v>37</v>
      </c>
      <c r="G468" s="16">
        <v>1120</v>
      </c>
      <c r="H468" s="16">
        <v>3480</v>
      </c>
      <c r="I468" s="17" t="s">
        <v>111</v>
      </c>
      <c r="J468" s="18">
        <v>3650173</v>
      </c>
      <c r="K468" s="19">
        <v>3650173</v>
      </c>
      <c r="L468" s="19">
        <v>0</v>
      </c>
      <c r="M468" s="19">
        <v>0</v>
      </c>
      <c r="N468" s="19">
        <v>0</v>
      </c>
      <c r="O468" s="19">
        <v>0</v>
      </c>
      <c r="P468" s="19">
        <v>3650173</v>
      </c>
      <c r="Q468" s="19">
        <v>0</v>
      </c>
      <c r="R468" s="19">
        <v>128113.43</v>
      </c>
      <c r="S468" s="19">
        <v>0</v>
      </c>
      <c r="T468" s="19">
        <v>634742.19999999995</v>
      </c>
      <c r="U468" s="19">
        <v>634742.19999999995</v>
      </c>
      <c r="V468" s="19">
        <v>2887317.37</v>
      </c>
      <c r="W468" s="19">
        <v>2887317.37</v>
      </c>
      <c r="X468" s="19">
        <v>0</v>
      </c>
      <c r="Y468" s="19">
        <v>2887317.37</v>
      </c>
      <c r="Z468" s="20">
        <f t="shared" si="105"/>
        <v>0.17389373051633442</v>
      </c>
      <c r="AA468" s="20">
        <f t="shared" si="107"/>
        <v>0.17389373051633442</v>
      </c>
      <c r="AB468" s="20">
        <f t="shared" si="108"/>
        <v>3.509790631841285E-2</v>
      </c>
      <c r="AC468" s="21">
        <f t="shared" si="109"/>
        <v>0.20899163683474725</v>
      </c>
    </row>
    <row r="469" spans="1:29" outlineLevel="2" x14ac:dyDescent="0.25">
      <c r="A469" s="15" t="s">
        <v>277</v>
      </c>
      <c r="B469" s="16" t="s">
        <v>309</v>
      </c>
      <c r="C469" s="16" t="s">
        <v>101</v>
      </c>
      <c r="D469" s="16" t="s">
        <v>110</v>
      </c>
      <c r="E469" s="16"/>
      <c r="F469" s="16" t="s">
        <v>37</v>
      </c>
      <c r="G469" s="16">
        <v>1120</v>
      </c>
      <c r="H469" s="16">
        <v>3480</v>
      </c>
      <c r="I469" s="17" t="s">
        <v>111</v>
      </c>
      <c r="J469" s="18">
        <v>53670</v>
      </c>
      <c r="K469" s="19">
        <v>53670</v>
      </c>
      <c r="L469" s="19">
        <v>0</v>
      </c>
      <c r="M469" s="19">
        <v>0</v>
      </c>
      <c r="N469" s="19">
        <v>0</v>
      </c>
      <c r="O469" s="19">
        <v>0</v>
      </c>
      <c r="P469" s="19">
        <v>53670</v>
      </c>
      <c r="Q469" s="19">
        <v>0</v>
      </c>
      <c r="R469" s="19">
        <v>0</v>
      </c>
      <c r="S469" s="19">
        <v>0</v>
      </c>
      <c r="T469" s="19">
        <v>0</v>
      </c>
      <c r="U469" s="19">
        <v>0</v>
      </c>
      <c r="V469" s="19">
        <v>40245</v>
      </c>
      <c r="W469" s="19">
        <v>53670</v>
      </c>
      <c r="X469" s="19">
        <v>0</v>
      </c>
      <c r="Y469" s="19">
        <v>53670</v>
      </c>
      <c r="Z469" s="20">
        <f t="shared" si="105"/>
        <v>0</v>
      </c>
      <c r="AA469" s="20">
        <f t="shared" si="107"/>
        <v>0</v>
      </c>
      <c r="AB469" s="20">
        <f t="shared" si="108"/>
        <v>0</v>
      </c>
      <c r="AC469" s="21">
        <f t="shared" si="109"/>
        <v>0</v>
      </c>
    </row>
    <row r="470" spans="1:29" outlineLevel="2" x14ac:dyDescent="0.25">
      <c r="A470" s="15" t="s">
        <v>346</v>
      </c>
      <c r="B470" s="16" t="s">
        <v>34</v>
      </c>
      <c r="C470" s="16" t="s">
        <v>101</v>
      </c>
      <c r="D470" s="16" t="s">
        <v>110</v>
      </c>
      <c r="E470" s="16"/>
      <c r="F470" s="16" t="s">
        <v>37</v>
      </c>
      <c r="G470" s="16">
        <v>1120</v>
      </c>
      <c r="H470" s="16">
        <v>3480</v>
      </c>
      <c r="I470" s="17" t="s">
        <v>111</v>
      </c>
      <c r="J470" s="18">
        <v>6193748</v>
      </c>
      <c r="K470" s="19">
        <v>4886198</v>
      </c>
      <c r="L470" s="19">
        <v>0</v>
      </c>
      <c r="M470" s="19">
        <v>0</v>
      </c>
      <c r="N470" s="19">
        <v>-79321</v>
      </c>
      <c r="O470" s="19">
        <v>0</v>
      </c>
      <c r="P470" s="19">
        <v>4806877</v>
      </c>
      <c r="Q470" s="19">
        <v>82538.33</v>
      </c>
      <c r="R470" s="19">
        <v>317746.96999999997</v>
      </c>
      <c r="S470" s="19">
        <v>1062488.1499999999</v>
      </c>
      <c r="T470" s="19">
        <v>62011.360000000001</v>
      </c>
      <c r="U470" s="19">
        <v>0</v>
      </c>
      <c r="V470" s="19">
        <v>3282092.19</v>
      </c>
      <c r="W470" s="19">
        <v>3361413.19</v>
      </c>
      <c r="X470" s="19">
        <v>0</v>
      </c>
      <c r="Y470" s="19">
        <v>3282092.1900000004</v>
      </c>
      <c r="Z470" s="20">
        <f t="shared" si="105"/>
        <v>1.2691127129928014E-2</v>
      </c>
      <c r="AA470" s="20">
        <f t="shared" si="107"/>
        <v>1.2900550606974133E-2</v>
      </c>
      <c r="AB470" s="20">
        <f t="shared" si="108"/>
        <v>0.30430848344985734</v>
      </c>
      <c r="AC470" s="21">
        <f t="shared" si="109"/>
        <v>0.31720903405683148</v>
      </c>
    </row>
    <row r="471" spans="1:29" outlineLevel="1" x14ac:dyDescent="0.25">
      <c r="A471" s="22"/>
      <c r="B471" s="23"/>
      <c r="C471" s="23"/>
      <c r="D471" s="23" t="s">
        <v>577</v>
      </c>
      <c r="E471" s="23"/>
      <c r="F471" s="23"/>
      <c r="G471" s="23"/>
      <c r="H471" s="23"/>
      <c r="I471" s="24"/>
      <c r="J471" s="25">
        <f t="shared" ref="J471:Y471" si="112">SUBTOTAL(9,J467:J470)</f>
        <v>10012222</v>
      </c>
      <c r="K471" s="26">
        <f t="shared" si="112"/>
        <v>8704672</v>
      </c>
      <c r="L471" s="26">
        <f t="shared" si="112"/>
        <v>0</v>
      </c>
      <c r="M471" s="26">
        <f t="shared" si="112"/>
        <v>0</v>
      </c>
      <c r="N471" s="26">
        <f t="shared" si="112"/>
        <v>-79321</v>
      </c>
      <c r="O471" s="26">
        <f t="shared" si="112"/>
        <v>0</v>
      </c>
      <c r="P471" s="26">
        <f t="shared" si="112"/>
        <v>8625351</v>
      </c>
      <c r="Q471" s="26">
        <f t="shared" si="112"/>
        <v>82538.33</v>
      </c>
      <c r="R471" s="26">
        <f t="shared" si="112"/>
        <v>445860.39999999997</v>
      </c>
      <c r="S471" s="26">
        <f t="shared" si="112"/>
        <v>1062488.1499999999</v>
      </c>
      <c r="T471" s="26">
        <f t="shared" si="112"/>
        <v>696753.55999999994</v>
      </c>
      <c r="U471" s="26">
        <f t="shared" si="112"/>
        <v>634742.19999999995</v>
      </c>
      <c r="V471" s="26">
        <f t="shared" si="112"/>
        <v>6324285.5600000005</v>
      </c>
      <c r="W471" s="26">
        <f t="shared" si="112"/>
        <v>6417031.5600000005</v>
      </c>
      <c r="X471" s="26">
        <f t="shared" si="112"/>
        <v>0</v>
      </c>
      <c r="Y471" s="26">
        <f t="shared" si="112"/>
        <v>6337710.5600000005</v>
      </c>
      <c r="Z471" s="27">
        <f t="shared" si="105"/>
        <v>8.0043631741666996E-2</v>
      </c>
      <c r="AA471" s="27">
        <f t="shared" si="107"/>
        <v>8.0779734065315134E-2</v>
      </c>
      <c r="AB471" s="27">
        <f t="shared" si="108"/>
        <v>0.18444314671947842</v>
      </c>
      <c r="AC471" s="28">
        <f t="shared" si="109"/>
        <v>0.26522288078479356</v>
      </c>
    </row>
    <row r="472" spans="1:29" outlineLevel="2" x14ac:dyDescent="0.25">
      <c r="A472" s="15" t="s">
        <v>33</v>
      </c>
      <c r="B472" s="16" t="s">
        <v>34</v>
      </c>
      <c r="C472" s="16" t="s">
        <v>101</v>
      </c>
      <c r="D472" s="16" t="s">
        <v>112</v>
      </c>
      <c r="E472" s="16"/>
      <c r="F472" s="16" t="s">
        <v>37</v>
      </c>
      <c r="G472" s="16">
        <v>1120</v>
      </c>
      <c r="H472" s="16">
        <v>3480</v>
      </c>
      <c r="I472" s="17" t="s">
        <v>113</v>
      </c>
      <c r="J472" s="18">
        <v>454260</v>
      </c>
      <c r="K472" s="19">
        <v>454260</v>
      </c>
      <c r="L472" s="19">
        <v>0</v>
      </c>
      <c r="M472" s="19">
        <v>0</v>
      </c>
      <c r="N472" s="19">
        <v>0</v>
      </c>
      <c r="O472" s="19">
        <v>0</v>
      </c>
      <c r="P472" s="19">
        <v>454260</v>
      </c>
      <c r="Q472" s="19">
        <v>453734</v>
      </c>
      <c r="R472" s="19">
        <v>0</v>
      </c>
      <c r="S472" s="19">
        <v>0</v>
      </c>
      <c r="T472" s="19">
        <v>0</v>
      </c>
      <c r="U472" s="19">
        <v>0</v>
      </c>
      <c r="V472" s="19">
        <v>0</v>
      </c>
      <c r="W472" s="19">
        <v>526</v>
      </c>
      <c r="X472" s="19">
        <v>0</v>
      </c>
      <c r="Y472" s="19">
        <v>526</v>
      </c>
      <c r="Z472" s="20">
        <f t="shared" si="105"/>
        <v>0</v>
      </c>
      <c r="AA472" s="20">
        <f t="shared" si="107"/>
        <v>0</v>
      </c>
      <c r="AB472" s="20">
        <f t="shared" si="108"/>
        <v>0.9988420728217321</v>
      </c>
      <c r="AC472" s="21">
        <f t="shared" si="109"/>
        <v>0.9988420728217321</v>
      </c>
    </row>
    <row r="473" spans="1:29" outlineLevel="2" x14ac:dyDescent="0.25">
      <c r="A473" s="15" t="s">
        <v>200</v>
      </c>
      <c r="B473" s="16" t="s">
        <v>34</v>
      </c>
      <c r="C473" s="16" t="s">
        <v>101</v>
      </c>
      <c r="D473" s="16" t="s">
        <v>112</v>
      </c>
      <c r="E473" s="16"/>
      <c r="F473" s="16" t="s">
        <v>37</v>
      </c>
      <c r="G473" s="16">
        <v>1120</v>
      </c>
      <c r="H473" s="16">
        <v>3480</v>
      </c>
      <c r="I473" s="17" t="s">
        <v>113</v>
      </c>
      <c r="J473" s="18">
        <v>48883655</v>
      </c>
      <c r="K473" s="19">
        <v>47383655</v>
      </c>
      <c r="L473" s="19">
        <v>0</v>
      </c>
      <c r="M473" s="19">
        <v>0</v>
      </c>
      <c r="N473" s="19">
        <v>0</v>
      </c>
      <c r="O473" s="19">
        <v>0</v>
      </c>
      <c r="P473" s="19">
        <v>47383655</v>
      </c>
      <c r="Q473" s="19">
        <v>4938802.5</v>
      </c>
      <c r="R473" s="19">
        <v>2170410.23</v>
      </c>
      <c r="S473" s="19">
        <v>0</v>
      </c>
      <c r="T473" s="19">
        <v>14918348.26</v>
      </c>
      <c r="U473" s="19">
        <v>14918348.26</v>
      </c>
      <c r="V473" s="19">
        <v>25356094.010000002</v>
      </c>
      <c r="W473" s="19">
        <v>25356094.010000002</v>
      </c>
      <c r="X473" s="19">
        <v>0</v>
      </c>
      <c r="Y473" s="19">
        <v>25356094.010000005</v>
      </c>
      <c r="Z473" s="20">
        <f t="shared" si="105"/>
        <v>0.31484165288642252</v>
      </c>
      <c r="AA473" s="20">
        <f t="shared" si="107"/>
        <v>0.31484165288642252</v>
      </c>
      <c r="AB473" s="20">
        <f t="shared" si="108"/>
        <v>0.15003512772495073</v>
      </c>
      <c r="AC473" s="21">
        <f t="shared" si="109"/>
        <v>0.46487678061137327</v>
      </c>
    </row>
    <row r="474" spans="1:29" outlineLevel="2" x14ac:dyDescent="0.25">
      <c r="A474" s="15" t="s">
        <v>346</v>
      </c>
      <c r="B474" s="16" t="s">
        <v>34</v>
      </c>
      <c r="C474" s="16" t="s">
        <v>101</v>
      </c>
      <c r="D474" s="16" t="s">
        <v>112</v>
      </c>
      <c r="E474" s="16"/>
      <c r="F474" s="16" t="s">
        <v>37</v>
      </c>
      <c r="G474" s="16">
        <v>1120</v>
      </c>
      <c r="H474" s="16">
        <v>3480</v>
      </c>
      <c r="I474" s="17" t="s">
        <v>113</v>
      </c>
      <c r="J474" s="18">
        <v>346625</v>
      </c>
      <c r="K474" s="19">
        <v>346625</v>
      </c>
      <c r="L474" s="19">
        <v>0</v>
      </c>
      <c r="M474" s="19">
        <v>0</v>
      </c>
      <c r="N474" s="19">
        <v>-640</v>
      </c>
      <c r="O474" s="19">
        <v>0</v>
      </c>
      <c r="P474" s="19">
        <v>345985</v>
      </c>
      <c r="Q474" s="19">
        <v>269704</v>
      </c>
      <c r="R474" s="19">
        <v>0</v>
      </c>
      <c r="S474" s="19">
        <v>0</v>
      </c>
      <c r="T474" s="19">
        <v>13984.56</v>
      </c>
      <c r="U474" s="19">
        <v>13984.56</v>
      </c>
      <c r="V474" s="19">
        <v>62296</v>
      </c>
      <c r="W474" s="19">
        <v>62936.44</v>
      </c>
      <c r="X474" s="19">
        <v>0</v>
      </c>
      <c r="Y474" s="19">
        <v>62296.44</v>
      </c>
      <c r="Z474" s="20">
        <f t="shared" si="105"/>
        <v>4.0344926072845295E-2</v>
      </c>
      <c r="AA474" s="20">
        <f t="shared" si="107"/>
        <v>4.0419555761087904E-2</v>
      </c>
      <c r="AB474" s="20">
        <f t="shared" si="108"/>
        <v>0.77952512392155726</v>
      </c>
      <c r="AC474" s="21">
        <f t="shared" si="109"/>
        <v>0.81994467968264517</v>
      </c>
    </row>
    <row r="475" spans="1:29" outlineLevel="1" x14ac:dyDescent="0.25">
      <c r="A475" s="22"/>
      <c r="B475" s="23"/>
      <c r="C475" s="23"/>
      <c r="D475" s="23" t="s">
        <v>578</v>
      </c>
      <c r="E475" s="23"/>
      <c r="F475" s="23"/>
      <c r="G475" s="23"/>
      <c r="H475" s="23"/>
      <c r="I475" s="24"/>
      <c r="J475" s="25">
        <f t="shared" ref="J475:Y475" si="113">SUBTOTAL(9,J472:J474)</f>
        <v>49684540</v>
      </c>
      <c r="K475" s="26">
        <f t="shared" si="113"/>
        <v>48184540</v>
      </c>
      <c r="L475" s="26">
        <f t="shared" si="113"/>
        <v>0</v>
      </c>
      <c r="M475" s="26">
        <f t="shared" si="113"/>
        <v>0</v>
      </c>
      <c r="N475" s="26">
        <f t="shared" si="113"/>
        <v>-640</v>
      </c>
      <c r="O475" s="26">
        <f t="shared" si="113"/>
        <v>0</v>
      </c>
      <c r="P475" s="26">
        <f t="shared" si="113"/>
        <v>48183900</v>
      </c>
      <c r="Q475" s="26">
        <f t="shared" si="113"/>
        <v>5662240.5</v>
      </c>
      <c r="R475" s="26">
        <f t="shared" si="113"/>
        <v>2170410.23</v>
      </c>
      <c r="S475" s="26">
        <f t="shared" si="113"/>
        <v>0</v>
      </c>
      <c r="T475" s="26">
        <f t="shared" si="113"/>
        <v>14932332.82</v>
      </c>
      <c r="U475" s="26">
        <f t="shared" si="113"/>
        <v>14932332.82</v>
      </c>
      <c r="V475" s="26">
        <f t="shared" si="113"/>
        <v>25418390.010000002</v>
      </c>
      <c r="W475" s="26">
        <f t="shared" si="113"/>
        <v>25419556.450000003</v>
      </c>
      <c r="X475" s="26">
        <f t="shared" si="113"/>
        <v>0</v>
      </c>
      <c r="Y475" s="26">
        <f t="shared" si="113"/>
        <v>25418916.450000007</v>
      </c>
      <c r="Z475" s="27">
        <f t="shared" si="105"/>
        <v>0.3098988351865557</v>
      </c>
      <c r="AA475" s="27">
        <f t="shared" si="107"/>
        <v>0.30990295140077911</v>
      </c>
      <c r="AB475" s="27">
        <f t="shared" si="108"/>
        <v>0.16255742540558155</v>
      </c>
      <c r="AC475" s="28">
        <f t="shared" si="109"/>
        <v>0.47246037680636066</v>
      </c>
    </row>
    <row r="476" spans="1:29" ht="30" outlineLevel="2" x14ac:dyDescent="0.25">
      <c r="A476" s="15" t="s">
        <v>33</v>
      </c>
      <c r="B476" s="16" t="s">
        <v>34</v>
      </c>
      <c r="C476" s="16" t="s">
        <v>101</v>
      </c>
      <c r="D476" s="16" t="s">
        <v>114</v>
      </c>
      <c r="E476" s="16"/>
      <c r="F476" s="16" t="s">
        <v>37</v>
      </c>
      <c r="G476" s="16">
        <v>1120</v>
      </c>
      <c r="H476" s="16">
        <v>3480</v>
      </c>
      <c r="I476" s="17" t="s">
        <v>115</v>
      </c>
      <c r="J476" s="18">
        <v>8073118</v>
      </c>
      <c r="K476" s="19">
        <v>8073118</v>
      </c>
      <c r="L476" s="19">
        <v>0</v>
      </c>
      <c r="M476" s="19">
        <v>0</v>
      </c>
      <c r="N476" s="19">
        <v>0</v>
      </c>
      <c r="O476" s="19">
        <v>0</v>
      </c>
      <c r="P476" s="19">
        <v>8073118</v>
      </c>
      <c r="Q476" s="19">
        <v>0</v>
      </c>
      <c r="R476" s="19">
        <v>0</v>
      </c>
      <c r="S476" s="19">
        <v>0</v>
      </c>
      <c r="T476" s="19">
        <v>534777.51</v>
      </c>
      <c r="U476" s="19">
        <v>534777.51</v>
      </c>
      <c r="V476" s="19">
        <v>7538340.4900000002</v>
      </c>
      <c r="W476" s="19">
        <v>7538340.4900000002</v>
      </c>
      <c r="X476" s="19">
        <v>0</v>
      </c>
      <c r="Y476" s="19">
        <v>7538340.4900000002</v>
      </c>
      <c r="Z476" s="20">
        <f t="shared" si="105"/>
        <v>6.6241755663672949E-2</v>
      </c>
      <c r="AA476" s="20">
        <f t="shared" si="107"/>
        <v>6.6241755663672949E-2</v>
      </c>
      <c r="AB476" s="20">
        <f t="shared" si="108"/>
        <v>0</v>
      </c>
      <c r="AC476" s="21">
        <f t="shared" si="109"/>
        <v>6.6241755663672949E-2</v>
      </c>
    </row>
    <row r="477" spans="1:29" ht="30" outlineLevel="2" x14ac:dyDescent="0.25">
      <c r="A477" s="15" t="s">
        <v>200</v>
      </c>
      <c r="B477" s="16" t="s">
        <v>34</v>
      </c>
      <c r="C477" s="16" t="s">
        <v>101</v>
      </c>
      <c r="D477" s="16" t="s">
        <v>114</v>
      </c>
      <c r="E477" s="16"/>
      <c r="F477" s="16" t="s">
        <v>37</v>
      </c>
      <c r="G477" s="16">
        <v>1120</v>
      </c>
      <c r="H477" s="16">
        <v>3480</v>
      </c>
      <c r="I477" s="17" t="s">
        <v>115</v>
      </c>
      <c r="J477" s="18">
        <v>16340105</v>
      </c>
      <c r="K477" s="19">
        <v>16340105</v>
      </c>
      <c r="L477" s="19">
        <v>0</v>
      </c>
      <c r="M477" s="19">
        <v>0</v>
      </c>
      <c r="N477" s="19">
        <v>0</v>
      </c>
      <c r="O477" s="19">
        <v>0</v>
      </c>
      <c r="P477" s="19">
        <v>16340105</v>
      </c>
      <c r="Q477" s="19">
        <v>0</v>
      </c>
      <c r="R477" s="19">
        <v>274699.93</v>
      </c>
      <c r="S477" s="19">
        <v>0</v>
      </c>
      <c r="T477" s="19">
        <v>2472020.7200000002</v>
      </c>
      <c r="U477" s="19">
        <v>2472020.7200000002</v>
      </c>
      <c r="V477" s="19">
        <v>13593384.35</v>
      </c>
      <c r="W477" s="19">
        <v>13593384.35</v>
      </c>
      <c r="X477" s="19">
        <v>0</v>
      </c>
      <c r="Y477" s="19">
        <v>13593384.35</v>
      </c>
      <c r="Z477" s="20">
        <f t="shared" si="105"/>
        <v>0.15128548561958446</v>
      </c>
      <c r="AA477" s="20">
        <f t="shared" si="107"/>
        <v>0.15128548561958446</v>
      </c>
      <c r="AB477" s="20">
        <f t="shared" si="108"/>
        <v>1.6811393194841772E-2</v>
      </c>
      <c r="AC477" s="21">
        <f t="shared" si="109"/>
        <v>0.16809687881442623</v>
      </c>
    </row>
    <row r="478" spans="1:29" ht="30" outlineLevel="2" x14ac:dyDescent="0.25">
      <c r="A478" s="15" t="s">
        <v>277</v>
      </c>
      <c r="B478" s="16" t="s">
        <v>278</v>
      </c>
      <c r="C478" s="16" t="s">
        <v>101</v>
      </c>
      <c r="D478" s="16" t="s">
        <v>114</v>
      </c>
      <c r="E478" s="16"/>
      <c r="F478" s="16" t="s">
        <v>37</v>
      </c>
      <c r="G478" s="16">
        <v>1120</v>
      </c>
      <c r="H478" s="16">
        <v>3480</v>
      </c>
      <c r="I478" s="17" t="s">
        <v>115</v>
      </c>
      <c r="J478" s="18">
        <v>60243</v>
      </c>
      <c r="K478" s="19">
        <v>60243</v>
      </c>
      <c r="L478" s="19">
        <v>0</v>
      </c>
      <c r="M478" s="19">
        <v>0</v>
      </c>
      <c r="N478" s="19">
        <v>0</v>
      </c>
      <c r="O478" s="19">
        <v>0</v>
      </c>
      <c r="P478" s="19">
        <v>60243</v>
      </c>
      <c r="Q478" s="19">
        <v>0</v>
      </c>
      <c r="R478" s="19">
        <v>0</v>
      </c>
      <c r="S478" s="19">
        <v>0</v>
      </c>
      <c r="T478" s="19">
        <v>14200</v>
      </c>
      <c r="U478" s="19">
        <v>14200</v>
      </c>
      <c r="V478" s="19">
        <v>0</v>
      </c>
      <c r="W478" s="19">
        <v>46043</v>
      </c>
      <c r="X478" s="19">
        <v>0</v>
      </c>
      <c r="Y478" s="19">
        <v>46043</v>
      </c>
      <c r="Z478" s="20">
        <f t="shared" si="105"/>
        <v>0.23571203293328685</v>
      </c>
      <c r="AA478" s="20">
        <f t="shared" si="107"/>
        <v>0.23571203293328685</v>
      </c>
      <c r="AB478" s="20">
        <f t="shared" si="108"/>
        <v>0</v>
      </c>
      <c r="AC478" s="21">
        <f t="shared" si="109"/>
        <v>0.23571203293328685</v>
      </c>
    </row>
    <row r="479" spans="1:29" ht="30" outlineLevel="2" x14ac:dyDescent="0.25">
      <c r="A479" s="15" t="s">
        <v>277</v>
      </c>
      <c r="B479" s="16" t="s">
        <v>282</v>
      </c>
      <c r="C479" s="16" t="s">
        <v>101</v>
      </c>
      <c r="D479" s="16" t="s">
        <v>114</v>
      </c>
      <c r="E479" s="16"/>
      <c r="F479" s="16" t="s">
        <v>37</v>
      </c>
      <c r="G479" s="16">
        <v>1120</v>
      </c>
      <c r="H479" s="16">
        <v>3480</v>
      </c>
      <c r="I479" s="17" t="s">
        <v>115</v>
      </c>
      <c r="J479" s="18">
        <v>5790000</v>
      </c>
      <c r="K479" s="19">
        <v>193784</v>
      </c>
      <c r="L479" s="19">
        <v>0</v>
      </c>
      <c r="M479" s="19">
        <v>0</v>
      </c>
      <c r="N479" s="19">
        <v>0</v>
      </c>
      <c r="O479" s="19">
        <v>0</v>
      </c>
      <c r="P479" s="19">
        <v>193784</v>
      </c>
      <c r="Q479" s="19">
        <v>0</v>
      </c>
      <c r="R479" s="19">
        <v>0</v>
      </c>
      <c r="S479" s="19">
        <v>0</v>
      </c>
      <c r="T479" s="19">
        <v>0</v>
      </c>
      <c r="U479" s="19">
        <v>0</v>
      </c>
      <c r="V479" s="19">
        <v>193784</v>
      </c>
      <c r="W479" s="19">
        <v>193784</v>
      </c>
      <c r="X479" s="19">
        <v>0</v>
      </c>
      <c r="Y479" s="19">
        <v>193784</v>
      </c>
      <c r="Z479" s="20">
        <f t="shared" si="105"/>
        <v>0</v>
      </c>
      <c r="AA479" s="20">
        <f t="shared" si="107"/>
        <v>0</v>
      </c>
      <c r="AB479" s="20">
        <f t="shared" si="108"/>
        <v>0</v>
      </c>
      <c r="AC479" s="21">
        <f t="shared" si="109"/>
        <v>0</v>
      </c>
    </row>
    <row r="480" spans="1:29" ht="30" outlineLevel="2" x14ac:dyDescent="0.25">
      <c r="A480" s="15" t="s">
        <v>277</v>
      </c>
      <c r="B480" s="16" t="s">
        <v>309</v>
      </c>
      <c r="C480" s="16" t="s">
        <v>101</v>
      </c>
      <c r="D480" s="16" t="s">
        <v>114</v>
      </c>
      <c r="E480" s="16"/>
      <c r="F480" s="16" t="s">
        <v>37</v>
      </c>
      <c r="G480" s="16">
        <v>1120</v>
      </c>
      <c r="H480" s="16">
        <v>3480</v>
      </c>
      <c r="I480" s="17" t="s">
        <v>115</v>
      </c>
      <c r="J480" s="18">
        <v>1502000</v>
      </c>
      <c r="K480" s="19">
        <v>1502000</v>
      </c>
      <c r="L480" s="19">
        <v>0</v>
      </c>
      <c r="M480" s="19">
        <v>0</v>
      </c>
      <c r="N480" s="19">
        <v>0</v>
      </c>
      <c r="O480" s="19">
        <v>0</v>
      </c>
      <c r="P480" s="19">
        <v>1502000</v>
      </c>
      <c r="Q480" s="19">
        <v>0</v>
      </c>
      <c r="R480" s="19">
        <v>0</v>
      </c>
      <c r="S480" s="19">
        <v>0</v>
      </c>
      <c r="T480" s="19">
        <v>0</v>
      </c>
      <c r="U480" s="19">
        <v>0</v>
      </c>
      <c r="V480" s="19">
        <v>0</v>
      </c>
      <c r="W480" s="19">
        <v>1502000</v>
      </c>
      <c r="X480" s="19">
        <v>0</v>
      </c>
      <c r="Y480" s="19">
        <v>1502000</v>
      </c>
      <c r="Z480" s="20">
        <f t="shared" si="105"/>
        <v>0</v>
      </c>
      <c r="AA480" s="20">
        <f t="shared" si="107"/>
        <v>0</v>
      </c>
      <c r="AB480" s="20">
        <f t="shared" si="108"/>
        <v>0</v>
      </c>
      <c r="AC480" s="21">
        <f t="shared" si="109"/>
        <v>0</v>
      </c>
    </row>
    <row r="481" spans="1:29" ht="30" outlineLevel="2" x14ac:dyDescent="0.25">
      <c r="A481" s="15" t="s">
        <v>317</v>
      </c>
      <c r="B481" s="16" t="s">
        <v>34</v>
      </c>
      <c r="C481" s="16" t="s">
        <v>101</v>
      </c>
      <c r="D481" s="16" t="s">
        <v>114</v>
      </c>
      <c r="E481" s="16"/>
      <c r="F481" s="16" t="s">
        <v>37</v>
      </c>
      <c r="G481" s="16">
        <v>1120</v>
      </c>
      <c r="H481" s="16">
        <v>3480</v>
      </c>
      <c r="I481" s="17" t="s">
        <v>115</v>
      </c>
      <c r="J481" s="18">
        <v>987963</v>
      </c>
      <c r="K481" s="19">
        <v>987963</v>
      </c>
      <c r="L481" s="19">
        <v>0</v>
      </c>
      <c r="M481" s="19">
        <v>0</v>
      </c>
      <c r="N481" s="19">
        <v>-308592</v>
      </c>
      <c r="O481" s="19">
        <v>0</v>
      </c>
      <c r="P481" s="19">
        <v>679371</v>
      </c>
      <c r="Q481" s="19">
        <v>0</v>
      </c>
      <c r="R481" s="19">
        <v>0</v>
      </c>
      <c r="S481" s="19">
        <v>0</v>
      </c>
      <c r="T481" s="19">
        <v>0</v>
      </c>
      <c r="U481" s="19">
        <v>0</v>
      </c>
      <c r="V481" s="19">
        <v>679371</v>
      </c>
      <c r="W481" s="19">
        <v>987963</v>
      </c>
      <c r="X481" s="19">
        <v>0</v>
      </c>
      <c r="Y481" s="19">
        <v>679371</v>
      </c>
      <c r="Z481" s="20">
        <f t="shared" si="105"/>
        <v>0</v>
      </c>
      <c r="AA481" s="20">
        <f t="shared" si="107"/>
        <v>0</v>
      </c>
      <c r="AB481" s="20">
        <f t="shared" si="108"/>
        <v>0</v>
      </c>
      <c r="AC481" s="21">
        <f t="shared" si="109"/>
        <v>0</v>
      </c>
    </row>
    <row r="482" spans="1:29" ht="30" outlineLevel="2" x14ac:dyDescent="0.25">
      <c r="A482" s="15" t="s">
        <v>326</v>
      </c>
      <c r="B482" s="16" t="s">
        <v>34</v>
      </c>
      <c r="C482" s="16" t="s">
        <v>101</v>
      </c>
      <c r="D482" s="16" t="s">
        <v>114</v>
      </c>
      <c r="E482" s="16"/>
      <c r="F482" s="16" t="s">
        <v>37</v>
      </c>
      <c r="G482" s="16">
        <v>1120</v>
      </c>
      <c r="H482" s="16">
        <v>3480</v>
      </c>
      <c r="I482" s="17" t="s">
        <v>115</v>
      </c>
      <c r="J482" s="18">
        <v>3820348</v>
      </c>
      <c r="K482" s="19">
        <v>3820348</v>
      </c>
      <c r="L482" s="19">
        <v>0</v>
      </c>
      <c r="M482" s="19">
        <v>0</v>
      </c>
      <c r="N482" s="19">
        <v>0</v>
      </c>
      <c r="O482" s="19">
        <v>0</v>
      </c>
      <c r="P482" s="19">
        <v>3820348</v>
      </c>
      <c r="Q482" s="19">
        <v>0</v>
      </c>
      <c r="R482" s="19">
        <v>0</v>
      </c>
      <c r="S482" s="19">
        <v>0</v>
      </c>
      <c r="T482" s="19">
        <v>0</v>
      </c>
      <c r="U482" s="19">
        <v>0</v>
      </c>
      <c r="V482" s="19">
        <v>0</v>
      </c>
      <c r="W482" s="19">
        <v>3820348</v>
      </c>
      <c r="X482" s="19">
        <v>0</v>
      </c>
      <c r="Y482" s="19">
        <v>3820348</v>
      </c>
      <c r="Z482" s="20">
        <f t="shared" si="105"/>
        <v>0</v>
      </c>
      <c r="AA482" s="20">
        <f t="shared" si="107"/>
        <v>0</v>
      </c>
      <c r="AB482" s="20">
        <f t="shared" si="108"/>
        <v>0</v>
      </c>
      <c r="AC482" s="21">
        <f t="shared" si="109"/>
        <v>0</v>
      </c>
    </row>
    <row r="483" spans="1:29" ht="30" outlineLevel="2" x14ac:dyDescent="0.25">
      <c r="A483" s="15" t="s">
        <v>341</v>
      </c>
      <c r="B483" s="16" t="s">
        <v>34</v>
      </c>
      <c r="C483" s="16" t="s">
        <v>101</v>
      </c>
      <c r="D483" s="16" t="s">
        <v>114</v>
      </c>
      <c r="E483" s="16"/>
      <c r="F483" s="16" t="s">
        <v>37</v>
      </c>
      <c r="G483" s="16">
        <v>1120</v>
      </c>
      <c r="H483" s="16">
        <v>3480</v>
      </c>
      <c r="I483" s="17" t="s">
        <v>115</v>
      </c>
      <c r="J483" s="18">
        <v>2057845</v>
      </c>
      <c r="K483" s="19">
        <v>2057845</v>
      </c>
      <c r="L483" s="19">
        <v>0</v>
      </c>
      <c r="M483" s="19">
        <v>0</v>
      </c>
      <c r="N483" s="19">
        <v>0</v>
      </c>
      <c r="O483" s="19">
        <v>0</v>
      </c>
      <c r="P483" s="19">
        <v>2057845</v>
      </c>
      <c r="Q483" s="19">
        <v>0</v>
      </c>
      <c r="R483" s="19">
        <v>0</v>
      </c>
      <c r="S483" s="19">
        <v>0</v>
      </c>
      <c r="T483" s="19">
        <v>0</v>
      </c>
      <c r="U483" s="19">
        <v>0</v>
      </c>
      <c r="V483" s="19">
        <v>1543383</v>
      </c>
      <c r="W483" s="19">
        <v>2057845</v>
      </c>
      <c r="X483" s="19">
        <v>0</v>
      </c>
      <c r="Y483" s="19">
        <v>2057845</v>
      </c>
      <c r="Z483" s="20">
        <f t="shared" si="105"/>
        <v>0</v>
      </c>
      <c r="AA483" s="20">
        <f t="shared" si="107"/>
        <v>0</v>
      </c>
      <c r="AB483" s="20">
        <f t="shared" si="108"/>
        <v>0</v>
      </c>
      <c r="AC483" s="21">
        <f t="shared" si="109"/>
        <v>0</v>
      </c>
    </row>
    <row r="484" spans="1:29" ht="30" outlineLevel="2" x14ac:dyDescent="0.25">
      <c r="A484" s="15" t="s">
        <v>346</v>
      </c>
      <c r="B484" s="16" t="s">
        <v>34</v>
      </c>
      <c r="C484" s="16" t="s">
        <v>101</v>
      </c>
      <c r="D484" s="16" t="s">
        <v>114</v>
      </c>
      <c r="E484" s="16"/>
      <c r="F484" s="16" t="s">
        <v>37</v>
      </c>
      <c r="G484" s="16">
        <v>1120</v>
      </c>
      <c r="H484" s="16">
        <v>3480</v>
      </c>
      <c r="I484" s="17" t="s">
        <v>115</v>
      </c>
      <c r="J484" s="18">
        <v>29022738</v>
      </c>
      <c r="K484" s="19">
        <v>29022738</v>
      </c>
      <c r="L484" s="19">
        <v>0</v>
      </c>
      <c r="M484" s="19">
        <v>0</v>
      </c>
      <c r="N484" s="19">
        <v>0</v>
      </c>
      <c r="O484" s="19">
        <v>0</v>
      </c>
      <c r="P484" s="19">
        <v>29022738</v>
      </c>
      <c r="Q484" s="19">
        <v>89260</v>
      </c>
      <c r="R484" s="19">
        <v>0</v>
      </c>
      <c r="S484" s="19">
        <v>0</v>
      </c>
      <c r="T484" s="19">
        <v>2177100.46</v>
      </c>
      <c r="U484" s="19">
        <v>2177100.46</v>
      </c>
      <c r="V484" s="19">
        <v>26756377.539999999</v>
      </c>
      <c r="W484" s="19">
        <v>26756377.539999999</v>
      </c>
      <c r="X484" s="19">
        <v>0</v>
      </c>
      <c r="Y484" s="19">
        <v>26756377.539999999</v>
      </c>
      <c r="Z484" s="20">
        <f t="shared" si="105"/>
        <v>7.5013613808593796E-2</v>
      </c>
      <c r="AA484" s="20">
        <f t="shared" si="107"/>
        <v>7.5013613808593796E-2</v>
      </c>
      <c r="AB484" s="20">
        <f t="shared" si="108"/>
        <v>3.0755196149997977E-3</v>
      </c>
      <c r="AC484" s="21">
        <f t="shared" si="109"/>
        <v>7.8089133423593596E-2</v>
      </c>
    </row>
    <row r="485" spans="1:29" ht="30" outlineLevel="2" x14ac:dyDescent="0.25">
      <c r="A485" s="15" t="s">
        <v>353</v>
      </c>
      <c r="B485" s="16" t="s">
        <v>34</v>
      </c>
      <c r="C485" s="16" t="s">
        <v>101</v>
      </c>
      <c r="D485" s="16" t="s">
        <v>114</v>
      </c>
      <c r="E485" s="16"/>
      <c r="F485" s="16" t="s">
        <v>37</v>
      </c>
      <c r="G485" s="16">
        <v>1120</v>
      </c>
      <c r="H485" s="16">
        <v>3460</v>
      </c>
      <c r="I485" s="17" t="s">
        <v>115</v>
      </c>
      <c r="J485" s="18">
        <v>411887</v>
      </c>
      <c r="K485" s="19">
        <v>514993</v>
      </c>
      <c r="L485" s="19">
        <v>0</v>
      </c>
      <c r="M485" s="19">
        <v>0</v>
      </c>
      <c r="N485" s="19">
        <v>-144831</v>
      </c>
      <c r="O485" s="19">
        <v>0</v>
      </c>
      <c r="P485" s="19">
        <v>370162</v>
      </c>
      <c r="Q485" s="19">
        <v>0</v>
      </c>
      <c r="R485" s="19">
        <v>7.0000000000000007E-2</v>
      </c>
      <c r="S485" s="19">
        <v>0</v>
      </c>
      <c r="T485" s="19">
        <v>370161</v>
      </c>
      <c r="U485" s="19">
        <v>370161</v>
      </c>
      <c r="V485" s="19">
        <v>0</v>
      </c>
      <c r="W485" s="19">
        <v>144831.93</v>
      </c>
      <c r="X485" s="19">
        <v>0</v>
      </c>
      <c r="Y485" s="19">
        <v>0.92999999999301508</v>
      </c>
      <c r="Z485" s="20">
        <f t="shared" si="105"/>
        <v>0.71876899297660357</v>
      </c>
      <c r="AA485" s="20">
        <f t="shared" si="107"/>
        <v>0.99999729848012486</v>
      </c>
      <c r="AB485" s="20">
        <f t="shared" si="108"/>
        <v>1.8910639125572048E-7</v>
      </c>
      <c r="AC485" s="21">
        <f t="shared" si="109"/>
        <v>0.99999748758651608</v>
      </c>
    </row>
    <row r="486" spans="1:29" outlineLevel="1" x14ac:dyDescent="0.25">
      <c r="A486" s="22"/>
      <c r="B486" s="23"/>
      <c r="C486" s="23"/>
      <c r="D486" s="23" t="s">
        <v>579</v>
      </c>
      <c r="E486" s="23"/>
      <c r="F486" s="23"/>
      <c r="G486" s="23"/>
      <c r="H486" s="23"/>
      <c r="I486" s="24"/>
      <c r="J486" s="25">
        <f t="shared" ref="J486:Y486" si="114">SUBTOTAL(9,J476:J485)</f>
        <v>68066247</v>
      </c>
      <c r="K486" s="26">
        <f t="shared" si="114"/>
        <v>62573137</v>
      </c>
      <c r="L486" s="26">
        <f t="shared" si="114"/>
        <v>0</v>
      </c>
      <c r="M486" s="26">
        <f t="shared" si="114"/>
        <v>0</v>
      </c>
      <c r="N486" s="26">
        <f t="shared" si="114"/>
        <v>-453423</v>
      </c>
      <c r="O486" s="26">
        <f t="shared" si="114"/>
        <v>0</v>
      </c>
      <c r="P486" s="26">
        <f t="shared" si="114"/>
        <v>62119714</v>
      </c>
      <c r="Q486" s="26">
        <f t="shared" si="114"/>
        <v>89260</v>
      </c>
      <c r="R486" s="26">
        <f t="shared" si="114"/>
        <v>274700</v>
      </c>
      <c r="S486" s="26">
        <f t="shared" si="114"/>
        <v>0</v>
      </c>
      <c r="T486" s="26">
        <f t="shared" si="114"/>
        <v>5568259.6900000004</v>
      </c>
      <c r="U486" s="26">
        <f t="shared" si="114"/>
        <v>5568259.6900000004</v>
      </c>
      <c r="V486" s="26">
        <f t="shared" si="114"/>
        <v>50304640.379999995</v>
      </c>
      <c r="W486" s="26">
        <f t="shared" si="114"/>
        <v>56640917.309999995</v>
      </c>
      <c r="X486" s="26">
        <f t="shared" si="114"/>
        <v>0</v>
      </c>
      <c r="Y486" s="26">
        <f t="shared" si="114"/>
        <v>56187494.309999995</v>
      </c>
      <c r="Z486" s="27">
        <f t="shared" si="105"/>
        <v>8.8988021968596537E-2</v>
      </c>
      <c r="AA486" s="27">
        <f t="shared" si="107"/>
        <v>8.963756159598546E-2</v>
      </c>
      <c r="AB486" s="27">
        <f t="shared" si="108"/>
        <v>5.8590095891297893E-3</v>
      </c>
      <c r="AC486" s="28">
        <f t="shared" si="109"/>
        <v>9.5496571185115245E-2</v>
      </c>
    </row>
    <row r="487" spans="1:29" ht="30" outlineLevel="2" x14ac:dyDescent="0.25">
      <c r="A487" s="15" t="s">
        <v>200</v>
      </c>
      <c r="B487" s="16" t="s">
        <v>34</v>
      </c>
      <c r="C487" s="16" t="s">
        <v>101</v>
      </c>
      <c r="D487" s="16" t="s">
        <v>257</v>
      </c>
      <c r="E487" s="16"/>
      <c r="F487" s="16" t="s">
        <v>37</v>
      </c>
      <c r="G487" s="16">
        <v>1120</v>
      </c>
      <c r="H487" s="16">
        <v>3480</v>
      </c>
      <c r="I487" s="17" t="s">
        <v>258</v>
      </c>
      <c r="J487" s="18">
        <v>1331284</v>
      </c>
      <c r="K487" s="19">
        <v>1331284</v>
      </c>
      <c r="L487" s="19">
        <v>0</v>
      </c>
      <c r="M487" s="19">
        <v>0</v>
      </c>
      <c r="N487" s="19">
        <v>0</v>
      </c>
      <c r="O487" s="19">
        <v>0</v>
      </c>
      <c r="P487" s="19">
        <v>1331284</v>
      </c>
      <c r="Q487" s="19">
        <v>0</v>
      </c>
      <c r="R487" s="19">
        <v>114499.89</v>
      </c>
      <c r="S487" s="19">
        <v>0</v>
      </c>
      <c r="T487" s="19">
        <v>701602.17</v>
      </c>
      <c r="U487" s="19">
        <v>701602.17</v>
      </c>
      <c r="V487" s="19">
        <v>0</v>
      </c>
      <c r="W487" s="19">
        <v>515181.94</v>
      </c>
      <c r="X487" s="19">
        <v>0</v>
      </c>
      <c r="Y487" s="19">
        <v>515181.94000000006</v>
      </c>
      <c r="Z487" s="20">
        <f t="shared" si="105"/>
        <v>0.52701164439743886</v>
      </c>
      <c r="AA487" s="20">
        <f t="shared" si="107"/>
        <v>0.52701164439743886</v>
      </c>
      <c r="AB487" s="20">
        <f t="shared" si="108"/>
        <v>8.6007110428728953E-2</v>
      </c>
      <c r="AC487" s="21">
        <f t="shared" si="109"/>
        <v>0.61301875482616786</v>
      </c>
    </row>
    <row r="488" spans="1:29" ht="30" outlineLevel="2" x14ac:dyDescent="0.25">
      <c r="A488" s="15" t="s">
        <v>346</v>
      </c>
      <c r="B488" s="16" t="s">
        <v>34</v>
      </c>
      <c r="C488" s="16" t="s">
        <v>101</v>
      </c>
      <c r="D488" s="16" t="s">
        <v>257</v>
      </c>
      <c r="E488" s="16"/>
      <c r="F488" s="16" t="s">
        <v>37</v>
      </c>
      <c r="G488" s="16">
        <v>1120</v>
      </c>
      <c r="H488" s="16">
        <v>3480</v>
      </c>
      <c r="I488" s="17" t="s">
        <v>258</v>
      </c>
      <c r="J488" s="18">
        <v>1571258</v>
      </c>
      <c r="K488" s="19">
        <v>1571258</v>
      </c>
      <c r="L488" s="19">
        <v>0</v>
      </c>
      <c r="M488" s="19">
        <v>0</v>
      </c>
      <c r="N488" s="19">
        <v>-651286</v>
      </c>
      <c r="O488" s="19">
        <v>0</v>
      </c>
      <c r="P488" s="19">
        <v>919972</v>
      </c>
      <c r="Q488" s="19">
        <v>0</v>
      </c>
      <c r="R488" s="19">
        <v>24768.400000000001</v>
      </c>
      <c r="S488" s="19">
        <v>0</v>
      </c>
      <c r="T488" s="19">
        <v>491184.44</v>
      </c>
      <c r="U488" s="19">
        <v>491184.44</v>
      </c>
      <c r="V488" s="19">
        <v>0</v>
      </c>
      <c r="W488" s="19">
        <v>1055305.1599999999</v>
      </c>
      <c r="X488" s="19">
        <v>0</v>
      </c>
      <c r="Y488" s="19">
        <v>404019.16</v>
      </c>
      <c r="Z488" s="20">
        <f t="shared" si="105"/>
        <v>0.31260584830753446</v>
      </c>
      <c r="AA488" s="20">
        <f t="shared" si="107"/>
        <v>0.53391237994199825</v>
      </c>
      <c r="AB488" s="20">
        <f t="shared" si="108"/>
        <v>2.6922993308491999E-2</v>
      </c>
      <c r="AC488" s="21">
        <f t="shared" si="109"/>
        <v>0.56083537325049027</v>
      </c>
    </row>
    <row r="489" spans="1:29" outlineLevel="1" x14ac:dyDescent="0.25">
      <c r="A489" s="22"/>
      <c r="B489" s="23"/>
      <c r="C489" s="23"/>
      <c r="D489" s="23" t="s">
        <v>580</v>
      </c>
      <c r="E489" s="23"/>
      <c r="F489" s="23"/>
      <c r="G489" s="23"/>
      <c r="H489" s="23"/>
      <c r="I489" s="24"/>
      <c r="J489" s="25">
        <f t="shared" ref="J489:Y489" si="115">SUBTOTAL(9,J487:J488)</f>
        <v>2902542</v>
      </c>
      <c r="K489" s="26">
        <f t="shared" si="115"/>
        <v>2902542</v>
      </c>
      <c r="L489" s="26">
        <f t="shared" si="115"/>
        <v>0</v>
      </c>
      <c r="M489" s="26">
        <f t="shared" si="115"/>
        <v>0</v>
      </c>
      <c r="N489" s="26">
        <f t="shared" si="115"/>
        <v>-651286</v>
      </c>
      <c r="O489" s="26">
        <f t="shared" si="115"/>
        <v>0</v>
      </c>
      <c r="P489" s="26">
        <f t="shared" si="115"/>
        <v>2251256</v>
      </c>
      <c r="Q489" s="26">
        <f t="shared" si="115"/>
        <v>0</v>
      </c>
      <c r="R489" s="26">
        <f t="shared" si="115"/>
        <v>139268.29</v>
      </c>
      <c r="S489" s="26">
        <f t="shared" si="115"/>
        <v>0</v>
      </c>
      <c r="T489" s="26">
        <f t="shared" si="115"/>
        <v>1192786.6100000001</v>
      </c>
      <c r="U489" s="26">
        <f t="shared" si="115"/>
        <v>1192786.6100000001</v>
      </c>
      <c r="V489" s="26">
        <f t="shared" si="115"/>
        <v>0</v>
      </c>
      <c r="W489" s="26">
        <f t="shared" si="115"/>
        <v>1570487.0999999999</v>
      </c>
      <c r="X489" s="26">
        <f t="shared" si="115"/>
        <v>0</v>
      </c>
      <c r="Y489" s="26">
        <f t="shared" si="115"/>
        <v>919201.10000000009</v>
      </c>
      <c r="Z489" s="27">
        <f t="shared" si="105"/>
        <v>0.41094551258862061</v>
      </c>
      <c r="AA489" s="27">
        <f t="shared" si="107"/>
        <v>0.5298316184387738</v>
      </c>
      <c r="AB489" s="27">
        <f t="shared" si="108"/>
        <v>6.1862484764060602E-2</v>
      </c>
      <c r="AC489" s="28">
        <f t="shared" si="109"/>
        <v>0.59169410320283444</v>
      </c>
    </row>
    <row r="490" spans="1:29" ht="30" outlineLevel="2" x14ac:dyDescent="0.25">
      <c r="A490" s="15" t="s">
        <v>33</v>
      </c>
      <c r="B490" s="16" t="s">
        <v>34</v>
      </c>
      <c r="C490" s="16" t="s">
        <v>101</v>
      </c>
      <c r="D490" s="16" t="s">
        <v>116</v>
      </c>
      <c r="E490" s="16"/>
      <c r="F490" s="16" t="s">
        <v>37</v>
      </c>
      <c r="G490" s="16">
        <v>1120</v>
      </c>
      <c r="H490" s="16">
        <v>3480</v>
      </c>
      <c r="I490" s="17" t="s">
        <v>117</v>
      </c>
      <c r="J490" s="18">
        <v>15209851</v>
      </c>
      <c r="K490" s="19">
        <v>15209851</v>
      </c>
      <c r="L490" s="19">
        <v>0</v>
      </c>
      <c r="M490" s="19">
        <v>0</v>
      </c>
      <c r="N490" s="19">
        <v>0</v>
      </c>
      <c r="O490" s="19">
        <v>0</v>
      </c>
      <c r="P490" s="19">
        <v>15209851</v>
      </c>
      <c r="Q490" s="19">
        <v>9184500</v>
      </c>
      <c r="R490" s="19">
        <v>0</v>
      </c>
      <c r="S490" s="19">
        <v>0</v>
      </c>
      <c r="T490" s="19">
        <v>0</v>
      </c>
      <c r="U490" s="19">
        <v>0</v>
      </c>
      <c r="V490" s="19">
        <v>6025351</v>
      </c>
      <c r="W490" s="19">
        <v>6025351</v>
      </c>
      <c r="X490" s="19">
        <v>0</v>
      </c>
      <c r="Y490" s="19">
        <v>6025351</v>
      </c>
      <c r="Z490" s="20">
        <f t="shared" si="105"/>
        <v>0</v>
      </c>
      <c r="AA490" s="20">
        <f t="shared" si="107"/>
        <v>0</v>
      </c>
      <c r="AB490" s="20">
        <f t="shared" si="108"/>
        <v>0.60385206929377544</v>
      </c>
      <c r="AC490" s="21">
        <f t="shared" si="109"/>
        <v>0.60385206929377544</v>
      </c>
    </row>
    <row r="491" spans="1:29" ht="30" outlineLevel="2" x14ac:dyDescent="0.25">
      <c r="A491" s="15" t="s">
        <v>200</v>
      </c>
      <c r="B491" s="16" t="s">
        <v>34</v>
      </c>
      <c r="C491" s="16" t="s">
        <v>101</v>
      </c>
      <c r="D491" s="16" t="s">
        <v>116</v>
      </c>
      <c r="E491" s="16"/>
      <c r="F491" s="16" t="s">
        <v>37</v>
      </c>
      <c r="G491" s="16">
        <v>1120</v>
      </c>
      <c r="H491" s="16">
        <v>3480</v>
      </c>
      <c r="I491" s="17" t="s">
        <v>117</v>
      </c>
      <c r="J491" s="18">
        <v>20783584</v>
      </c>
      <c r="K491" s="19">
        <v>20958584</v>
      </c>
      <c r="L491" s="19">
        <v>0</v>
      </c>
      <c r="M491" s="19">
        <v>0</v>
      </c>
      <c r="N491" s="19">
        <v>0</v>
      </c>
      <c r="O491" s="19">
        <v>0</v>
      </c>
      <c r="P491" s="19">
        <v>20958584</v>
      </c>
      <c r="Q491" s="19">
        <v>16651632</v>
      </c>
      <c r="R491" s="19">
        <v>117296.88</v>
      </c>
      <c r="S491" s="19">
        <v>0</v>
      </c>
      <c r="T491" s="19">
        <v>4136300.61</v>
      </c>
      <c r="U491" s="19">
        <v>4136300.61</v>
      </c>
      <c r="V491" s="19">
        <v>0</v>
      </c>
      <c r="W491" s="19">
        <v>53354.51</v>
      </c>
      <c r="X491" s="19">
        <v>0</v>
      </c>
      <c r="Y491" s="19">
        <v>53354.510000000242</v>
      </c>
      <c r="Z491" s="20">
        <f t="shared" si="105"/>
        <v>0.19735591917850939</v>
      </c>
      <c r="AA491" s="20">
        <f t="shared" si="107"/>
        <v>0.19735591917850939</v>
      </c>
      <c r="AB491" s="20">
        <f t="shared" si="108"/>
        <v>0.80009836924097544</v>
      </c>
      <c r="AC491" s="21">
        <f t="shared" si="109"/>
        <v>0.9974542884194848</v>
      </c>
    </row>
    <row r="492" spans="1:29" ht="30" outlineLevel="2" x14ac:dyDescent="0.25">
      <c r="A492" s="15" t="s">
        <v>277</v>
      </c>
      <c r="B492" s="16" t="s">
        <v>278</v>
      </c>
      <c r="C492" s="16" t="s">
        <v>101</v>
      </c>
      <c r="D492" s="16" t="s">
        <v>116</v>
      </c>
      <c r="E492" s="16"/>
      <c r="F492" s="16" t="s">
        <v>37</v>
      </c>
      <c r="G492" s="16">
        <v>1120</v>
      </c>
      <c r="H492" s="16">
        <v>3480</v>
      </c>
      <c r="I492" s="17" t="s">
        <v>117</v>
      </c>
      <c r="J492" s="18">
        <v>300000</v>
      </c>
      <c r="K492" s="19">
        <v>300000</v>
      </c>
      <c r="L492" s="19">
        <v>0</v>
      </c>
      <c r="M492" s="19">
        <v>0</v>
      </c>
      <c r="N492" s="19">
        <v>0</v>
      </c>
      <c r="O492" s="19">
        <v>0</v>
      </c>
      <c r="P492" s="19">
        <v>300000</v>
      </c>
      <c r="Q492" s="19">
        <v>0</v>
      </c>
      <c r="R492" s="19">
        <v>0</v>
      </c>
      <c r="S492" s="19">
        <v>0</v>
      </c>
      <c r="T492" s="19">
        <v>28850</v>
      </c>
      <c r="U492" s="19">
        <v>28850</v>
      </c>
      <c r="V492" s="19">
        <v>0</v>
      </c>
      <c r="W492" s="19">
        <v>271150</v>
      </c>
      <c r="X492" s="19">
        <v>0</v>
      </c>
      <c r="Y492" s="19">
        <v>271150</v>
      </c>
      <c r="Z492" s="20">
        <f t="shared" si="105"/>
        <v>9.6166666666666664E-2</v>
      </c>
      <c r="AA492" s="20">
        <f t="shared" si="107"/>
        <v>9.6166666666666664E-2</v>
      </c>
      <c r="AB492" s="20">
        <f t="shared" si="108"/>
        <v>0</v>
      </c>
      <c r="AC492" s="21">
        <f t="shared" si="109"/>
        <v>9.6166666666666664E-2</v>
      </c>
    </row>
    <row r="493" spans="1:29" ht="30" outlineLevel="2" x14ac:dyDescent="0.25">
      <c r="A493" s="15" t="s">
        <v>277</v>
      </c>
      <c r="B493" s="16" t="s">
        <v>282</v>
      </c>
      <c r="C493" s="16" t="s">
        <v>101</v>
      </c>
      <c r="D493" s="16" t="s">
        <v>116</v>
      </c>
      <c r="E493" s="16"/>
      <c r="F493" s="16" t="s">
        <v>37</v>
      </c>
      <c r="G493" s="16">
        <v>1120</v>
      </c>
      <c r="H493" s="16">
        <v>3480</v>
      </c>
      <c r="I493" s="17" t="s">
        <v>117</v>
      </c>
      <c r="J493" s="18">
        <v>60000000</v>
      </c>
      <c r="K493" s="19">
        <v>60000000</v>
      </c>
      <c r="L493" s="19">
        <v>0</v>
      </c>
      <c r="M493" s="19">
        <v>0</v>
      </c>
      <c r="N493" s="19">
        <v>0</v>
      </c>
      <c r="O493" s="19">
        <v>0</v>
      </c>
      <c r="P493" s="19">
        <v>60000000</v>
      </c>
      <c r="Q493" s="19">
        <v>0</v>
      </c>
      <c r="R493" s="19">
        <v>8820582</v>
      </c>
      <c r="S493" s="19">
        <v>0</v>
      </c>
      <c r="T493" s="19">
        <v>43006494.829999998</v>
      </c>
      <c r="U493" s="19">
        <v>43006494.829999998</v>
      </c>
      <c r="V493" s="19">
        <v>298914.83</v>
      </c>
      <c r="W493" s="19">
        <v>8172923.1699999999</v>
      </c>
      <c r="X493" s="19">
        <v>0</v>
      </c>
      <c r="Y493" s="19">
        <v>8172923.1700000018</v>
      </c>
      <c r="Z493" s="20">
        <f t="shared" si="105"/>
        <v>0.71677491383333325</v>
      </c>
      <c r="AA493" s="20">
        <f t="shared" si="107"/>
        <v>0.71677491383333325</v>
      </c>
      <c r="AB493" s="20">
        <f t="shared" si="108"/>
        <v>0.14700969999999999</v>
      </c>
      <c r="AC493" s="21">
        <f t="shared" si="109"/>
        <v>0.86378461383333327</v>
      </c>
    </row>
    <row r="494" spans="1:29" ht="30" outlineLevel="2" x14ac:dyDescent="0.25">
      <c r="A494" s="15" t="s">
        <v>277</v>
      </c>
      <c r="B494" s="16" t="s">
        <v>309</v>
      </c>
      <c r="C494" s="16" t="s">
        <v>101</v>
      </c>
      <c r="D494" s="16" t="s">
        <v>116</v>
      </c>
      <c r="E494" s="16"/>
      <c r="F494" s="16" t="s">
        <v>37</v>
      </c>
      <c r="G494" s="16">
        <v>1120</v>
      </c>
      <c r="H494" s="16">
        <v>3480</v>
      </c>
      <c r="I494" s="17" t="s">
        <v>117</v>
      </c>
      <c r="J494" s="18">
        <v>280000</v>
      </c>
      <c r="K494" s="19">
        <v>280000</v>
      </c>
      <c r="L494" s="19">
        <v>0</v>
      </c>
      <c r="M494" s="19">
        <v>0</v>
      </c>
      <c r="N494" s="19">
        <v>0</v>
      </c>
      <c r="O494" s="19">
        <v>0</v>
      </c>
      <c r="P494" s="19">
        <v>280000</v>
      </c>
      <c r="Q494" s="19">
        <v>0</v>
      </c>
      <c r="R494" s="19">
        <v>0</v>
      </c>
      <c r="S494" s="19">
        <v>0</v>
      </c>
      <c r="T494" s="19">
        <v>67500</v>
      </c>
      <c r="U494" s="19">
        <v>67500</v>
      </c>
      <c r="V494" s="19">
        <v>0</v>
      </c>
      <c r="W494" s="19">
        <v>212500</v>
      </c>
      <c r="X494" s="19">
        <v>0</v>
      </c>
      <c r="Y494" s="19">
        <v>212500</v>
      </c>
      <c r="Z494" s="20">
        <f t="shared" si="105"/>
        <v>0.24107142857142858</v>
      </c>
      <c r="AA494" s="20">
        <f t="shared" si="107"/>
        <v>0.24107142857142858</v>
      </c>
      <c r="AB494" s="20">
        <f t="shared" si="108"/>
        <v>0</v>
      </c>
      <c r="AC494" s="21">
        <f t="shared" si="109"/>
        <v>0.24107142857142858</v>
      </c>
    </row>
    <row r="495" spans="1:29" ht="30" outlineLevel="2" x14ac:dyDescent="0.25">
      <c r="A495" s="15" t="s">
        <v>317</v>
      </c>
      <c r="B495" s="16" t="s">
        <v>34</v>
      </c>
      <c r="C495" s="16" t="s">
        <v>101</v>
      </c>
      <c r="D495" s="16" t="s">
        <v>116</v>
      </c>
      <c r="E495" s="16"/>
      <c r="F495" s="16" t="s">
        <v>37</v>
      </c>
      <c r="G495" s="16">
        <v>1120</v>
      </c>
      <c r="H495" s="16">
        <v>3480</v>
      </c>
      <c r="I495" s="17" t="s">
        <v>117</v>
      </c>
      <c r="J495" s="18">
        <v>2267860</v>
      </c>
      <c r="K495" s="19">
        <v>2267860</v>
      </c>
      <c r="L495" s="19">
        <v>0</v>
      </c>
      <c r="M495" s="19">
        <v>0</v>
      </c>
      <c r="N495" s="19">
        <v>-1129110</v>
      </c>
      <c r="O495" s="19">
        <v>0</v>
      </c>
      <c r="P495" s="19">
        <v>1138750</v>
      </c>
      <c r="Q495" s="19">
        <v>0</v>
      </c>
      <c r="R495" s="19">
        <v>1138749.55</v>
      </c>
      <c r="S495" s="19">
        <v>0</v>
      </c>
      <c r="T495" s="19">
        <v>0</v>
      </c>
      <c r="U495" s="19">
        <v>0</v>
      </c>
      <c r="V495" s="19">
        <v>0</v>
      </c>
      <c r="W495" s="19">
        <v>1129110.45</v>
      </c>
      <c r="X495" s="19">
        <v>0</v>
      </c>
      <c r="Y495" s="19">
        <v>0.44999999995343387</v>
      </c>
      <c r="Z495" s="20">
        <f t="shared" si="105"/>
        <v>0</v>
      </c>
      <c r="AA495" s="20">
        <f t="shared" si="107"/>
        <v>0</v>
      </c>
      <c r="AB495" s="20">
        <f t="shared" si="108"/>
        <v>0.99999960482985739</v>
      </c>
      <c r="AC495" s="21">
        <f t="shared" si="109"/>
        <v>0.99999960482985739</v>
      </c>
    </row>
    <row r="496" spans="1:29" ht="30" outlineLevel="2" x14ac:dyDescent="0.25">
      <c r="A496" s="15" t="s">
        <v>326</v>
      </c>
      <c r="B496" s="16" t="s">
        <v>34</v>
      </c>
      <c r="C496" s="16" t="s">
        <v>101</v>
      </c>
      <c r="D496" s="16" t="s">
        <v>116</v>
      </c>
      <c r="E496" s="16"/>
      <c r="F496" s="16" t="s">
        <v>37</v>
      </c>
      <c r="G496" s="16">
        <v>1120</v>
      </c>
      <c r="H496" s="16">
        <v>3480</v>
      </c>
      <c r="I496" s="17" t="s">
        <v>117</v>
      </c>
      <c r="J496" s="18">
        <v>1158704</v>
      </c>
      <c r="K496" s="19">
        <v>1158704</v>
      </c>
      <c r="L496" s="19">
        <v>0</v>
      </c>
      <c r="M496" s="19">
        <v>0</v>
      </c>
      <c r="N496" s="19">
        <v>0</v>
      </c>
      <c r="O496" s="19">
        <v>0</v>
      </c>
      <c r="P496" s="19">
        <v>1158704</v>
      </c>
      <c r="Q496" s="19">
        <v>0</v>
      </c>
      <c r="R496" s="19">
        <v>0</v>
      </c>
      <c r="S496" s="19">
        <v>0</v>
      </c>
      <c r="T496" s="19">
        <v>0</v>
      </c>
      <c r="U496" s="19">
        <v>0</v>
      </c>
      <c r="V496" s="19">
        <v>0</v>
      </c>
      <c r="W496" s="19">
        <v>1158704</v>
      </c>
      <c r="X496" s="19">
        <v>0</v>
      </c>
      <c r="Y496" s="19">
        <v>1158704</v>
      </c>
      <c r="Z496" s="20">
        <f t="shared" si="105"/>
        <v>0</v>
      </c>
      <c r="AA496" s="20">
        <f t="shared" si="107"/>
        <v>0</v>
      </c>
      <c r="AB496" s="20">
        <f t="shared" si="108"/>
        <v>0</v>
      </c>
      <c r="AC496" s="21">
        <f t="shared" si="109"/>
        <v>0</v>
      </c>
    </row>
    <row r="497" spans="1:29" ht="30" outlineLevel="2" x14ac:dyDescent="0.25">
      <c r="A497" s="15" t="s">
        <v>341</v>
      </c>
      <c r="B497" s="16" t="s">
        <v>34</v>
      </c>
      <c r="C497" s="16" t="s">
        <v>101</v>
      </c>
      <c r="D497" s="16" t="s">
        <v>116</v>
      </c>
      <c r="E497" s="16"/>
      <c r="F497" s="16" t="s">
        <v>37</v>
      </c>
      <c r="G497" s="16">
        <v>1120</v>
      </c>
      <c r="H497" s="16">
        <v>3480</v>
      </c>
      <c r="I497" s="17" t="s">
        <v>117</v>
      </c>
      <c r="J497" s="18">
        <v>9081742</v>
      </c>
      <c r="K497" s="19">
        <v>9081742</v>
      </c>
      <c r="L497" s="19">
        <v>0</v>
      </c>
      <c r="M497" s="19">
        <v>0</v>
      </c>
      <c r="N497" s="19">
        <v>0</v>
      </c>
      <c r="O497" s="19">
        <v>0</v>
      </c>
      <c r="P497" s="19">
        <v>9081742</v>
      </c>
      <c r="Q497" s="19">
        <v>2057200</v>
      </c>
      <c r="R497" s="19">
        <v>236297.1</v>
      </c>
      <c r="S497" s="19">
        <v>0</v>
      </c>
      <c r="T497" s="19">
        <v>2098980.2000000002</v>
      </c>
      <c r="U497" s="19">
        <v>2098980.2000000002</v>
      </c>
      <c r="V497" s="19">
        <v>2418830.7000000002</v>
      </c>
      <c r="W497" s="19">
        <v>4689264.7</v>
      </c>
      <c r="X497" s="19">
        <v>0</v>
      </c>
      <c r="Y497" s="19">
        <v>4689264.7</v>
      </c>
      <c r="Z497" s="20">
        <f t="shared" si="105"/>
        <v>0.23112087967264433</v>
      </c>
      <c r="AA497" s="20">
        <f t="shared" si="107"/>
        <v>0.23112087967264433</v>
      </c>
      <c r="AB497" s="20">
        <f t="shared" si="108"/>
        <v>0.2525393366162571</v>
      </c>
      <c r="AC497" s="21">
        <f t="shared" si="109"/>
        <v>0.48366021628890143</v>
      </c>
    </row>
    <row r="498" spans="1:29" ht="30" outlineLevel="2" x14ac:dyDescent="0.25">
      <c r="A498" s="15" t="s">
        <v>346</v>
      </c>
      <c r="B498" s="16" t="s">
        <v>34</v>
      </c>
      <c r="C498" s="16" t="s">
        <v>101</v>
      </c>
      <c r="D498" s="16" t="s">
        <v>116</v>
      </c>
      <c r="E498" s="16"/>
      <c r="F498" s="16" t="s">
        <v>37</v>
      </c>
      <c r="G498" s="16">
        <v>1120</v>
      </c>
      <c r="H498" s="16">
        <v>3480</v>
      </c>
      <c r="I498" s="17" t="s">
        <v>117</v>
      </c>
      <c r="J498" s="18">
        <v>56493084</v>
      </c>
      <c r="K498" s="19">
        <v>56493084</v>
      </c>
      <c r="L498" s="19">
        <v>0</v>
      </c>
      <c r="M498" s="19">
        <v>0</v>
      </c>
      <c r="N498" s="19">
        <v>-155160</v>
      </c>
      <c r="O498" s="19">
        <v>0</v>
      </c>
      <c r="P498" s="19">
        <v>56337924</v>
      </c>
      <c r="Q498" s="19">
        <v>7709482</v>
      </c>
      <c r="R498" s="19">
        <v>0</v>
      </c>
      <c r="S498" s="19">
        <v>0</v>
      </c>
      <c r="T498" s="19">
        <v>33080038.32</v>
      </c>
      <c r="U498" s="19">
        <v>33080038.32</v>
      </c>
      <c r="V498" s="19">
        <v>15548403.67</v>
      </c>
      <c r="W498" s="19">
        <v>15703563.68</v>
      </c>
      <c r="X498" s="19">
        <v>0</v>
      </c>
      <c r="Y498" s="19">
        <v>15548403.68</v>
      </c>
      <c r="Z498" s="20">
        <f t="shared" si="105"/>
        <v>0.58555908047080596</v>
      </c>
      <c r="AA498" s="20">
        <f t="shared" si="107"/>
        <v>0.58717176586059505</v>
      </c>
      <c r="AB498" s="20">
        <f t="shared" si="108"/>
        <v>0.13684355852373972</v>
      </c>
      <c r="AC498" s="21">
        <f t="shared" si="109"/>
        <v>0.7240153243843348</v>
      </c>
    </row>
    <row r="499" spans="1:29" ht="30" outlineLevel="2" x14ac:dyDescent="0.25">
      <c r="A499" s="15" t="s">
        <v>353</v>
      </c>
      <c r="B499" s="16" t="s">
        <v>34</v>
      </c>
      <c r="C499" s="16" t="s">
        <v>101</v>
      </c>
      <c r="D499" s="16" t="s">
        <v>116</v>
      </c>
      <c r="E499" s="16"/>
      <c r="F499" s="16" t="s">
        <v>37</v>
      </c>
      <c r="G499" s="16">
        <v>1120</v>
      </c>
      <c r="H499" s="16">
        <v>3460</v>
      </c>
      <c r="I499" s="17" t="s">
        <v>117</v>
      </c>
      <c r="J499" s="18">
        <v>1295250</v>
      </c>
      <c r="K499" s="19">
        <v>1295571</v>
      </c>
      <c r="L499" s="19">
        <v>0</v>
      </c>
      <c r="M499" s="19">
        <v>0</v>
      </c>
      <c r="N499" s="19">
        <v>-385045</v>
      </c>
      <c r="O499" s="19">
        <v>0</v>
      </c>
      <c r="P499" s="19">
        <v>910526</v>
      </c>
      <c r="Q499" s="19">
        <v>324400</v>
      </c>
      <c r="R499" s="19">
        <v>0</v>
      </c>
      <c r="S499" s="19">
        <v>0</v>
      </c>
      <c r="T499" s="19">
        <v>586125.12</v>
      </c>
      <c r="U499" s="19">
        <v>586125.12</v>
      </c>
      <c r="V499" s="19">
        <v>0</v>
      </c>
      <c r="W499" s="19">
        <v>385045.88</v>
      </c>
      <c r="X499" s="19">
        <v>0</v>
      </c>
      <c r="Y499" s="19">
        <v>0.88000000000465661</v>
      </c>
      <c r="Z499" s="20">
        <f t="shared" si="105"/>
        <v>0.45240679206311346</v>
      </c>
      <c r="AA499" s="20">
        <f t="shared" si="107"/>
        <v>0.64372145331379882</v>
      </c>
      <c r="AB499" s="20">
        <f t="shared" si="108"/>
        <v>0.35627758021187755</v>
      </c>
      <c r="AC499" s="21">
        <f t="shared" si="109"/>
        <v>0.99999903352567632</v>
      </c>
    </row>
    <row r="500" spans="1:29" outlineLevel="1" x14ac:dyDescent="0.25">
      <c r="A500" s="22"/>
      <c r="B500" s="23"/>
      <c r="C500" s="23"/>
      <c r="D500" s="23" t="s">
        <v>581</v>
      </c>
      <c r="E500" s="23"/>
      <c r="F500" s="23"/>
      <c r="G500" s="23"/>
      <c r="H500" s="23"/>
      <c r="I500" s="24"/>
      <c r="J500" s="25">
        <f t="shared" ref="J500:Y500" si="116">SUBTOTAL(9,J490:J499)</f>
        <v>166870075</v>
      </c>
      <c r="K500" s="26">
        <f t="shared" si="116"/>
        <v>167045396</v>
      </c>
      <c r="L500" s="26">
        <f t="shared" si="116"/>
        <v>0</v>
      </c>
      <c r="M500" s="26">
        <f t="shared" si="116"/>
        <v>0</v>
      </c>
      <c r="N500" s="26">
        <f t="shared" si="116"/>
        <v>-1669315</v>
      </c>
      <c r="O500" s="26">
        <f t="shared" si="116"/>
        <v>0</v>
      </c>
      <c r="P500" s="26">
        <f t="shared" si="116"/>
        <v>165376081</v>
      </c>
      <c r="Q500" s="26">
        <f t="shared" si="116"/>
        <v>35927214</v>
      </c>
      <c r="R500" s="26">
        <f t="shared" si="116"/>
        <v>10312925.530000001</v>
      </c>
      <c r="S500" s="26">
        <f t="shared" si="116"/>
        <v>0</v>
      </c>
      <c r="T500" s="26">
        <f t="shared" si="116"/>
        <v>83004289.080000013</v>
      </c>
      <c r="U500" s="26">
        <f t="shared" si="116"/>
        <v>83004289.080000013</v>
      </c>
      <c r="V500" s="26">
        <f t="shared" si="116"/>
        <v>24291500.200000003</v>
      </c>
      <c r="W500" s="26">
        <f t="shared" si="116"/>
        <v>37800967.390000001</v>
      </c>
      <c r="X500" s="26">
        <f t="shared" si="116"/>
        <v>0</v>
      </c>
      <c r="Y500" s="26">
        <f t="shared" si="116"/>
        <v>36131652.390000008</v>
      </c>
      <c r="Z500" s="27">
        <f t="shared" si="105"/>
        <v>0.4968965985749168</v>
      </c>
      <c r="AA500" s="27">
        <f t="shared" si="107"/>
        <v>0.50191229939715409</v>
      </c>
      <c r="AB500" s="27">
        <f t="shared" si="108"/>
        <v>0.27960596992257908</v>
      </c>
      <c r="AC500" s="28">
        <f t="shared" si="109"/>
        <v>0.78151826931973312</v>
      </c>
    </row>
    <row r="501" spans="1:29" outlineLevel="2" x14ac:dyDescent="0.25">
      <c r="A501" s="15" t="s">
        <v>200</v>
      </c>
      <c r="B501" s="16" t="s">
        <v>34</v>
      </c>
      <c r="C501" s="16" t="s">
        <v>101</v>
      </c>
      <c r="D501" s="16" t="s">
        <v>259</v>
      </c>
      <c r="E501" s="16"/>
      <c r="F501" s="16" t="s">
        <v>37</v>
      </c>
      <c r="G501" s="16">
        <v>1120</v>
      </c>
      <c r="H501" s="16">
        <v>3480</v>
      </c>
      <c r="I501" s="17" t="s">
        <v>260</v>
      </c>
      <c r="J501" s="18">
        <v>1000000</v>
      </c>
      <c r="K501" s="19">
        <v>1000000</v>
      </c>
      <c r="L501" s="19">
        <v>0</v>
      </c>
      <c r="M501" s="19">
        <v>0</v>
      </c>
      <c r="N501" s="19">
        <v>0</v>
      </c>
      <c r="O501" s="19">
        <v>0</v>
      </c>
      <c r="P501" s="19">
        <v>1000000</v>
      </c>
      <c r="Q501" s="19">
        <v>0</v>
      </c>
      <c r="R501" s="19">
        <v>0</v>
      </c>
      <c r="S501" s="19">
        <v>0</v>
      </c>
      <c r="T501" s="19">
        <v>993157</v>
      </c>
      <c r="U501" s="19">
        <v>993157</v>
      </c>
      <c r="V501" s="19">
        <v>0</v>
      </c>
      <c r="W501" s="19">
        <v>6843</v>
      </c>
      <c r="X501" s="19">
        <v>0</v>
      </c>
      <c r="Y501" s="19">
        <v>6843</v>
      </c>
      <c r="Z501" s="20">
        <f t="shared" si="105"/>
        <v>0.99315699999999996</v>
      </c>
      <c r="AA501" s="20">
        <f t="shared" si="107"/>
        <v>0.99315699999999996</v>
      </c>
      <c r="AB501" s="20">
        <f t="shared" si="108"/>
        <v>0</v>
      </c>
      <c r="AC501" s="21">
        <f t="shared" si="109"/>
        <v>0.99315699999999996</v>
      </c>
    </row>
    <row r="502" spans="1:29" outlineLevel="2" x14ac:dyDescent="0.25">
      <c r="A502" s="15" t="s">
        <v>277</v>
      </c>
      <c r="B502" s="16" t="s">
        <v>282</v>
      </c>
      <c r="C502" s="16" t="s">
        <v>101</v>
      </c>
      <c r="D502" s="16" t="s">
        <v>259</v>
      </c>
      <c r="E502" s="16"/>
      <c r="F502" s="16" t="s">
        <v>37</v>
      </c>
      <c r="G502" s="16">
        <v>1120</v>
      </c>
      <c r="H502" s="16">
        <v>3480</v>
      </c>
      <c r="I502" s="17" t="s">
        <v>260</v>
      </c>
      <c r="J502" s="18">
        <v>43058376</v>
      </c>
      <c r="K502" s="19">
        <v>43058376</v>
      </c>
      <c r="L502" s="19">
        <v>0</v>
      </c>
      <c r="M502" s="19">
        <v>0</v>
      </c>
      <c r="N502" s="19">
        <v>0</v>
      </c>
      <c r="O502" s="19">
        <v>0</v>
      </c>
      <c r="P502" s="19">
        <v>43058376</v>
      </c>
      <c r="Q502" s="19">
        <v>0</v>
      </c>
      <c r="R502" s="19">
        <v>0</v>
      </c>
      <c r="S502" s="19">
        <v>0</v>
      </c>
      <c r="T502" s="19">
        <v>40420665</v>
      </c>
      <c r="U502" s="19">
        <v>40420665</v>
      </c>
      <c r="V502" s="19">
        <v>2637711</v>
      </c>
      <c r="W502" s="19">
        <v>2637711</v>
      </c>
      <c r="X502" s="19">
        <v>0</v>
      </c>
      <c r="Y502" s="19">
        <v>2637711</v>
      </c>
      <c r="Z502" s="20">
        <f t="shared" si="105"/>
        <v>0.93874104773482403</v>
      </c>
      <c r="AA502" s="20">
        <f t="shared" si="107"/>
        <v>0.93874104773482403</v>
      </c>
      <c r="AB502" s="20">
        <f t="shared" si="108"/>
        <v>0</v>
      </c>
      <c r="AC502" s="21">
        <f t="shared" si="109"/>
        <v>0.93874104773482403</v>
      </c>
    </row>
    <row r="503" spans="1:29" outlineLevel="2" x14ac:dyDescent="0.25">
      <c r="A503" s="15" t="s">
        <v>346</v>
      </c>
      <c r="B503" s="16" t="s">
        <v>34</v>
      </c>
      <c r="C503" s="16" t="s">
        <v>101</v>
      </c>
      <c r="D503" s="16" t="s">
        <v>259</v>
      </c>
      <c r="E503" s="16"/>
      <c r="F503" s="16" t="s">
        <v>37</v>
      </c>
      <c r="G503" s="16">
        <v>1120</v>
      </c>
      <c r="H503" s="16">
        <v>3480</v>
      </c>
      <c r="I503" s="17" t="s">
        <v>260</v>
      </c>
      <c r="J503" s="18">
        <v>6247996</v>
      </c>
      <c r="K503" s="19">
        <v>6247996</v>
      </c>
      <c r="L503" s="19">
        <v>0</v>
      </c>
      <c r="M503" s="19">
        <v>0</v>
      </c>
      <c r="N503" s="19">
        <v>-530821</v>
      </c>
      <c r="O503" s="19">
        <v>0</v>
      </c>
      <c r="P503" s="19">
        <v>5717175</v>
      </c>
      <c r="Q503" s="19">
        <v>0</v>
      </c>
      <c r="R503" s="19">
        <v>0</v>
      </c>
      <c r="S503" s="19">
        <v>0</v>
      </c>
      <c r="T503" s="19">
        <v>5180703.7</v>
      </c>
      <c r="U503" s="19">
        <v>5180703.7</v>
      </c>
      <c r="V503" s="19">
        <v>0</v>
      </c>
      <c r="W503" s="19">
        <v>1067292.3</v>
      </c>
      <c r="X503" s="19">
        <v>0</v>
      </c>
      <c r="Y503" s="19">
        <v>536471.29999999981</v>
      </c>
      <c r="Z503" s="20">
        <f t="shared" si="105"/>
        <v>0.8291784597813443</v>
      </c>
      <c r="AA503" s="20">
        <f t="shared" si="107"/>
        <v>0.90616496783813683</v>
      </c>
      <c r="AB503" s="20">
        <f t="shared" si="108"/>
        <v>0</v>
      </c>
      <c r="AC503" s="21">
        <f t="shared" si="109"/>
        <v>0.90616496783813683</v>
      </c>
    </row>
    <row r="504" spans="1:29" outlineLevel="1" x14ac:dyDescent="0.25">
      <c r="A504" s="22"/>
      <c r="B504" s="23"/>
      <c r="C504" s="23"/>
      <c r="D504" s="23" t="s">
        <v>582</v>
      </c>
      <c r="E504" s="23"/>
      <c r="F504" s="23"/>
      <c r="G504" s="23"/>
      <c r="H504" s="23"/>
      <c r="I504" s="24"/>
      <c r="J504" s="25">
        <f t="shared" ref="J504:Y504" si="117">SUBTOTAL(9,J501:J503)</f>
        <v>50306372</v>
      </c>
      <c r="K504" s="26">
        <f t="shared" si="117"/>
        <v>50306372</v>
      </c>
      <c r="L504" s="26">
        <f t="shared" si="117"/>
        <v>0</v>
      </c>
      <c r="M504" s="26">
        <f t="shared" si="117"/>
        <v>0</v>
      </c>
      <c r="N504" s="26">
        <f t="shared" si="117"/>
        <v>-530821</v>
      </c>
      <c r="O504" s="26">
        <f t="shared" si="117"/>
        <v>0</v>
      </c>
      <c r="P504" s="26">
        <f t="shared" si="117"/>
        <v>49775551</v>
      </c>
      <c r="Q504" s="26">
        <f t="shared" si="117"/>
        <v>0</v>
      </c>
      <c r="R504" s="26">
        <f t="shared" si="117"/>
        <v>0</v>
      </c>
      <c r="S504" s="26">
        <f t="shared" si="117"/>
        <v>0</v>
      </c>
      <c r="T504" s="26">
        <f t="shared" si="117"/>
        <v>46594525.700000003</v>
      </c>
      <c r="U504" s="26">
        <f t="shared" si="117"/>
        <v>46594525.700000003</v>
      </c>
      <c r="V504" s="26">
        <f t="shared" si="117"/>
        <v>2637711</v>
      </c>
      <c r="W504" s="26">
        <f t="shared" si="117"/>
        <v>3711846.3</v>
      </c>
      <c r="X504" s="26">
        <f t="shared" si="117"/>
        <v>0</v>
      </c>
      <c r="Y504" s="26">
        <f t="shared" si="117"/>
        <v>3181025.3</v>
      </c>
      <c r="Z504" s="27">
        <f t="shared" si="105"/>
        <v>0.92621518602057018</v>
      </c>
      <c r="AA504" s="27">
        <f t="shared" si="107"/>
        <v>0.93609261502700403</v>
      </c>
      <c r="AB504" s="27">
        <f t="shared" si="108"/>
        <v>0</v>
      </c>
      <c r="AC504" s="28">
        <f t="shared" si="109"/>
        <v>0.93609261502700403</v>
      </c>
    </row>
    <row r="505" spans="1:29" outlineLevel="2" x14ac:dyDescent="0.25">
      <c r="A505" s="15" t="s">
        <v>33</v>
      </c>
      <c r="B505" s="16" t="s">
        <v>34</v>
      </c>
      <c r="C505" s="16" t="s">
        <v>101</v>
      </c>
      <c r="D505" s="16" t="s">
        <v>118</v>
      </c>
      <c r="E505" s="16"/>
      <c r="F505" s="16" t="s">
        <v>37</v>
      </c>
      <c r="G505" s="16">
        <v>1120</v>
      </c>
      <c r="H505" s="16">
        <v>3480</v>
      </c>
      <c r="I505" s="17" t="s">
        <v>119</v>
      </c>
      <c r="J505" s="18">
        <v>332569</v>
      </c>
      <c r="K505" s="19">
        <v>332569</v>
      </c>
      <c r="L505" s="19">
        <v>0</v>
      </c>
      <c r="M505" s="19">
        <v>0</v>
      </c>
      <c r="N505" s="19">
        <v>0</v>
      </c>
      <c r="O505" s="19">
        <v>0</v>
      </c>
      <c r="P505" s="19">
        <v>332569</v>
      </c>
      <c r="Q505" s="19">
        <v>0</v>
      </c>
      <c r="R505" s="19">
        <v>0</v>
      </c>
      <c r="S505" s="19">
        <v>0</v>
      </c>
      <c r="T505" s="19">
        <v>0</v>
      </c>
      <c r="U505" s="19">
        <v>0</v>
      </c>
      <c r="V505" s="19">
        <v>332569</v>
      </c>
      <c r="W505" s="19">
        <v>332569</v>
      </c>
      <c r="X505" s="19">
        <v>0</v>
      </c>
      <c r="Y505" s="19">
        <v>332569</v>
      </c>
      <c r="Z505" s="20">
        <f t="shared" si="105"/>
        <v>0</v>
      </c>
      <c r="AA505" s="20">
        <f t="shared" si="107"/>
        <v>0</v>
      </c>
      <c r="AB505" s="20">
        <f t="shared" si="108"/>
        <v>0</v>
      </c>
      <c r="AC505" s="21">
        <f t="shared" si="109"/>
        <v>0</v>
      </c>
    </row>
    <row r="506" spans="1:29" outlineLevel="2" x14ac:dyDescent="0.25">
      <c r="A506" s="15" t="s">
        <v>200</v>
      </c>
      <c r="B506" s="16" t="s">
        <v>34</v>
      </c>
      <c r="C506" s="16" t="s">
        <v>101</v>
      </c>
      <c r="D506" s="16" t="s">
        <v>118</v>
      </c>
      <c r="E506" s="16"/>
      <c r="F506" s="16" t="s">
        <v>37</v>
      </c>
      <c r="G506" s="16">
        <v>1120</v>
      </c>
      <c r="H506" s="16">
        <v>3480</v>
      </c>
      <c r="I506" s="17" t="s">
        <v>119</v>
      </c>
      <c r="J506" s="18">
        <v>109122182</v>
      </c>
      <c r="K506" s="19">
        <v>109122182</v>
      </c>
      <c r="L506" s="19">
        <v>0</v>
      </c>
      <c r="M506" s="19">
        <v>0</v>
      </c>
      <c r="N506" s="19">
        <v>0</v>
      </c>
      <c r="O506" s="19">
        <v>0</v>
      </c>
      <c r="P506" s="19">
        <v>109122182</v>
      </c>
      <c r="Q506" s="19">
        <v>0</v>
      </c>
      <c r="R506" s="19">
        <v>10605244.77</v>
      </c>
      <c r="S506" s="19">
        <v>0</v>
      </c>
      <c r="T506" s="19">
        <v>47712473.75</v>
      </c>
      <c r="U506" s="19">
        <v>47712473.75</v>
      </c>
      <c r="V506" s="19">
        <v>24148916.48</v>
      </c>
      <c r="W506" s="19">
        <v>50804463.479999997</v>
      </c>
      <c r="X506" s="19">
        <v>0</v>
      </c>
      <c r="Y506" s="19">
        <v>50804463.480000004</v>
      </c>
      <c r="Z506" s="20">
        <f t="shared" si="105"/>
        <v>0.4372390001328969</v>
      </c>
      <c r="AA506" s="20">
        <f t="shared" si="107"/>
        <v>0.4372390001328969</v>
      </c>
      <c r="AB506" s="20">
        <f t="shared" si="108"/>
        <v>9.7186883323135895E-2</v>
      </c>
      <c r="AC506" s="21">
        <f t="shared" si="109"/>
        <v>0.53442588345603281</v>
      </c>
    </row>
    <row r="507" spans="1:29" outlineLevel="2" x14ac:dyDescent="0.25">
      <c r="A507" s="15" t="s">
        <v>277</v>
      </c>
      <c r="B507" s="16" t="s">
        <v>309</v>
      </c>
      <c r="C507" s="16" t="s">
        <v>101</v>
      </c>
      <c r="D507" s="16" t="s">
        <v>118</v>
      </c>
      <c r="E507" s="16"/>
      <c r="F507" s="16" t="s">
        <v>37</v>
      </c>
      <c r="G507" s="16">
        <v>1120</v>
      </c>
      <c r="H507" s="16">
        <v>3480</v>
      </c>
      <c r="I507" s="17" t="s">
        <v>119</v>
      </c>
      <c r="J507" s="18">
        <v>104907</v>
      </c>
      <c r="K507" s="19">
        <v>104907</v>
      </c>
      <c r="L507" s="19">
        <v>0</v>
      </c>
      <c r="M507" s="19">
        <v>0</v>
      </c>
      <c r="N507" s="19">
        <v>0</v>
      </c>
      <c r="O507" s="19">
        <v>0</v>
      </c>
      <c r="P507" s="19">
        <v>104907</v>
      </c>
      <c r="Q507" s="19">
        <v>0</v>
      </c>
      <c r="R507" s="19">
        <v>0</v>
      </c>
      <c r="S507" s="19">
        <v>0</v>
      </c>
      <c r="T507" s="19">
        <v>0</v>
      </c>
      <c r="U507" s="19">
        <v>0</v>
      </c>
      <c r="V507" s="19">
        <v>78675</v>
      </c>
      <c r="W507" s="19">
        <v>104907</v>
      </c>
      <c r="X507" s="19">
        <v>0</v>
      </c>
      <c r="Y507" s="19">
        <v>104907</v>
      </c>
      <c r="Z507" s="20">
        <f t="shared" si="105"/>
        <v>0</v>
      </c>
      <c r="AA507" s="20">
        <f t="shared" si="107"/>
        <v>0</v>
      </c>
      <c r="AB507" s="20">
        <f t="shared" si="108"/>
        <v>0</v>
      </c>
      <c r="AC507" s="21">
        <f t="shared" si="109"/>
        <v>0</v>
      </c>
    </row>
    <row r="508" spans="1:29" outlineLevel="2" x14ac:dyDescent="0.25">
      <c r="A508" s="15" t="s">
        <v>326</v>
      </c>
      <c r="B508" s="16" t="s">
        <v>34</v>
      </c>
      <c r="C508" s="16" t="s">
        <v>101</v>
      </c>
      <c r="D508" s="16" t="s">
        <v>118</v>
      </c>
      <c r="E508" s="16"/>
      <c r="F508" s="16" t="s">
        <v>37</v>
      </c>
      <c r="G508" s="16">
        <v>1120</v>
      </c>
      <c r="H508" s="16">
        <v>3480</v>
      </c>
      <c r="I508" s="17" t="s">
        <v>119</v>
      </c>
      <c r="J508" s="18">
        <v>160444</v>
      </c>
      <c r="K508" s="19">
        <v>160444</v>
      </c>
      <c r="L508" s="19">
        <v>0</v>
      </c>
      <c r="M508" s="19">
        <v>0</v>
      </c>
      <c r="N508" s="19">
        <v>0</v>
      </c>
      <c r="O508" s="19">
        <v>0</v>
      </c>
      <c r="P508" s="19">
        <v>160444</v>
      </c>
      <c r="Q508" s="19">
        <v>0</v>
      </c>
      <c r="R508" s="19">
        <v>0</v>
      </c>
      <c r="S508" s="19">
        <v>0</v>
      </c>
      <c r="T508" s="19">
        <v>0</v>
      </c>
      <c r="U508" s="19">
        <v>0</v>
      </c>
      <c r="V508" s="19">
        <v>0</v>
      </c>
      <c r="W508" s="19">
        <v>160444</v>
      </c>
      <c r="X508" s="19">
        <v>0</v>
      </c>
      <c r="Y508" s="19">
        <v>160444</v>
      </c>
      <c r="Z508" s="20">
        <f t="shared" si="105"/>
        <v>0</v>
      </c>
      <c r="AA508" s="20">
        <f t="shared" si="107"/>
        <v>0</v>
      </c>
      <c r="AB508" s="20">
        <f t="shared" si="108"/>
        <v>0</v>
      </c>
      <c r="AC508" s="21">
        <f t="shared" si="109"/>
        <v>0</v>
      </c>
    </row>
    <row r="509" spans="1:29" outlineLevel="2" x14ac:dyDescent="0.25">
      <c r="A509" s="15" t="s">
        <v>346</v>
      </c>
      <c r="B509" s="16" t="s">
        <v>34</v>
      </c>
      <c r="C509" s="16" t="s">
        <v>101</v>
      </c>
      <c r="D509" s="16" t="s">
        <v>118</v>
      </c>
      <c r="E509" s="16"/>
      <c r="F509" s="16" t="s">
        <v>37</v>
      </c>
      <c r="G509" s="16">
        <v>1120</v>
      </c>
      <c r="H509" s="16">
        <v>3480</v>
      </c>
      <c r="I509" s="17" t="s">
        <v>119</v>
      </c>
      <c r="J509" s="18">
        <v>59152056</v>
      </c>
      <c r="K509" s="19">
        <v>60459606</v>
      </c>
      <c r="L509" s="19">
        <v>0</v>
      </c>
      <c r="M509" s="19">
        <v>0</v>
      </c>
      <c r="N509" s="19">
        <v>0</v>
      </c>
      <c r="O509" s="19">
        <v>0</v>
      </c>
      <c r="P509" s="19">
        <v>60459606</v>
      </c>
      <c r="Q509" s="19">
        <v>3919020</v>
      </c>
      <c r="R509" s="19">
        <v>3196191.24</v>
      </c>
      <c r="S509" s="19">
        <v>0</v>
      </c>
      <c r="T509" s="19">
        <v>48435827.869999997</v>
      </c>
      <c r="U509" s="19">
        <v>48435827.869999997</v>
      </c>
      <c r="V509" s="19">
        <v>4908566.8899999997</v>
      </c>
      <c r="W509" s="19">
        <v>4908566.8899999997</v>
      </c>
      <c r="X509" s="19">
        <v>0</v>
      </c>
      <c r="Y509" s="19">
        <v>4908566.8900000006</v>
      </c>
      <c r="Z509" s="20">
        <f t="shared" si="105"/>
        <v>0.80112708425522983</v>
      </c>
      <c r="AA509" s="20">
        <f t="shared" si="107"/>
        <v>0.80112708425522983</v>
      </c>
      <c r="AB509" s="20">
        <f t="shared" si="108"/>
        <v>0.11768537227979951</v>
      </c>
      <c r="AC509" s="21">
        <f t="shared" si="109"/>
        <v>0.9188124565350293</v>
      </c>
    </row>
    <row r="510" spans="1:29" outlineLevel="2" x14ac:dyDescent="0.25">
      <c r="A510" s="15" t="s">
        <v>353</v>
      </c>
      <c r="B510" s="16" t="s">
        <v>34</v>
      </c>
      <c r="C510" s="16" t="s">
        <v>101</v>
      </c>
      <c r="D510" s="16" t="s">
        <v>118</v>
      </c>
      <c r="E510" s="16"/>
      <c r="F510" s="16" t="s">
        <v>37</v>
      </c>
      <c r="G510" s="16">
        <v>1120</v>
      </c>
      <c r="H510" s="16">
        <v>3460</v>
      </c>
      <c r="I510" s="17" t="s">
        <v>119</v>
      </c>
      <c r="J510" s="18">
        <v>262088</v>
      </c>
      <c r="K510" s="19">
        <v>262088</v>
      </c>
      <c r="L510" s="19">
        <v>0</v>
      </c>
      <c r="M510" s="19">
        <v>0</v>
      </c>
      <c r="N510" s="19">
        <v>-24079</v>
      </c>
      <c r="O510" s="19">
        <v>0</v>
      </c>
      <c r="P510" s="19">
        <v>238009</v>
      </c>
      <c r="Q510" s="19">
        <v>0</v>
      </c>
      <c r="R510" s="19">
        <v>9836.75</v>
      </c>
      <c r="S510" s="19">
        <v>0</v>
      </c>
      <c r="T510" s="19">
        <v>228172.02</v>
      </c>
      <c r="U510" s="19">
        <v>228172.02</v>
      </c>
      <c r="V510" s="19">
        <v>0</v>
      </c>
      <c r="W510" s="19">
        <v>24079.23</v>
      </c>
      <c r="X510" s="19">
        <v>0</v>
      </c>
      <c r="Y510" s="19">
        <v>0.23000000001047738</v>
      </c>
      <c r="Z510" s="20">
        <f t="shared" si="105"/>
        <v>0.87059315954946426</v>
      </c>
      <c r="AA510" s="20">
        <f t="shared" si="107"/>
        <v>0.95866971417047253</v>
      </c>
      <c r="AB510" s="20">
        <f t="shared" si="108"/>
        <v>4.1329319479515479E-2</v>
      </c>
      <c r="AC510" s="21">
        <f t="shared" si="109"/>
        <v>0.99999903364998799</v>
      </c>
    </row>
    <row r="511" spans="1:29" outlineLevel="1" x14ac:dyDescent="0.25">
      <c r="A511" s="22"/>
      <c r="B511" s="23"/>
      <c r="C511" s="23"/>
      <c r="D511" s="23" t="s">
        <v>583</v>
      </c>
      <c r="E511" s="23"/>
      <c r="F511" s="23"/>
      <c r="G511" s="23"/>
      <c r="H511" s="23"/>
      <c r="I511" s="24"/>
      <c r="J511" s="25">
        <f t="shared" ref="J511:Y511" si="118">SUBTOTAL(9,J505:J510)</f>
        <v>169134246</v>
      </c>
      <c r="K511" s="26">
        <f t="shared" si="118"/>
        <v>170441796</v>
      </c>
      <c r="L511" s="26">
        <f t="shared" si="118"/>
        <v>0</v>
      </c>
      <c r="M511" s="26">
        <f t="shared" si="118"/>
        <v>0</v>
      </c>
      <c r="N511" s="26">
        <f t="shared" si="118"/>
        <v>-24079</v>
      </c>
      <c r="O511" s="26">
        <f t="shared" si="118"/>
        <v>0</v>
      </c>
      <c r="P511" s="26">
        <f t="shared" si="118"/>
        <v>170417717</v>
      </c>
      <c r="Q511" s="26">
        <f t="shared" si="118"/>
        <v>3919020</v>
      </c>
      <c r="R511" s="26">
        <f t="shared" si="118"/>
        <v>13811272.76</v>
      </c>
      <c r="S511" s="26">
        <f t="shared" si="118"/>
        <v>0</v>
      </c>
      <c r="T511" s="26">
        <f t="shared" si="118"/>
        <v>96376473.640000001</v>
      </c>
      <c r="U511" s="26">
        <f t="shared" si="118"/>
        <v>96376473.640000001</v>
      </c>
      <c r="V511" s="26">
        <f t="shared" si="118"/>
        <v>29468727.370000001</v>
      </c>
      <c r="W511" s="26">
        <f t="shared" si="118"/>
        <v>56335029.599999994</v>
      </c>
      <c r="X511" s="26">
        <f t="shared" si="118"/>
        <v>0</v>
      </c>
      <c r="Y511" s="26">
        <f t="shared" si="118"/>
        <v>56310950.600000001</v>
      </c>
      <c r="Z511" s="27">
        <f t="shared" si="105"/>
        <v>0.56545093927548151</v>
      </c>
      <c r="AA511" s="27">
        <f t="shared" si="107"/>
        <v>0.56553083409748994</v>
      </c>
      <c r="AB511" s="27">
        <f t="shared" si="108"/>
        <v>0.10404019647792839</v>
      </c>
      <c r="AC511" s="28">
        <f t="shared" si="109"/>
        <v>0.66957103057541834</v>
      </c>
    </row>
    <row r="512" spans="1:29" ht="30" outlineLevel="2" x14ac:dyDescent="0.25">
      <c r="A512" s="15" t="s">
        <v>200</v>
      </c>
      <c r="B512" s="16" t="s">
        <v>34</v>
      </c>
      <c r="C512" s="16" t="s">
        <v>101</v>
      </c>
      <c r="D512" s="16" t="s">
        <v>261</v>
      </c>
      <c r="E512" s="16"/>
      <c r="F512" s="16" t="s">
        <v>37</v>
      </c>
      <c r="G512" s="16">
        <v>1120</v>
      </c>
      <c r="H512" s="16">
        <v>3480</v>
      </c>
      <c r="I512" s="17" t="s">
        <v>262</v>
      </c>
      <c r="J512" s="18">
        <v>369030</v>
      </c>
      <c r="K512" s="19">
        <v>1869030</v>
      </c>
      <c r="L512" s="19">
        <v>0</v>
      </c>
      <c r="M512" s="19">
        <v>0</v>
      </c>
      <c r="N512" s="19">
        <v>0</v>
      </c>
      <c r="O512" s="19">
        <v>0</v>
      </c>
      <c r="P512" s="19">
        <v>1869030</v>
      </c>
      <c r="Q512" s="19">
        <v>1495046.97</v>
      </c>
      <c r="R512" s="19">
        <v>100000</v>
      </c>
      <c r="S512" s="19">
        <v>0</v>
      </c>
      <c r="T512" s="19">
        <v>0</v>
      </c>
      <c r="U512" s="19">
        <v>0</v>
      </c>
      <c r="V512" s="19">
        <v>273983.03000000003</v>
      </c>
      <c r="W512" s="19">
        <v>273983.03000000003</v>
      </c>
      <c r="X512" s="19">
        <v>0</v>
      </c>
      <c r="Y512" s="19">
        <v>273983.03000000003</v>
      </c>
      <c r="Z512" s="20">
        <f t="shared" si="105"/>
        <v>0</v>
      </c>
      <c r="AA512" s="20">
        <f t="shared" si="107"/>
        <v>0</v>
      </c>
      <c r="AB512" s="20">
        <f t="shared" si="108"/>
        <v>0.85340897149858486</v>
      </c>
      <c r="AC512" s="21">
        <f t="shared" si="109"/>
        <v>0.85340897149858486</v>
      </c>
    </row>
    <row r="513" spans="1:29" ht="30" outlineLevel="2" x14ac:dyDescent="0.25">
      <c r="A513" s="15" t="s">
        <v>277</v>
      </c>
      <c r="B513" s="16" t="s">
        <v>282</v>
      </c>
      <c r="C513" s="16" t="s">
        <v>101</v>
      </c>
      <c r="D513" s="16" t="s">
        <v>261</v>
      </c>
      <c r="E513" s="16"/>
      <c r="F513" s="16" t="s">
        <v>37</v>
      </c>
      <c r="G513" s="16">
        <v>1120</v>
      </c>
      <c r="H513" s="16">
        <v>3480</v>
      </c>
      <c r="I513" s="17" t="s">
        <v>262</v>
      </c>
      <c r="J513" s="18">
        <v>39400000</v>
      </c>
      <c r="K513" s="19">
        <v>39400000</v>
      </c>
      <c r="L513" s="19">
        <v>0</v>
      </c>
      <c r="M513" s="19">
        <v>0</v>
      </c>
      <c r="N513" s="19">
        <v>0</v>
      </c>
      <c r="O513" s="19">
        <v>0</v>
      </c>
      <c r="P513" s="19">
        <v>39400000</v>
      </c>
      <c r="Q513" s="19">
        <v>0</v>
      </c>
      <c r="R513" s="19">
        <v>0</v>
      </c>
      <c r="S513" s="19">
        <v>0</v>
      </c>
      <c r="T513" s="19">
        <v>31721925</v>
      </c>
      <c r="U513" s="19">
        <v>31721925</v>
      </c>
      <c r="V513" s="19">
        <v>7678075</v>
      </c>
      <c r="W513" s="19">
        <v>7678075</v>
      </c>
      <c r="X513" s="19">
        <v>0</v>
      </c>
      <c r="Y513" s="19">
        <v>7678075</v>
      </c>
      <c r="Z513" s="20">
        <f t="shared" si="105"/>
        <v>0.80512499999999998</v>
      </c>
      <c r="AA513" s="20">
        <f t="shared" si="107"/>
        <v>0.80512499999999998</v>
      </c>
      <c r="AB513" s="20">
        <f t="shared" si="108"/>
        <v>0</v>
      </c>
      <c r="AC513" s="21">
        <f t="shared" si="109"/>
        <v>0.80512499999999998</v>
      </c>
    </row>
    <row r="514" spans="1:29" ht="30" outlineLevel="2" x14ac:dyDescent="0.25">
      <c r="A514" s="15" t="s">
        <v>346</v>
      </c>
      <c r="B514" s="16" t="s">
        <v>34</v>
      </c>
      <c r="C514" s="16" t="s">
        <v>101</v>
      </c>
      <c r="D514" s="16" t="s">
        <v>261</v>
      </c>
      <c r="E514" s="16"/>
      <c r="F514" s="16" t="s">
        <v>37</v>
      </c>
      <c r="G514" s="16">
        <v>1120</v>
      </c>
      <c r="H514" s="16">
        <v>3480</v>
      </c>
      <c r="I514" s="17" t="s">
        <v>262</v>
      </c>
      <c r="J514" s="18">
        <v>2125160</v>
      </c>
      <c r="K514" s="19">
        <v>2125160</v>
      </c>
      <c r="L514" s="19">
        <v>0</v>
      </c>
      <c r="M514" s="19">
        <v>0</v>
      </c>
      <c r="N514" s="19">
        <v>-7450</v>
      </c>
      <c r="O514" s="19">
        <v>0</v>
      </c>
      <c r="P514" s="19">
        <v>2117710</v>
      </c>
      <c r="Q514" s="19">
        <v>0</v>
      </c>
      <c r="R514" s="19">
        <v>580545.14</v>
      </c>
      <c r="S514" s="19">
        <v>0</v>
      </c>
      <c r="T514" s="19">
        <v>813035</v>
      </c>
      <c r="U514" s="19">
        <v>0</v>
      </c>
      <c r="V514" s="19">
        <v>0</v>
      </c>
      <c r="W514" s="19">
        <v>731579.86</v>
      </c>
      <c r="X514" s="19">
        <v>0</v>
      </c>
      <c r="Y514" s="19">
        <v>724129.85999999987</v>
      </c>
      <c r="Z514" s="20">
        <f t="shared" si="105"/>
        <v>0.3825759001675168</v>
      </c>
      <c r="AA514" s="20">
        <f t="shared" si="107"/>
        <v>0.38392178343588124</v>
      </c>
      <c r="AB514" s="20">
        <f t="shared" si="108"/>
        <v>0.2741381681155588</v>
      </c>
      <c r="AC514" s="21">
        <f t="shared" si="109"/>
        <v>0.65805995155144004</v>
      </c>
    </row>
    <row r="515" spans="1:29" outlineLevel="1" x14ac:dyDescent="0.25">
      <c r="A515" s="22"/>
      <c r="B515" s="23"/>
      <c r="C515" s="23"/>
      <c r="D515" s="23" t="s">
        <v>584</v>
      </c>
      <c r="E515" s="23"/>
      <c r="F515" s="23"/>
      <c r="G515" s="23"/>
      <c r="H515" s="23"/>
      <c r="I515" s="24"/>
      <c r="J515" s="25">
        <f t="shared" ref="J515:Y515" si="119">SUBTOTAL(9,J512:J514)</f>
        <v>41894190</v>
      </c>
      <c r="K515" s="26">
        <f t="shared" si="119"/>
        <v>43394190</v>
      </c>
      <c r="L515" s="26">
        <f t="shared" si="119"/>
        <v>0</v>
      </c>
      <c r="M515" s="26">
        <f t="shared" si="119"/>
        <v>0</v>
      </c>
      <c r="N515" s="26">
        <f t="shared" si="119"/>
        <v>-7450</v>
      </c>
      <c r="O515" s="26">
        <f t="shared" si="119"/>
        <v>0</v>
      </c>
      <c r="P515" s="26">
        <f t="shared" si="119"/>
        <v>43386740</v>
      </c>
      <c r="Q515" s="26">
        <f t="shared" si="119"/>
        <v>1495046.97</v>
      </c>
      <c r="R515" s="26">
        <f t="shared" si="119"/>
        <v>680545.14</v>
      </c>
      <c r="S515" s="26">
        <f t="shared" si="119"/>
        <v>0</v>
      </c>
      <c r="T515" s="26">
        <f t="shared" si="119"/>
        <v>32534960</v>
      </c>
      <c r="U515" s="26">
        <f t="shared" si="119"/>
        <v>31721925</v>
      </c>
      <c r="V515" s="26">
        <f t="shared" si="119"/>
        <v>7952058.0300000003</v>
      </c>
      <c r="W515" s="26">
        <f t="shared" si="119"/>
        <v>8683637.8900000006</v>
      </c>
      <c r="X515" s="26">
        <f t="shared" si="119"/>
        <v>0</v>
      </c>
      <c r="Y515" s="26">
        <f t="shared" si="119"/>
        <v>8676187.8900000006</v>
      </c>
      <c r="Z515" s="27">
        <f t="shared" si="105"/>
        <v>0.74975382649151878</v>
      </c>
      <c r="AA515" s="27">
        <f t="shared" si="107"/>
        <v>0.74988256780758356</v>
      </c>
      <c r="AB515" s="27">
        <f t="shared" si="108"/>
        <v>5.0144171007086492E-2</v>
      </c>
      <c r="AC515" s="28">
        <f t="shared" si="109"/>
        <v>0.80002673881467001</v>
      </c>
    </row>
    <row r="516" spans="1:29" ht="30" outlineLevel="2" x14ac:dyDescent="0.25">
      <c r="A516" s="15" t="s">
        <v>33</v>
      </c>
      <c r="B516" s="16" t="s">
        <v>34</v>
      </c>
      <c r="C516" s="16" t="s">
        <v>101</v>
      </c>
      <c r="D516" s="16" t="s">
        <v>120</v>
      </c>
      <c r="E516" s="16"/>
      <c r="F516" s="16" t="s">
        <v>37</v>
      </c>
      <c r="G516" s="16">
        <v>1120</v>
      </c>
      <c r="H516" s="16">
        <v>3480</v>
      </c>
      <c r="I516" s="17" t="s">
        <v>121</v>
      </c>
      <c r="J516" s="18">
        <v>304200</v>
      </c>
      <c r="K516" s="19">
        <v>304200</v>
      </c>
      <c r="L516" s="19">
        <v>0</v>
      </c>
      <c r="M516" s="19">
        <v>0</v>
      </c>
      <c r="N516" s="19">
        <v>0</v>
      </c>
      <c r="O516" s="19">
        <v>0</v>
      </c>
      <c r="P516" s="19">
        <v>304200</v>
      </c>
      <c r="Q516" s="19">
        <v>0</v>
      </c>
      <c r="R516" s="19">
        <v>66603.5</v>
      </c>
      <c r="S516" s="19">
        <v>0</v>
      </c>
      <c r="T516" s="19">
        <v>133396.5</v>
      </c>
      <c r="U516" s="19">
        <v>133396.5</v>
      </c>
      <c r="V516" s="19">
        <v>104200</v>
      </c>
      <c r="W516" s="19">
        <v>104200</v>
      </c>
      <c r="X516" s="19">
        <v>0</v>
      </c>
      <c r="Y516" s="19">
        <v>104200</v>
      </c>
      <c r="Z516" s="20">
        <f t="shared" si="105"/>
        <v>0.43851577909270217</v>
      </c>
      <c r="AA516" s="20">
        <f t="shared" si="107"/>
        <v>0.43851577909270217</v>
      </c>
      <c r="AB516" s="20">
        <f t="shared" si="108"/>
        <v>0.21894641683103222</v>
      </c>
      <c r="AC516" s="21">
        <f t="shared" si="109"/>
        <v>0.65746219592373434</v>
      </c>
    </row>
    <row r="517" spans="1:29" ht="30" outlineLevel="2" x14ac:dyDescent="0.25">
      <c r="A517" s="15" t="s">
        <v>277</v>
      </c>
      <c r="B517" s="16" t="s">
        <v>282</v>
      </c>
      <c r="C517" s="16" t="s">
        <v>101</v>
      </c>
      <c r="D517" s="16" t="s">
        <v>120</v>
      </c>
      <c r="E517" s="16"/>
      <c r="F517" s="16" t="s">
        <v>37</v>
      </c>
      <c r="G517" s="16">
        <v>1120</v>
      </c>
      <c r="H517" s="16">
        <v>3480</v>
      </c>
      <c r="I517" s="17" t="s">
        <v>121</v>
      </c>
      <c r="J517" s="18">
        <v>38140000</v>
      </c>
      <c r="K517" s="19">
        <v>6000000</v>
      </c>
      <c r="L517" s="19">
        <v>0</v>
      </c>
      <c r="M517" s="19">
        <v>0</v>
      </c>
      <c r="N517" s="19">
        <v>0</v>
      </c>
      <c r="O517" s="19">
        <v>0</v>
      </c>
      <c r="P517" s="19">
        <v>6000000</v>
      </c>
      <c r="Q517" s="19">
        <v>0</v>
      </c>
      <c r="R517" s="19">
        <v>0</v>
      </c>
      <c r="S517" s="19">
        <v>0</v>
      </c>
      <c r="T517" s="19">
        <v>0</v>
      </c>
      <c r="U517" s="19">
        <v>0</v>
      </c>
      <c r="V517" s="19">
        <v>6000000</v>
      </c>
      <c r="W517" s="19">
        <v>6000000</v>
      </c>
      <c r="X517" s="19">
        <v>0</v>
      </c>
      <c r="Y517" s="19">
        <v>6000000</v>
      </c>
      <c r="Z517" s="20">
        <f t="shared" si="105"/>
        <v>0</v>
      </c>
      <c r="AA517" s="20">
        <f t="shared" si="107"/>
        <v>0</v>
      </c>
      <c r="AB517" s="20">
        <f t="shared" si="108"/>
        <v>0</v>
      </c>
      <c r="AC517" s="21">
        <f t="shared" si="109"/>
        <v>0</v>
      </c>
    </row>
    <row r="518" spans="1:29" ht="30" outlineLevel="2" x14ac:dyDescent="0.25">
      <c r="A518" s="15" t="s">
        <v>346</v>
      </c>
      <c r="B518" s="16" t="s">
        <v>34</v>
      </c>
      <c r="C518" s="16" t="s">
        <v>101</v>
      </c>
      <c r="D518" s="16" t="s">
        <v>120</v>
      </c>
      <c r="E518" s="16"/>
      <c r="F518" s="16" t="s">
        <v>37</v>
      </c>
      <c r="G518" s="16">
        <v>1120</v>
      </c>
      <c r="H518" s="16">
        <v>3480</v>
      </c>
      <c r="I518" s="17" t="s">
        <v>121</v>
      </c>
      <c r="J518" s="18">
        <v>3512470</v>
      </c>
      <c r="K518" s="19">
        <v>3512470</v>
      </c>
      <c r="L518" s="19">
        <v>0</v>
      </c>
      <c r="M518" s="19">
        <v>0</v>
      </c>
      <c r="N518" s="19">
        <v>-1385830</v>
      </c>
      <c r="O518" s="19">
        <v>0</v>
      </c>
      <c r="P518" s="19">
        <v>2126640</v>
      </c>
      <c r="Q518" s="19">
        <v>0</v>
      </c>
      <c r="R518" s="19">
        <v>0</v>
      </c>
      <c r="S518" s="19">
        <v>0</v>
      </c>
      <c r="T518" s="19">
        <v>1131395.55</v>
      </c>
      <c r="U518" s="19">
        <v>1131395.55</v>
      </c>
      <c r="V518" s="19">
        <v>0</v>
      </c>
      <c r="W518" s="19">
        <v>2381074.4500000002</v>
      </c>
      <c r="X518" s="19">
        <v>0</v>
      </c>
      <c r="Y518" s="19">
        <v>995244.45</v>
      </c>
      <c r="Z518" s="20">
        <f t="shared" si="105"/>
        <v>0.32210824576437663</v>
      </c>
      <c r="AA518" s="20">
        <f t="shared" si="107"/>
        <v>0.53201084809840882</v>
      </c>
      <c r="AB518" s="20">
        <f t="shared" si="108"/>
        <v>0</v>
      </c>
      <c r="AC518" s="21">
        <f t="shared" si="109"/>
        <v>0.53201084809840882</v>
      </c>
    </row>
    <row r="519" spans="1:29" outlineLevel="1" x14ac:dyDescent="0.25">
      <c r="A519" s="22"/>
      <c r="B519" s="23"/>
      <c r="C519" s="23"/>
      <c r="D519" s="23" t="s">
        <v>585</v>
      </c>
      <c r="E519" s="23"/>
      <c r="F519" s="23"/>
      <c r="G519" s="23"/>
      <c r="H519" s="23"/>
      <c r="I519" s="24"/>
      <c r="J519" s="25">
        <f t="shared" ref="J519:Y519" si="120">SUBTOTAL(9,J516:J518)</f>
        <v>41956670</v>
      </c>
      <c r="K519" s="26">
        <f t="shared" si="120"/>
        <v>9816670</v>
      </c>
      <c r="L519" s="26">
        <f t="shared" si="120"/>
        <v>0</v>
      </c>
      <c r="M519" s="26">
        <f t="shared" si="120"/>
        <v>0</v>
      </c>
      <c r="N519" s="26">
        <f t="shared" si="120"/>
        <v>-1385830</v>
      </c>
      <c r="O519" s="26">
        <f t="shared" si="120"/>
        <v>0</v>
      </c>
      <c r="P519" s="26">
        <f t="shared" si="120"/>
        <v>8430840</v>
      </c>
      <c r="Q519" s="26">
        <f t="shared" si="120"/>
        <v>0</v>
      </c>
      <c r="R519" s="26">
        <f t="shared" si="120"/>
        <v>66603.5</v>
      </c>
      <c r="S519" s="26">
        <f t="shared" si="120"/>
        <v>0</v>
      </c>
      <c r="T519" s="26">
        <f t="shared" si="120"/>
        <v>1264792.05</v>
      </c>
      <c r="U519" s="26">
        <f t="shared" si="120"/>
        <v>1264792.05</v>
      </c>
      <c r="V519" s="26">
        <f t="shared" si="120"/>
        <v>6104200</v>
      </c>
      <c r="W519" s="26">
        <f t="shared" si="120"/>
        <v>8485274.4499999993</v>
      </c>
      <c r="X519" s="26">
        <f t="shared" si="120"/>
        <v>0</v>
      </c>
      <c r="Y519" s="26">
        <f t="shared" si="120"/>
        <v>7099444.4500000002</v>
      </c>
      <c r="Z519" s="27">
        <f t="shared" si="105"/>
        <v>0.1288412516668076</v>
      </c>
      <c r="AA519" s="27">
        <f t="shared" si="107"/>
        <v>0.15001969554635125</v>
      </c>
      <c r="AB519" s="27">
        <f t="shared" si="108"/>
        <v>7.8999838687485464E-3</v>
      </c>
      <c r="AC519" s="28">
        <f t="shared" si="109"/>
        <v>0.1579196794150998</v>
      </c>
    </row>
    <row r="520" spans="1:29" ht="30" outlineLevel="2" x14ac:dyDescent="0.25">
      <c r="A520" s="15" t="s">
        <v>200</v>
      </c>
      <c r="B520" s="16" t="s">
        <v>34</v>
      </c>
      <c r="C520" s="16" t="s">
        <v>101</v>
      </c>
      <c r="D520" s="16" t="s">
        <v>263</v>
      </c>
      <c r="E520" s="16"/>
      <c r="F520" s="16" t="s">
        <v>37</v>
      </c>
      <c r="G520" s="16">
        <v>1120</v>
      </c>
      <c r="H520" s="16">
        <v>3480</v>
      </c>
      <c r="I520" s="17" t="s">
        <v>264</v>
      </c>
      <c r="J520" s="18">
        <v>5327410</v>
      </c>
      <c r="K520" s="19">
        <v>5327410</v>
      </c>
      <c r="L520" s="19">
        <v>0</v>
      </c>
      <c r="M520" s="19">
        <v>0</v>
      </c>
      <c r="N520" s="19">
        <v>0</v>
      </c>
      <c r="O520" s="19">
        <v>0</v>
      </c>
      <c r="P520" s="19">
        <v>5327410</v>
      </c>
      <c r="Q520" s="19">
        <v>2099350</v>
      </c>
      <c r="R520" s="19">
        <v>102268.29</v>
      </c>
      <c r="S520" s="19">
        <v>0</v>
      </c>
      <c r="T520" s="19">
        <v>1309782.01</v>
      </c>
      <c r="U520" s="19">
        <v>1309782.01</v>
      </c>
      <c r="V520" s="19">
        <v>1816009.7</v>
      </c>
      <c r="W520" s="19">
        <v>1816009.7</v>
      </c>
      <c r="X520" s="19">
        <v>0</v>
      </c>
      <c r="Y520" s="19">
        <v>1816009.7</v>
      </c>
      <c r="Z520" s="20">
        <f t="shared" si="105"/>
        <v>0.24585718200776738</v>
      </c>
      <c r="AA520" s="20">
        <f t="shared" si="107"/>
        <v>0.24585718200776738</v>
      </c>
      <c r="AB520" s="20">
        <f t="shared" si="108"/>
        <v>0.41326240893792671</v>
      </c>
      <c r="AC520" s="21">
        <f t="shared" si="109"/>
        <v>0.65911959094569406</v>
      </c>
    </row>
    <row r="521" spans="1:29" ht="30" outlineLevel="2" x14ac:dyDescent="0.25">
      <c r="A521" s="15" t="s">
        <v>277</v>
      </c>
      <c r="B521" s="16" t="s">
        <v>282</v>
      </c>
      <c r="C521" s="16" t="s">
        <v>101</v>
      </c>
      <c r="D521" s="16" t="s">
        <v>263</v>
      </c>
      <c r="E521" s="16"/>
      <c r="F521" s="16" t="s">
        <v>37</v>
      </c>
      <c r="G521" s="16">
        <v>1120</v>
      </c>
      <c r="H521" s="16">
        <v>3480</v>
      </c>
      <c r="I521" s="17" t="s">
        <v>264</v>
      </c>
      <c r="J521" s="18">
        <v>66200000</v>
      </c>
      <c r="K521" s="19">
        <v>98340000</v>
      </c>
      <c r="L521" s="19">
        <v>0</v>
      </c>
      <c r="M521" s="19">
        <v>0</v>
      </c>
      <c r="N521" s="19">
        <v>0</v>
      </c>
      <c r="O521" s="19">
        <v>0</v>
      </c>
      <c r="P521" s="19">
        <v>98340000</v>
      </c>
      <c r="Q521" s="19">
        <v>0</v>
      </c>
      <c r="R521" s="19">
        <v>3672500</v>
      </c>
      <c r="S521" s="19">
        <v>0</v>
      </c>
      <c r="T521" s="19">
        <v>16737786</v>
      </c>
      <c r="U521" s="19">
        <v>0</v>
      </c>
      <c r="V521" s="19">
        <v>77929714</v>
      </c>
      <c r="W521" s="19">
        <v>77929714</v>
      </c>
      <c r="X521" s="19">
        <v>0</v>
      </c>
      <c r="Y521" s="19">
        <v>77929714</v>
      </c>
      <c r="Z521" s="20">
        <f t="shared" ref="Z521:Z561" si="121">T521/K521</f>
        <v>0.17020323367907261</v>
      </c>
      <c r="AA521" s="20">
        <f t="shared" si="107"/>
        <v>0.17020323367907261</v>
      </c>
      <c r="AB521" s="20">
        <f t="shared" si="108"/>
        <v>3.7344925767744556E-2</v>
      </c>
      <c r="AC521" s="21">
        <f t="shared" si="109"/>
        <v>0.20754815944681718</v>
      </c>
    </row>
    <row r="522" spans="1:29" ht="30" outlineLevel="2" x14ac:dyDescent="0.25">
      <c r="A522" s="15" t="s">
        <v>341</v>
      </c>
      <c r="B522" s="16" t="s">
        <v>34</v>
      </c>
      <c r="C522" s="16" t="s">
        <v>101</v>
      </c>
      <c r="D522" s="16" t="s">
        <v>263</v>
      </c>
      <c r="E522" s="16"/>
      <c r="F522" s="16" t="s">
        <v>37</v>
      </c>
      <c r="G522" s="16">
        <v>1120</v>
      </c>
      <c r="H522" s="16">
        <v>3480</v>
      </c>
      <c r="I522" s="17" t="s">
        <v>264</v>
      </c>
      <c r="J522" s="18">
        <v>7000000</v>
      </c>
      <c r="K522" s="19">
        <v>7000000</v>
      </c>
      <c r="L522" s="19">
        <v>0</v>
      </c>
      <c r="M522" s="19">
        <v>0</v>
      </c>
      <c r="N522" s="19">
        <v>-7000000</v>
      </c>
      <c r="O522" s="19">
        <v>0</v>
      </c>
      <c r="P522" s="19">
        <v>0</v>
      </c>
      <c r="Q522" s="19">
        <v>0</v>
      </c>
      <c r="R522" s="19">
        <v>0</v>
      </c>
      <c r="S522" s="19">
        <v>0</v>
      </c>
      <c r="T522" s="19">
        <v>0</v>
      </c>
      <c r="U522" s="19">
        <v>0</v>
      </c>
      <c r="V522" s="19">
        <v>0</v>
      </c>
      <c r="W522" s="19">
        <v>7000000</v>
      </c>
      <c r="X522" s="19">
        <v>0</v>
      </c>
      <c r="Y522" s="19">
        <v>0</v>
      </c>
      <c r="Z522" s="20">
        <f t="shared" si="121"/>
        <v>0</v>
      </c>
      <c r="AA522" s="20">
        <v>0</v>
      </c>
      <c r="AB522" s="20">
        <v>0</v>
      </c>
      <c r="AC522" s="21">
        <v>0</v>
      </c>
    </row>
    <row r="523" spans="1:29" ht="30" outlineLevel="2" x14ac:dyDescent="0.25">
      <c r="A523" s="15" t="s">
        <v>346</v>
      </c>
      <c r="B523" s="16" t="s">
        <v>34</v>
      </c>
      <c r="C523" s="16" t="s">
        <v>101</v>
      </c>
      <c r="D523" s="16" t="s">
        <v>263</v>
      </c>
      <c r="E523" s="16"/>
      <c r="F523" s="16" t="s">
        <v>37</v>
      </c>
      <c r="G523" s="16">
        <v>1120</v>
      </c>
      <c r="H523" s="16">
        <v>3480</v>
      </c>
      <c r="I523" s="17" t="s">
        <v>264</v>
      </c>
      <c r="J523" s="18">
        <v>6417540</v>
      </c>
      <c r="K523" s="19">
        <v>6417540</v>
      </c>
      <c r="L523" s="19">
        <v>0</v>
      </c>
      <c r="M523" s="19">
        <v>0</v>
      </c>
      <c r="N523" s="19">
        <v>0</v>
      </c>
      <c r="O523" s="19">
        <v>0</v>
      </c>
      <c r="P523" s="19">
        <v>6417540</v>
      </c>
      <c r="Q523" s="19">
        <v>6416283</v>
      </c>
      <c r="R523" s="19">
        <v>0</v>
      </c>
      <c r="S523" s="19">
        <v>0</v>
      </c>
      <c r="T523" s="19">
        <v>0</v>
      </c>
      <c r="U523" s="19">
        <v>0</v>
      </c>
      <c r="V523" s="19">
        <v>1257</v>
      </c>
      <c r="W523" s="19">
        <v>1257</v>
      </c>
      <c r="X523" s="19">
        <v>0</v>
      </c>
      <c r="Y523" s="19">
        <v>1257</v>
      </c>
      <c r="Z523" s="20">
        <f t="shared" si="121"/>
        <v>0</v>
      </c>
      <c r="AA523" s="20">
        <f t="shared" ref="AA523:AA549" si="122">T523/P523</f>
        <v>0</v>
      </c>
      <c r="AB523" s="20">
        <f t="shared" ref="AB523:AB549" si="123">(Q523+R523+S523)/P523</f>
        <v>0.99980413055469852</v>
      </c>
      <c r="AC523" s="21">
        <f t="shared" ref="AC523:AC549" si="124">AA523+AB523</f>
        <v>0.99980413055469852</v>
      </c>
    </row>
    <row r="524" spans="1:29" outlineLevel="1" x14ac:dyDescent="0.25">
      <c r="A524" s="22"/>
      <c r="B524" s="23"/>
      <c r="C524" s="23"/>
      <c r="D524" s="23" t="s">
        <v>586</v>
      </c>
      <c r="E524" s="23"/>
      <c r="F524" s="23"/>
      <c r="G524" s="23"/>
      <c r="H524" s="23"/>
      <c r="I524" s="24"/>
      <c r="J524" s="25">
        <f t="shared" ref="J524:Y524" si="125">SUBTOTAL(9,J520:J523)</f>
        <v>84944950</v>
      </c>
      <c r="K524" s="26">
        <f t="shared" si="125"/>
        <v>117084950</v>
      </c>
      <c r="L524" s="26">
        <f t="shared" si="125"/>
        <v>0</v>
      </c>
      <c r="M524" s="26">
        <f t="shared" si="125"/>
        <v>0</v>
      </c>
      <c r="N524" s="26">
        <f t="shared" si="125"/>
        <v>-7000000</v>
      </c>
      <c r="O524" s="26">
        <f t="shared" si="125"/>
        <v>0</v>
      </c>
      <c r="P524" s="26">
        <f t="shared" si="125"/>
        <v>110084950</v>
      </c>
      <c r="Q524" s="26">
        <f t="shared" si="125"/>
        <v>8515633</v>
      </c>
      <c r="R524" s="26">
        <f t="shared" si="125"/>
        <v>3774768.29</v>
      </c>
      <c r="S524" s="26">
        <f t="shared" si="125"/>
        <v>0</v>
      </c>
      <c r="T524" s="26">
        <f t="shared" si="125"/>
        <v>18047568.010000002</v>
      </c>
      <c r="U524" s="26">
        <f t="shared" si="125"/>
        <v>1309782.01</v>
      </c>
      <c r="V524" s="26">
        <f t="shared" si="125"/>
        <v>79746980.700000003</v>
      </c>
      <c r="W524" s="26">
        <f t="shared" si="125"/>
        <v>86746980.700000003</v>
      </c>
      <c r="X524" s="26">
        <f t="shared" si="125"/>
        <v>0</v>
      </c>
      <c r="Y524" s="26">
        <f t="shared" si="125"/>
        <v>79746980.700000003</v>
      </c>
      <c r="Z524" s="27">
        <f t="shared" si="121"/>
        <v>0.15414080127292193</v>
      </c>
      <c r="AA524" s="27">
        <f t="shared" si="122"/>
        <v>0.16394219200717267</v>
      </c>
      <c r="AB524" s="27">
        <f t="shared" si="123"/>
        <v>0.11164470066071701</v>
      </c>
      <c r="AC524" s="28">
        <f t="shared" si="124"/>
        <v>0.27558689266788966</v>
      </c>
    </row>
    <row r="525" spans="1:29" ht="30" outlineLevel="2" x14ac:dyDescent="0.25">
      <c r="A525" s="15" t="s">
        <v>200</v>
      </c>
      <c r="B525" s="16" t="s">
        <v>34</v>
      </c>
      <c r="C525" s="16" t="s">
        <v>123</v>
      </c>
      <c r="D525" s="16" t="s">
        <v>265</v>
      </c>
      <c r="E525" s="16"/>
      <c r="F525" s="16">
        <v>280</v>
      </c>
      <c r="G525" s="16">
        <v>2210</v>
      </c>
      <c r="H525" s="16">
        <v>3480</v>
      </c>
      <c r="I525" s="17" t="s">
        <v>266</v>
      </c>
      <c r="J525" s="18">
        <v>1500000</v>
      </c>
      <c r="K525" s="19">
        <v>1500000</v>
      </c>
      <c r="L525" s="19">
        <v>0</v>
      </c>
      <c r="M525" s="19">
        <v>0</v>
      </c>
      <c r="N525" s="19">
        <v>0</v>
      </c>
      <c r="O525" s="19">
        <v>0</v>
      </c>
      <c r="P525" s="19">
        <v>1500000</v>
      </c>
      <c r="Q525" s="19">
        <v>0</v>
      </c>
      <c r="R525" s="19">
        <v>0</v>
      </c>
      <c r="S525" s="19">
        <v>261357.7</v>
      </c>
      <c r="T525" s="19">
        <v>0</v>
      </c>
      <c r="U525" s="19">
        <v>0</v>
      </c>
      <c r="V525" s="19">
        <v>38642.300000000003</v>
      </c>
      <c r="W525" s="19">
        <v>1238642.3</v>
      </c>
      <c r="X525" s="19">
        <v>0</v>
      </c>
      <c r="Y525" s="19">
        <v>1238642.3</v>
      </c>
      <c r="Z525" s="20">
        <f t="shared" si="121"/>
        <v>0</v>
      </c>
      <c r="AA525" s="20">
        <f t="shared" si="122"/>
        <v>0</v>
      </c>
      <c r="AB525" s="20">
        <f t="shared" si="123"/>
        <v>0.17423846666666667</v>
      </c>
      <c r="AC525" s="21">
        <f t="shared" si="124"/>
        <v>0.17423846666666667</v>
      </c>
    </row>
    <row r="526" spans="1:29" ht="30" outlineLevel="2" x14ac:dyDescent="0.25">
      <c r="A526" s="15" t="s">
        <v>341</v>
      </c>
      <c r="B526" s="16" t="s">
        <v>34</v>
      </c>
      <c r="C526" s="16" t="s">
        <v>123</v>
      </c>
      <c r="D526" s="16" t="s">
        <v>265</v>
      </c>
      <c r="E526" s="16"/>
      <c r="F526" s="16">
        <v>280</v>
      </c>
      <c r="G526" s="16">
        <v>2210</v>
      </c>
      <c r="H526" s="16">
        <v>3480</v>
      </c>
      <c r="I526" s="17" t="s">
        <v>343</v>
      </c>
      <c r="J526" s="18">
        <v>0</v>
      </c>
      <c r="K526" s="19">
        <v>6326971.9299999997</v>
      </c>
      <c r="L526" s="19">
        <v>0</v>
      </c>
      <c r="M526" s="19">
        <v>0</v>
      </c>
      <c r="N526" s="19">
        <v>0</v>
      </c>
      <c r="O526" s="19">
        <v>0</v>
      </c>
      <c r="P526" s="19">
        <v>6326971.9299999997</v>
      </c>
      <c r="Q526" s="19">
        <v>0</v>
      </c>
      <c r="R526" s="19">
        <v>1013363.89</v>
      </c>
      <c r="S526" s="19">
        <v>0</v>
      </c>
      <c r="T526" s="19">
        <v>5313608.04</v>
      </c>
      <c r="U526" s="19">
        <v>5313608.04</v>
      </c>
      <c r="V526" s="19">
        <v>0</v>
      </c>
      <c r="W526" s="19">
        <v>0</v>
      </c>
      <c r="X526" s="19">
        <v>0</v>
      </c>
      <c r="Y526" s="19">
        <v>0</v>
      </c>
      <c r="Z526" s="20">
        <f t="shared" si="121"/>
        <v>0.83983429969160628</v>
      </c>
      <c r="AA526" s="20">
        <f t="shared" si="122"/>
        <v>0.83983429969160628</v>
      </c>
      <c r="AB526" s="20">
        <f t="shared" si="123"/>
        <v>0.16016570030839383</v>
      </c>
      <c r="AC526" s="21">
        <f t="shared" si="124"/>
        <v>1</v>
      </c>
    </row>
    <row r="527" spans="1:29" ht="30" outlineLevel="2" x14ac:dyDescent="0.25">
      <c r="A527" s="15" t="s">
        <v>346</v>
      </c>
      <c r="B527" s="16" t="s">
        <v>34</v>
      </c>
      <c r="C527" s="16" t="s">
        <v>123</v>
      </c>
      <c r="D527" s="16" t="s">
        <v>265</v>
      </c>
      <c r="E527" s="16"/>
      <c r="F527" s="16">
        <v>280</v>
      </c>
      <c r="G527" s="16">
        <v>2210</v>
      </c>
      <c r="H527" s="16">
        <v>3480</v>
      </c>
      <c r="I527" s="17" t="s">
        <v>266</v>
      </c>
      <c r="J527" s="18">
        <v>3524000</v>
      </c>
      <c r="K527" s="19">
        <v>3524000</v>
      </c>
      <c r="L527" s="19">
        <v>0</v>
      </c>
      <c r="M527" s="19">
        <v>0</v>
      </c>
      <c r="N527" s="19">
        <v>0</v>
      </c>
      <c r="O527" s="19">
        <v>0</v>
      </c>
      <c r="P527" s="19">
        <v>3524000</v>
      </c>
      <c r="Q527" s="19">
        <v>979850</v>
      </c>
      <c r="R527" s="19">
        <v>0</v>
      </c>
      <c r="S527" s="19">
        <v>0</v>
      </c>
      <c r="T527" s="19">
        <v>536378.05000000005</v>
      </c>
      <c r="U527" s="19">
        <v>426157.85</v>
      </c>
      <c r="V527" s="19">
        <v>2007771.95</v>
      </c>
      <c r="W527" s="19">
        <v>2007771.95</v>
      </c>
      <c r="X527" s="19">
        <v>0</v>
      </c>
      <c r="Y527" s="19">
        <v>2007771.95</v>
      </c>
      <c r="Z527" s="20">
        <f t="shared" si="121"/>
        <v>0.15220716515323499</v>
      </c>
      <c r="AA527" s="20">
        <f t="shared" si="122"/>
        <v>0.15220716515323499</v>
      </c>
      <c r="AB527" s="20">
        <f t="shared" si="123"/>
        <v>0.27805051078320092</v>
      </c>
      <c r="AC527" s="21">
        <f t="shared" si="124"/>
        <v>0.43025767593643593</v>
      </c>
    </row>
    <row r="528" spans="1:29" outlineLevel="1" x14ac:dyDescent="0.25">
      <c r="A528" s="22"/>
      <c r="B528" s="23"/>
      <c r="C528" s="23"/>
      <c r="D528" s="23" t="s">
        <v>587</v>
      </c>
      <c r="E528" s="23"/>
      <c r="F528" s="23"/>
      <c r="G528" s="23"/>
      <c r="H528" s="23"/>
      <c r="I528" s="24"/>
      <c r="J528" s="25">
        <f t="shared" ref="J528:Y528" si="126">SUBTOTAL(9,J525:J527)</f>
        <v>5024000</v>
      </c>
      <c r="K528" s="26">
        <f t="shared" si="126"/>
        <v>11350971.93</v>
      </c>
      <c r="L528" s="26">
        <f t="shared" si="126"/>
        <v>0</v>
      </c>
      <c r="M528" s="26">
        <f t="shared" si="126"/>
        <v>0</v>
      </c>
      <c r="N528" s="26">
        <f t="shared" si="126"/>
        <v>0</v>
      </c>
      <c r="O528" s="26">
        <f t="shared" si="126"/>
        <v>0</v>
      </c>
      <c r="P528" s="26">
        <f t="shared" si="126"/>
        <v>11350971.93</v>
      </c>
      <c r="Q528" s="26">
        <f t="shared" si="126"/>
        <v>979850</v>
      </c>
      <c r="R528" s="26">
        <f t="shared" si="126"/>
        <v>1013363.89</v>
      </c>
      <c r="S528" s="26">
        <f t="shared" si="126"/>
        <v>261357.7</v>
      </c>
      <c r="T528" s="26">
        <f t="shared" si="126"/>
        <v>5849986.0899999999</v>
      </c>
      <c r="U528" s="26">
        <f t="shared" si="126"/>
        <v>5739765.8899999997</v>
      </c>
      <c r="V528" s="26">
        <f t="shared" si="126"/>
        <v>2046414.25</v>
      </c>
      <c r="W528" s="26">
        <f t="shared" si="126"/>
        <v>3246414.25</v>
      </c>
      <c r="X528" s="26">
        <f t="shared" si="126"/>
        <v>0</v>
      </c>
      <c r="Y528" s="26">
        <f t="shared" si="126"/>
        <v>3246414.25</v>
      </c>
      <c r="Z528" s="27">
        <f t="shared" si="121"/>
        <v>0.51537314391015321</v>
      </c>
      <c r="AA528" s="27">
        <f t="shared" si="122"/>
        <v>0.51537314391015321</v>
      </c>
      <c r="AB528" s="27">
        <f t="shared" si="123"/>
        <v>0.19862366006220936</v>
      </c>
      <c r="AC528" s="28">
        <f t="shared" si="124"/>
        <v>0.71399680397236254</v>
      </c>
    </row>
    <row r="529" spans="1:29" outlineLevel="2" x14ac:dyDescent="0.25">
      <c r="A529" s="15" t="s">
        <v>33</v>
      </c>
      <c r="B529" s="16" t="s">
        <v>34</v>
      </c>
      <c r="C529" s="16" t="s">
        <v>123</v>
      </c>
      <c r="D529" s="16" t="s">
        <v>124</v>
      </c>
      <c r="E529" s="16"/>
      <c r="F529" s="16">
        <v>280</v>
      </c>
      <c r="G529" s="16">
        <v>2210</v>
      </c>
      <c r="H529" s="16">
        <v>3480</v>
      </c>
      <c r="I529" s="17" t="s">
        <v>125</v>
      </c>
      <c r="J529" s="18">
        <v>0</v>
      </c>
      <c r="K529" s="19">
        <v>65540</v>
      </c>
      <c r="L529" s="19">
        <v>0</v>
      </c>
      <c r="M529" s="19">
        <v>0</v>
      </c>
      <c r="N529" s="19">
        <v>0</v>
      </c>
      <c r="O529" s="19">
        <v>0</v>
      </c>
      <c r="P529" s="19">
        <v>65540</v>
      </c>
      <c r="Q529" s="19">
        <v>0</v>
      </c>
      <c r="R529" s="19">
        <v>0</v>
      </c>
      <c r="S529" s="19">
        <v>0</v>
      </c>
      <c r="T529" s="19">
        <v>65540</v>
      </c>
      <c r="U529" s="19">
        <v>65540</v>
      </c>
      <c r="V529" s="19">
        <v>0</v>
      </c>
      <c r="W529" s="19">
        <v>0</v>
      </c>
      <c r="X529" s="19">
        <v>0</v>
      </c>
      <c r="Y529" s="19">
        <v>0</v>
      </c>
      <c r="Z529" s="20">
        <f t="shared" si="121"/>
        <v>1</v>
      </c>
      <c r="AA529" s="20">
        <f t="shared" si="122"/>
        <v>1</v>
      </c>
      <c r="AB529" s="20">
        <f t="shared" si="123"/>
        <v>0</v>
      </c>
      <c r="AC529" s="21">
        <f t="shared" si="124"/>
        <v>1</v>
      </c>
    </row>
    <row r="530" spans="1:29" outlineLevel="2" x14ac:dyDescent="0.25">
      <c r="A530" s="15" t="s">
        <v>200</v>
      </c>
      <c r="B530" s="16" t="s">
        <v>34</v>
      </c>
      <c r="C530" s="16" t="s">
        <v>123</v>
      </c>
      <c r="D530" s="16" t="s">
        <v>124</v>
      </c>
      <c r="E530" s="16"/>
      <c r="F530" s="16">
        <v>280</v>
      </c>
      <c r="G530" s="16">
        <v>2210</v>
      </c>
      <c r="H530" s="16">
        <v>3480</v>
      </c>
      <c r="I530" s="17" t="s">
        <v>267</v>
      </c>
      <c r="J530" s="18">
        <v>400323250</v>
      </c>
      <c r="K530" s="19">
        <v>400323250</v>
      </c>
      <c r="L530" s="19">
        <v>0</v>
      </c>
      <c r="M530" s="19">
        <v>0</v>
      </c>
      <c r="N530" s="19">
        <v>0</v>
      </c>
      <c r="O530" s="19">
        <v>0</v>
      </c>
      <c r="P530" s="19">
        <v>400323250</v>
      </c>
      <c r="Q530" s="19">
        <v>392134590.35000002</v>
      </c>
      <c r="R530" s="19">
        <v>0</v>
      </c>
      <c r="S530" s="19">
        <v>0</v>
      </c>
      <c r="T530" s="19">
        <v>1081410</v>
      </c>
      <c r="U530" s="19">
        <v>1081410</v>
      </c>
      <c r="V530" s="19">
        <v>7107249.6500000004</v>
      </c>
      <c r="W530" s="19">
        <v>7107249.6500000004</v>
      </c>
      <c r="X530" s="19">
        <v>0</v>
      </c>
      <c r="Y530" s="19">
        <v>7107249.6499999762</v>
      </c>
      <c r="Z530" s="20">
        <f t="shared" si="121"/>
        <v>2.7013419780140173E-3</v>
      </c>
      <c r="AA530" s="20">
        <f t="shared" si="122"/>
        <v>2.7013419780140173E-3</v>
      </c>
      <c r="AB530" s="20">
        <f t="shared" si="123"/>
        <v>0.97954488116790628</v>
      </c>
      <c r="AC530" s="21">
        <f t="shared" si="124"/>
        <v>0.98224622314592025</v>
      </c>
    </row>
    <row r="531" spans="1:29" outlineLevel="2" x14ac:dyDescent="0.25">
      <c r="A531" s="15" t="s">
        <v>277</v>
      </c>
      <c r="B531" s="16" t="s">
        <v>282</v>
      </c>
      <c r="C531" s="16" t="s">
        <v>123</v>
      </c>
      <c r="D531" s="16" t="s">
        <v>124</v>
      </c>
      <c r="E531" s="16"/>
      <c r="F531" s="16">
        <v>280</v>
      </c>
      <c r="G531" s="16">
        <v>2210</v>
      </c>
      <c r="H531" s="16">
        <v>3480</v>
      </c>
      <c r="I531" s="17" t="s">
        <v>267</v>
      </c>
      <c r="J531" s="18">
        <v>538750</v>
      </c>
      <c r="K531" s="19">
        <v>538750</v>
      </c>
      <c r="L531" s="19">
        <v>0</v>
      </c>
      <c r="M531" s="19">
        <v>0</v>
      </c>
      <c r="N531" s="19">
        <v>0</v>
      </c>
      <c r="O531" s="19">
        <v>0</v>
      </c>
      <c r="P531" s="19">
        <v>538750</v>
      </c>
      <c r="Q531" s="19">
        <v>0</v>
      </c>
      <c r="R531" s="19">
        <v>0</v>
      </c>
      <c r="S531" s="19">
        <v>0</v>
      </c>
      <c r="T531" s="19">
        <v>0</v>
      </c>
      <c r="U531" s="19">
        <v>0</v>
      </c>
      <c r="V531" s="19">
        <v>538750</v>
      </c>
      <c r="W531" s="19">
        <v>538750</v>
      </c>
      <c r="X531" s="19">
        <v>0</v>
      </c>
      <c r="Y531" s="19">
        <v>538750</v>
      </c>
      <c r="Z531" s="20">
        <f t="shared" si="121"/>
        <v>0</v>
      </c>
      <c r="AA531" s="20">
        <f t="shared" si="122"/>
        <v>0</v>
      </c>
      <c r="AB531" s="20">
        <f t="shared" si="123"/>
        <v>0</v>
      </c>
      <c r="AC531" s="21">
        <f t="shared" si="124"/>
        <v>0</v>
      </c>
    </row>
    <row r="532" spans="1:29" outlineLevel="2" x14ac:dyDescent="0.25">
      <c r="A532" s="15" t="s">
        <v>346</v>
      </c>
      <c r="B532" s="16" t="s">
        <v>34</v>
      </c>
      <c r="C532" s="16" t="s">
        <v>123</v>
      </c>
      <c r="D532" s="16" t="s">
        <v>124</v>
      </c>
      <c r="E532" s="16"/>
      <c r="F532" s="16">
        <v>280</v>
      </c>
      <c r="G532" s="16">
        <v>2210</v>
      </c>
      <c r="H532" s="16">
        <v>3480</v>
      </c>
      <c r="I532" s="17" t="s">
        <v>267</v>
      </c>
      <c r="J532" s="18">
        <v>1594625</v>
      </c>
      <c r="K532" s="19">
        <v>1594625</v>
      </c>
      <c r="L532" s="19">
        <v>0</v>
      </c>
      <c r="M532" s="19">
        <v>0</v>
      </c>
      <c r="N532" s="19">
        <v>-277045</v>
      </c>
      <c r="O532" s="19">
        <v>0</v>
      </c>
      <c r="P532" s="19">
        <v>1317580</v>
      </c>
      <c r="Q532" s="19">
        <v>0</v>
      </c>
      <c r="R532" s="19">
        <v>0</v>
      </c>
      <c r="S532" s="19">
        <v>0</v>
      </c>
      <c r="T532" s="19">
        <v>1317580</v>
      </c>
      <c r="U532" s="19">
        <v>1317580</v>
      </c>
      <c r="V532" s="19">
        <v>0</v>
      </c>
      <c r="W532" s="19">
        <v>277045</v>
      </c>
      <c r="X532" s="19">
        <v>0</v>
      </c>
      <c r="Y532" s="19">
        <v>0</v>
      </c>
      <c r="Z532" s="20">
        <f t="shared" si="121"/>
        <v>0.82626322803166885</v>
      </c>
      <c r="AA532" s="20">
        <f t="shared" si="122"/>
        <v>1</v>
      </c>
      <c r="AB532" s="20">
        <f t="shared" si="123"/>
        <v>0</v>
      </c>
      <c r="AC532" s="21">
        <f t="shared" si="124"/>
        <v>1</v>
      </c>
    </row>
    <row r="533" spans="1:29" outlineLevel="1" x14ac:dyDescent="0.25">
      <c r="A533" s="22"/>
      <c r="B533" s="23"/>
      <c r="C533" s="23"/>
      <c r="D533" s="23" t="s">
        <v>588</v>
      </c>
      <c r="E533" s="23"/>
      <c r="F533" s="23"/>
      <c r="G533" s="23"/>
      <c r="H533" s="23"/>
      <c r="I533" s="24"/>
      <c r="J533" s="25">
        <f t="shared" ref="J533:Y533" si="127">SUBTOTAL(9,J529:J532)</f>
        <v>402456625</v>
      </c>
      <c r="K533" s="26">
        <f t="shared" si="127"/>
        <v>402522165</v>
      </c>
      <c r="L533" s="26">
        <f t="shared" si="127"/>
        <v>0</v>
      </c>
      <c r="M533" s="26">
        <f t="shared" si="127"/>
        <v>0</v>
      </c>
      <c r="N533" s="26">
        <f t="shared" si="127"/>
        <v>-277045</v>
      </c>
      <c r="O533" s="26">
        <f t="shared" si="127"/>
        <v>0</v>
      </c>
      <c r="P533" s="26">
        <f t="shared" si="127"/>
        <v>402245120</v>
      </c>
      <c r="Q533" s="26">
        <f t="shared" si="127"/>
        <v>392134590.35000002</v>
      </c>
      <c r="R533" s="26">
        <f t="shared" si="127"/>
        <v>0</v>
      </c>
      <c r="S533" s="26">
        <f t="shared" si="127"/>
        <v>0</v>
      </c>
      <c r="T533" s="26">
        <f t="shared" si="127"/>
        <v>2464530</v>
      </c>
      <c r="U533" s="26">
        <f t="shared" si="127"/>
        <v>2464530</v>
      </c>
      <c r="V533" s="26">
        <f t="shared" si="127"/>
        <v>7645999.6500000004</v>
      </c>
      <c r="W533" s="26">
        <f t="shared" si="127"/>
        <v>7923044.6500000004</v>
      </c>
      <c r="X533" s="26">
        <f t="shared" si="127"/>
        <v>0</v>
      </c>
      <c r="Y533" s="26">
        <f t="shared" si="127"/>
        <v>7645999.6499999762</v>
      </c>
      <c r="Z533" s="27">
        <f t="shared" si="121"/>
        <v>6.1227187327684181E-3</v>
      </c>
      <c r="AA533" s="27">
        <f t="shared" si="122"/>
        <v>6.1269357351059969E-3</v>
      </c>
      <c r="AB533" s="27">
        <f t="shared" si="123"/>
        <v>0.97486475497825809</v>
      </c>
      <c r="AC533" s="28">
        <f t="shared" si="124"/>
        <v>0.98099169071336412</v>
      </c>
    </row>
    <row r="534" spans="1:29" outlineLevel="2" x14ac:dyDescent="0.25">
      <c r="A534" s="15" t="s">
        <v>33</v>
      </c>
      <c r="B534" s="16" t="s">
        <v>34</v>
      </c>
      <c r="C534" s="16" t="s">
        <v>123</v>
      </c>
      <c r="D534" s="16" t="s">
        <v>126</v>
      </c>
      <c r="E534" s="16"/>
      <c r="F534" s="16">
        <v>280</v>
      </c>
      <c r="G534" s="16">
        <v>2210</v>
      </c>
      <c r="H534" s="16">
        <v>3480</v>
      </c>
      <c r="I534" s="17" t="s">
        <v>127</v>
      </c>
      <c r="J534" s="18">
        <v>9376026</v>
      </c>
      <c r="K534" s="19">
        <v>9376026</v>
      </c>
      <c r="L534" s="19">
        <v>0</v>
      </c>
      <c r="M534" s="19">
        <v>0</v>
      </c>
      <c r="N534" s="19">
        <v>-4221071</v>
      </c>
      <c r="O534" s="19">
        <v>0</v>
      </c>
      <c r="P534" s="19">
        <v>5154955</v>
      </c>
      <c r="Q534" s="19">
        <v>0</v>
      </c>
      <c r="R534" s="19">
        <v>205660</v>
      </c>
      <c r="S534" s="19">
        <v>0</v>
      </c>
      <c r="T534" s="19">
        <v>0</v>
      </c>
      <c r="U534" s="19">
        <v>0</v>
      </c>
      <c r="V534" s="19">
        <v>0</v>
      </c>
      <c r="W534" s="19">
        <v>9170366</v>
      </c>
      <c r="X534" s="19">
        <v>0</v>
      </c>
      <c r="Y534" s="19">
        <v>4949295</v>
      </c>
      <c r="Z534" s="20">
        <f t="shared" si="121"/>
        <v>0</v>
      </c>
      <c r="AA534" s="20">
        <f t="shared" si="122"/>
        <v>0</v>
      </c>
      <c r="AB534" s="20">
        <f t="shared" si="123"/>
        <v>3.9895595596857777E-2</v>
      </c>
      <c r="AC534" s="21">
        <f t="shared" si="124"/>
        <v>3.9895595596857777E-2</v>
      </c>
    </row>
    <row r="535" spans="1:29" outlineLevel="2" x14ac:dyDescent="0.25">
      <c r="A535" s="15" t="s">
        <v>200</v>
      </c>
      <c r="B535" s="16" t="s">
        <v>34</v>
      </c>
      <c r="C535" s="16" t="s">
        <v>123</v>
      </c>
      <c r="D535" s="16" t="s">
        <v>126</v>
      </c>
      <c r="E535" s="16"/>
      <c r="F535" s="16">
        <v>280</v>
      </c>
      <c r="G535" s="16">
        <v>2210</v>
      </c>
      <c r="H535" s="16">
        <v>3480</v>
      </c>
      <c r="I535" s="17" t="s">
        <v>127</v>
      </c>
      <c r="J535" s="18">
        <v>800424</v>
      </c>
      <c r="K535" s="19">
        <v>1560424</v>
      </c>
      <c r="L535" s="19">
        <v>0</v>
      </c>
      <c r="M535" s="19">
        <v>0</v>
      </c>
      <c r="N535" s="19">
        <v>0</v>
      </c>
      <c r="O535" s="19">
        <v>0</v>
      </c>
      <c r="P535" s="19">
        <v>1560424</v>
      </c>
      <c r="Q535" s="19">
        <v>0</v>
      </c>
      <c r="R535" s="19">
        <v>489994.9</v>
      </c>
      <c r="S535" s="19">
        <v>0</v>
      </c>
      <c r="T535" s="19">
        <v>439424.4</v>
      </c>
      <c r="U535" s="19">
        <v>0</v>
      </c>
      <c r="V535" s="19">
        <v>116.18</v>
      </c>
      <c r="W535" s="19">
        <v>631004.69999999995</v>
      </c>
      <c r="X535" s="19">
        <v>0</v>
      </c>
      <c r="Y535" s="19">
        <v>631004.70000000007</v>
      </c>
      <c r="Z535" s="20">
        <f t="shared" si="121"/>
        <v>0.28160576868851034</v>
      </c>
      <c r="AA535" s="20">
        <f t="shared" si="122"/>
        <v>0.28160576868851034</v>
      </c>
      <c r="AB535" s="20">
        <f t="shared" si="123"/>
        <v>0.31401394749119471</v>
      </c>
      <c r="AC535" s="21">
        <f t="shared" si="124"/>
        <v>0.59561971617970499</v>
      </c>
    </row>
    <row r="536" spans="1:29" outlineLevel="2" x14ac:dyDescent="0.25">
      <c r="A536" s="15" t="s">
        <v>277</v>
      </c>
      <c r="B536" s="16" t="s">
        <v>282</v>
      </c>
      <c r="C536" s="16" t="s">
        <v>123</v>
      </c>
      <c r="D536" s="16" t="s">
        <v>126</v>
      </c>
      <c r="E536" s="16"/>
      <c r="F536" s="16">
        <v>280</v>
      </c>
      <c r="G536" s="16">
        <v>2210</v>
      </c>
      <c r="H536" s="16">
        <v>3480</v>
      </c>
      <c r="I536" s="17" t="s">
        <v>127</v>
      </c>
      <c r="J536" s="18">
        <v>890000</v>
      </c>
      <c r="K536" s="19">
        <v>890000</v>
      </c>
      <c r="L536" s="19">
        <v>0</v>
      </c>
      <c r="M536" s="19">
        <v>0</v>
      </c>
      <c r="N536" s="19">
        <v>0</v>
      </c>
      <c r="O536" s="19">
        <v>0</v>
      </c>
      <c r="P536" s="19">
        <v>890000</v>
      </c>
      <c r="Q536" s="19">
        <v>868656</v>
      </c>
      <c r="R536" s="19">
        <v>0</v>
      </c>
      <c r="S536" s="19">
        <v>0</v>
      </c>
      <c r="T536" s="19">
        <v>0</v>
      </c>
      <c r="U536" s="19">
        <v>0</v>
      </c>
      <c r="V536" s="19">
        <v>21344</v>
      </c>
      <c r="W536" s="19">
        <v>21344</v>
      </c>
      <c r="X536" s="19">
        <v>0</v>
      </c>
      <c r="Y536" s="19">
        <v>21344</v>
      </c>
      <c r="Z536" s="20">
        <f t="shared" si="121"/>
        <v>0</v>
      </c>
      <c r="AA536" s="20">
        <f t="shared" si="122"/>
        <v>0</v>
      </c>
      <c r="AB536" s="20">
        <f t="shared" si="123"/>
        <v>0.97601797752808994</v>
      </c>
      <c r="AC536" s="21">
        <f t="shared" si="124"/>
        <v>0.97601797752808994</v>
      </c>
    </row>
    <row r="537" spans="1:29" outlineLevel="2" x14ac:dyDescent="0.25">
      <c r="A537" s="15" t="s">
        <v>326</v>
      </c>
      <c r="B537" s="16" t="s">
        <v>34</v>
      </c>
      <c r="C537" s="16" t="s">
        <v>123</v>
      </c>
      <c r="D537" s="16" t="s">
        <v>126</v>
      </c>
      <c r="E537" s="16"/>
      <c r="F537" s="16">
        <v>280</v>
      </c>
      <c r="G537" s="16">
        <v>2210</v>
      </c>
      <c r="H537" s="16">
        <v>3480</v>
      </c>
      <c r="I537" s="17" t="s">
        <v>127</v>
      </c>
      <c r="J537" s="18">
        <v>108225000</v>
      </c>
      <c r="K537" s="19">
        <v>86205299</v>
      </c>
      <c r="L537" s="19">
        <v>0</v>
      </c>
      <c r="M537" s="19">
        <v>0</v>
      </c>
      <c r="N537" s="19">
        <v>0</v>
      </c>
      <c r="O537" s="19">
        <v>0</v>
      </c>
      <c r="P537" s="19">
        <v>86205299</v>
      </c>
      <c r="Q537" s="19">
        <v>0</v>
      </c>
      <c r="R537" s="19">
        <v>0</v>
      </c>
      <c r="S537" s="19">
        <v>0</v>
      </c>
      <c r="T537" s="19">
        <v>0</v>
      </c>
      <c r="U537" s="19">
        <v>0</v>
      </c>
      <c r="V537" s="19">
        <v>0</v>
      </c>
      <c r="W537" s="19">
        <v>86205299</v>
      </c>
      <c r="X537" s="19">
        <v>0</v>
      </c>
      <c r="Y537" s="19">
        <v>86205299</v>
      </c>
      <c r="Z537" s="20">
        <f t="shared" si="121"/>
        <v>0</v>
      </c>
      <c r="AA537" s="20">
        <f t="shared" si="122"/>
        <v>0</v>
      </c>
      <c r="AB537" s="20">
        <f t="shared" si="123"/>
        <v>0</v>
      </c>
      <c r="AC537" s="21">
        <f t="shared" si="124"/>
        <v>0</v>
      </c>
    </row>
    <row r="538" spans="1:29" outlineLevel="2" x14ac:dyDescent="0.25">
      <c r="A538" s="15" t="s">
        <v>341</v>
      </c>
      <c r="B538" s="16" t="s">
        <v>34</v>
      </c>
      <c r="C538" s="16" t="s">
        <v>123</v>
      </c>
      <c r="D538" s="16" t="s">
        <v>126</v>
      </c>
      <c r="E538" s="16"/>
      <c r="F538" s="16">
        <v>280</v>
      </c>
      <c r="G538" s="16">
        <v>2210</v>
      </c>
      <c r="H538" s="16">
        <v>3480</v>
      </c>
      <c r="I538" s="17" t="s">
        <v>127</v>
      </c>
      <c r="J538" s="18">
        <v>5975400</v>
      </c>
      <c r="K538" s="19">
        <v>1320489</v>
      </c>
      <c r="L538" s="19">
        <v>0</v>
      </c>
      <c r="M538" s="19">
        <v>0</v>
      </c>
      <c r="N538" s="19">
        <v>0</v>
      </c>
      <c r="O538" s="19">
        <v>0</v>
      </c>
      <c r="P538" s="19">
        <v>1320489</v>
      </c>
      <c r="Q538" s="19">
        <v>0</v>
      </c>
      <c r="R538" s="19">
        <v>17771.650000000001</v>
      </c>
      <c r="S538" s="19">
        <v>182447.66</v>
      </c>
      <c r="T538" s="19">
        <v>169906.96</v>
      </c>
      <c r="U538" s="19">
        <v>0</v>
      </c>
      <c r="V538" s="19">
        <v>950362.73</v>
      </c>
      <c r="W538" s="19">
        <v>950362.73</v>
      </c>
      <c r="X538" s="19">
        <v>0</v>
      </c>
      <c r="Y538" s="19">
        <v>950362.73000000021</v>
      </c>
      <c r="Z538" s="20">
        <f t="shared" si="121"/>
        <v>0.12866972765392215</v>
      </c>
      <c r="AA538" s="20">
        <f t="shared" si="122"/>
        <v>0.12866972765392215</v>
      </c>
      <c r="AB538" s="20">
        <f t="shared" si="123"/>
        <v>0.15162512523769603</v>
      </c>
      <c r="AC538" s="21">
        <f t="shared" si="124"/>
        <v>0.28029485289161815</v>
      </c>
    </row>
    <row r="539" spans="1:29" outlineLevel="2" x14ac:dyDescent="0.25">
      <c r="A539" s="15" t="s">
        <v>346</v>
      </c>
      <c r="B539" s="16" t="s">
        <v>34</v>
      </c>
      <c r="C539" s="16" t="s">
        <v>123</v>
      </c>
      <c r="D539" s="16" t="s">
        <v>126</v>
      </c>
      <c r="E539" s="16"/>
      <c r="F539" s="16">
        <v>280</v>
      </c>
      <c r="G539" s="16">
        <v>2210</v>
      </c>
      <c r="H539" s="16">
        <v>3480</v>
      </c>
      <c r="I539" s="17" t="s">
        <v>127</v>
      </c>
      <c r="J539" s="18">
        <v>45077365</v>
      </c>
      <c r="K539" s="19">
        <v>45077365</v>
      </c>
      <c r="L539" s="19">
        <v>0</v>
      </c>
      <c r="M539" s="19">
        <v>0</v>
      </c>
      <c r="N539" s="19">
        <v>0</v>
      </c>
      <c r="O539" s="19">
        <v>0</v>
      </c>
      <c r="P539" s="19">
        <v>45077365</v>
      </c>
      <c r="Q539" s="19">
        <v>43324972</v>
      </c>
      <c r="R539" s="19">
        <v>0</v>
      </c>
      <c r="S539" s="19">
        <v>0</v>
      </c>
      <c r="T539" s="19">
        <v>0</v>
      </c>
      <c r="U539" s="19">
        <v>0</v>
      </c>
      <c r="V539" s="19">
        <v>0</v>
      </c>
      <c r="W539" s="19">
        <v>1752393</v>
      </c>
      <c r="X539" s="19">
        <v>0</v>
      </c>
      <c r="Y539" s="19">
        <v>1752393</v>
      </c>
      <c r="Z539" s="20">
        <f t="shared" si="121"/>
        <v>0</v>
      </c>
      <c r="AA539" s="20">
        <f t="shared" si="122"/>
        <v>0</v>
      </c>
      <c r="AB539" s="20">
        <f t="shared" si="123"/>
        <v>0.96112476849523032</v>
      </c>
      <c r="AC539" s="21">
        <f t="shared" si="124"/>
        <v>0.96112476849523032</v>
      </c>
    </row>
    <row r="540" spans="1:29" outlineLevel="1" x14ac:dyDescent="0.25">
      <c r="A540" s="22"/>
      <c r="B540" s="23"/>
      <c r="C540" s="23"/>
      <c r="D540" s="23" t="s">
        <v>589</v>
      </c>
      <c r="E540" s="23"/>
      <c r="F540" s="23"/>
      <c r="G540" s="23"/>
      <c r="H540" s="23"/>
      <c r="I540" s="24"/>
      <c r="J540" s="25">
        <f t="shared" ref="J540:Y540" si="128">SUBTOTAL(9,J534:J539)</f>
        <v>170344215</v>
      </c>
      <c r="K540" s="26">
        <f t="shared" si="128"/>
        <v>144429603</v>
      </c>
      <c r="L540" s="26">
        <f t="shared" si="128"/>
        <v>0</v>
      </c>
      <c r="M540" s="26">
        <f t="shared" si="128"/>
        <v>0</v>
      </c>
      <c r="N540" s="26">
        <f t="shared" si="128"/>
        <v>-4221071</v>
      </c>
      <c r="O540" s="26">
        <f t="shared" si="128"/>
        <v>0</v>
      </c>
      <c r="P540" s="26">
        <f t="shared" si="128"/>
        <v>140208532</v>
      </c>
      <c r="Q540" s="26">
        <f t="shared" si="128"/>
        <v>44193628</v>
      </c>
      <c r="R540" s="26">
        <f t="shared" si="128"/>
        <v>713426.55</v>
      </c>
      <c r="S540" s="26">
        <f t="shared" si="128"/>
        <v>182447.66</v>
      </c>
      <c r="T540" s="26">
        <f t="shared" si="128"/>
        <v>609331.36</v>
      </c>
      <c r="U540" s="26">
        <f t="shared" si="128"/>
        <v>0</v>
      </c>
      <c r="V540" s="26">
        <f t="shared" si="128"/>
        <v>971822.91</v>
      </c>
      <c r="W540" s="26">
        <f t="shared" si="128"/>
        <v>98730769.430000007</v>
      </c>
      <c r="X540" s="26">
        <f t="shared" si="128"/>
        <v>0</v>
      </c>
      <c r="Y540" s="26">
        <f t="shared" si="128"/>
        <v>94509698.430000007</v>
      </c>
      <c r="Z540" s="27">
        <f t="shared" si="121"/>
        <v>4.2188813604922808E-3</v>
      </c>
      <c r="AA540" s="27">
        <f t="shared" si="122"/>
        <v>4.3458935865614799E-3</v>
      </c>
      <c r="AB540" s="27">
        <f t="shared" si="123"/>
        <v>0.32158886172490553</v>
      </c>
      <c r="AC540" s="28">
        <f t="shared" si="124"/>
        <v>0.32593475531146698</v>
      </c>
    </row>
    <row r="541" spans="1:29" outlineLevel="2" x14ac:dyDescent="0.25">
      <c r="A541" s="15" t="s">
        <v>33</v>
      </c>
      <c r="B541" s="16" t="s">
        <v>34</v>
      </c>
      <c r="C541" s="16" t="s">
        <v>123</v>
      </c>
      <c r="D541" s="16" t="s">
        <v>128</v>
      </c>
      <c r="E541" s="16"/>
      <c r="F541" s="16">
        <v>280</v>
      </c>
      <c r="G541" s="16">
        <v>2210</v>
      </c>
      <c r="H541" s="16">
        <v>3480</v>
      </c>
      <c r="I541" s="17" t="s">
        <v>129</v>
      </c>
      <c r="J541" s="18">
        <v>5657935</v>
      </c>
      <c r="K541" s="19">
        <v>5657935</v>
      </c>
      <c r="L541" s="19">
        <v>0</v>
      </c>
      <c r="M541" s="19">
        <v>0</v>
      </c>
      <c r="N541" s="19">
        <v>0</v>
      </c>
      <c r="O541" s="19">
        <v>0</v>
      </c>
      <c r="P541" s="19">
        <v>5657935</v>
      </c>
      <c r="Q541" s="19">
        <v>0</v>
      </c>
      <c r="R541" s="19">
        <v>0</v>
      </c>
      <c r="S541" s="19">
        <v>0</v>
      </c>
      <c r="T541" s="19">
        <v>0</v>
      </c>
      <c r="U541" s="19">
        <v>0</v>
      </c>
      <c r="V541" s="19">
        <v>0</v>
      </c>
      <c r="W541" s="19">
        <v>5657935</v>
      </c>
      <c r="X541" s="19">
        <v>0</v>
      </c>
      <c r="Y541" s="19">
        <v>5657935</v>
      </c>
      <c r="Z541" s="20">
        <f t="shared" si="121"/>
        <v>0</v>
      </c>
      <c r="AA541" s="20">
        <f t="shared" si="122"/>
        <v>0</v>
      </c>
      <c r="AB541" s="20">
        <f t="shared" si="123"/>
        <v>0</v>
      </c>
      <c r="AC541" s="21">
        <f t="shared" si="124"/>
        <v>0</v>
      </c>
    </row>
    <row r="542" spans="1:29" outlineLevel="2" x14ac:dyDescent="0.25">
      <c r="A542" s="15" t="s">
        <v>200</v>
      </c>
      <c r="B542" s="16" t="s">
        <v>34</v>
      </c>
      <c r="C542" s="16" t="s">
        <v>123</v>
      </c>
      <c r="D542" s="16" t="s">
        <v>128</v>
      </c>
      <c r="E542" s="16"/>
      <c r="F542" s="16">
        <v>280</v>
      </c>
      <c r="G542" s="16">
        <v>2210</v>
      </c>
      <c r="H542" s="16">
        <v>3480</v>
      </c>
      <c r="I542" s="17" t="s">
        <v>268</v>
      </c>
      <c r="J542" s="18">
        <v>0</v>
      </c>
      <c r="K542" s="19">
        <v>75220691.569999993</v>
      </c>
      <c r="L542" s="19">
        <v>0</v>
      </c>
      <c r="M542" s="19">
        <v>0</v>
      </c>
      <c r="N542" s="19">
        <v>0</v>
      </c>
      <c r="O542" s="19">
        <v>0</v>
      </c>
      <c r="P542" s="19">
        <v>75220691.569999993</v>
      </c>
      <c r="Q542" s="19">
        <v>0</v>
      </c>
      <c r="R542" s="19">
        <v>1032061.06</v>
      </c>
      <c r="S542" s="19">
        <v>0</v>
      </c>
      <c r="T542" s="19">
        <v>3879240.51</v>
      </c>
      <c r="U542" s="19">
        <v>3879240.51</v>
      </c>
      <c r="V542" s="19">
        <v>70309390</v>
      </c>
      <c r="W542" s="19">
        <v>70309390</v>
      </c>
      <c r="X542" s="19">
        <v>0</v>
      </c>
      <c r="Y542" s="19">
        <v>70309389.999999985</v>
      </c>
      <c r="Z542" s="20">
        <f t="shared" si="121"/>
        <v>5.157145499506606E-2</v>
      </c>
      <c r="AA542" s="20">
        <f t="shared" si="122"/>
        <v>5.157145499506606E-2</v>
      </c>
      <c r="AB542" s="20">
        <f t="shared" si="123"/>
        <v>1.3720440991154267E-2</v>
      </c>
      <c r="AC542" s="21">
        <f t="shared" si="124"/>
        <v>6.529189598622033E-2</v>
      </c>
    </row>
    <row r="543" spans="1:29" outlineLevel="2" x14ac:dyDescent="0.25">
      <c r="A543" s="15" t="s">
        <v>277</v>
      </c>
      <c r="B543" s="16" t="s">
        <v>282</v>
      </c>
      <c r="C543" s="16" t="s">
        <v>123</v>
      </c>
      <c r="D543" s="16" t="s">
        <v>128</v>
      </c>
      <c r="E543" s="16"/>
      <c r="F543" s="16">
        <v>280</v>
      </c>
      <c r="G543" s="16">
        <v>2210</v>
      </c>
      <c r="H543" s="16">
        <v>3480</v>
      </c>
      <c r="I543" s="17" t="s">
        <v>129</v>
      </c>
      <c r="J543" s="18">
        <v>15338531</v>
      </c>
      <c r="K543" s="19">
        <v>15338531</v>
      </c>
      <c r="L543" s="19">
        <v>0</v>
      </c>
      <c r="M543" s="19">
        <v>0</v>
      </c>
      <c r="N543" s="19">
        <v>-2985469</v>
      </c>
      <c r="O543" s="19">
        <v>0</v>
      </c>
      <c r="P543" s="19">
        <v>12353062</v>
      </c>
      <c r="Q543" s="19">
        <v>0</v>
      </c>
      <c r="R543" s="19">
        <v>992889.3</v>
      </c>
      <c r="S543" s="19">
        <v>0</v>
      </c>
      <c r="T543" s="19">
        <v>11360172.5</v>
      </c>
      <c r="U543" s="19">
        <v>4715862.9000000004</v>
      </c>
      <c r="V543" s="19">
        <v>0</v>
      </c>
      <c r="W543" s="19">
        <v>2985469.2</v>
      </c>
      <c r="X543" s="19">
        <v>0</v>
      </c>
      <c r="Y543" s="19">
        <v>0.19999999925494194</v>
      </c>
      <c r="Z543" s="20">
        <f t="shared" si="121"/>
        <v>0.74062975783013385</v>
      </c>
      <c r="AA543" s="20">
        <f t="shared" si="122"/>
        <v>0.91962401710604225</v>
      </c>
      <c r="AB543" s="20">
        <f t="shared" si="123"/>
        <v>8.0375966703639959E-2</v>
      </c>
      <c r="AC543" s="21">
        <f t="shared" si="124"/>
        <v>0.99999998380968225</v>
      </c>
    </row>
    <row r="544" spans="1:29" outlineLevel="2" x14ac:dyDescent="0.25">
      <c r="A544" s="15" t="s">
        <v>277</v>
      </c>
      <c r="B544" s="16" t="s">
        <v>309</v>
      </c>
      <c r="C544" s="16" t="s">
        <v>123</v>
      </c>
      <c r="D544" s="16" t="s">
        <v>128</v>
      </c>
      <c r="E544" s="16"/>
      <c r="F544" s="16">
        <v>280</v>
      </c>
      <c r="G544" s="16">
        <v>2210</v>
      </c>
      <c r="H544" s="16">
        <v>3480</v>
      </c>
      <c r="I544" s="17" t="s">
        <v>129</v>
      </c>
      <c r="J544" s="18">
        <v>189641</v>
      </c>
      <c r="K544" s="19">
        <v>189641</v>
      </c>
      <c r="L544" s="19">
        <v>0</v>
      </c>
      <c r="M544" s="19">
        <v>0</v>
      </c>
      <c r="N544" s="19">
        <v>0</v>
      </c>
      <c r="O544" s="19">
        <v>0</v>
      </c>
      <c r="P544" s="19">
        <v>189641</v>
      </c>
      <c r="Q544" s="19">
        <v>0</v>
      </c>
      <c r="R544" s="19">
        <v>0</v>
      </c>
      <c r="S544" s="19">
        <v>0</v>
      </c>
      <c r="T544" s="19">
        <v>0</v>
      </c>
      <c r="U544" s="19">
        <v>0</v>
      </c>
      <c r="V544" s="19">
        <v>142230</v>
      </c>
      <c r="W544" s="19">
        <v>189641</v>
      </c>
      <c r="X544" s="19">
        <v>0</v>
      </c>
      <c r="Y544" s="19">
        <v>189641</v>
      </c>
      <c r="Z544" s="20">
        <f t="shared" si="121"/>
        <v>0</v>
      </c>
      <c r="AA544" s="20">
        <f t="shared" si="122"/>
        <v>0</v>
      </c>
      <c r="AB544" s="20">
        <f t="shared" si="123"/>
        <v>0</v>
      </c>
      <c r="AC544" s="21">
        <f t="shared" si="124"/>
        <v>0</v>
      </c>
    </row>
    <row r="545" spans="1:29" outlineLevel="2" x14ac:dyDescent="0.25">
      <c r="A545" s="15" t="s">
        <v>346</v>
      </c>
      <c r="B545" s="16" t="s">
        <v>34</v>
      </c>
      <c r="C545" s="16" t="s">
        <v>123</v>
      </c>
      <c r="D545" s="16" t="s">
        <v>128</v>
      </c>
      <c r="E545" s="16"/>
      <c r="F545" s="16">
        <v>280</v>
      </c>
      <c r="G545" s="16">
        <v>2210</v>
      </c>
      <c r="H545" s="16">
        <v>3480</v>
      </c>
      <c r="I545" s="17" t="s">
        <v>129</v>
      </c>
      <c r="J545" s="18">
        <v>101887805</v>
      </c>
      <c r="K545" s="19">
        <v>102077505</v>
      </c>
      <c r="L545" s="19">
        <v>0</v>
      </c>
      <c r="M545" s="19">
        <v>0</v>
      </c>
      <c r="N545" s="19">
        <v>0</v>
      </c>
      <c r="O545" s="19">
        <v>0</v>
      </c>
      <c r="P545" s="19">
        <v>102077505</v>
      </c>
      <c r="Q545" s="19">
        <v>39947573</v>
      </c>
      <c r="R545" s="19">
        <v>645302.56999999995</v>
      </c>
      <c r="S545" s="19">
        <v>0</v>
      </c>
      <c r="T545" s="19">
        <v>28849762.440000001</v>
      </c>
      <c r="U545" s="19">
        <v>28849762.440000001</v>
      </c>
      <c r="V545" s="19">
        <v>32634866.989999998</v>
      </c>
      <c r="W545" s="19">
        <v>32634866.989999998</v>
      </c>
      <c r="X545" s="19">
        <v>0</v>
      </c>
      <c r="Y545" s="19">
        <v>32634866.989999998</v>
      </c>
      <c r="Z545" s="20">
        <f t="shared" si="121"/>
        <v>0.28262605399691149</v>
      </c>
      <c r="AA545" s="20">
        <f t="shared" si="122"/>
        <v>0.28262605399691149</v>
      </c>
      <c r="AB545" s="20">
        <f t="shared" si="123"/>
        <v>0.39766719974199999</v>
      </c>
      <c r="AC545" s="21">
        <f t="shared" si="124"/>
        <v>0.68029325373891147</v>
      </c>
    </row>
    <row r="546" spans="1:29" outlineLevel="1" x14ac:dyDescent="0.25">
      <c r="A546" s="22"/>
      <c r="B546" s="23"/>
      <c r="C546" s="23"/>
      <c r="D546" s="23" t="s">
        <v>590</v>
      </c>
      <c r="E546" s="23"/>
      <c r="F546" s="23"/>
      <c r="G546" s="23"/>
      <c r="H546" s="23"/>
      <c r="I546" s="24"/>
      <c r="J546" s="25">
        <f t="shared" ref="J546:Y546" si="129">SUBTOTAL(9,J541:J545)</f>
        <v>123073912</v>
      </c>
      <c r="K546" s="26">
        <f t="shared" si="129"/>
        <v>198484303.56999999</v>
      </c>
      <c r="L546" s="26">
        <f t="shared" si="129"/>
        <v>0</v>
      </c>
      <c r="M546" s="26">
        <f t="shared" si="129"/>
        <v>0</v>
      </c>
      <c r="N546" s="26">
        <f t="shared" si="129"/>
        <v>-2985469</v>
      </c>
      <c r="O546" s="26">
        <f t="shared" si="129"/>
        <v>0</v>
      </c>
      <c r="P546" s="26">
        <f t="shared" si="129"/>
        <v>195498834.56999999</v>
      </c>
      <c r="Q546" s="26">
        <f t="shared" si="129"/>
        <v>39947573</v>
      </c>
      <c r="R546" s="26">
        <f t="shared" si="129"/>
        <v>2670252.9300000002</v>
      </c>
      <c r="S546" s="26">
        <f t="shared" si="129"/>
        <v>0</v>
      </c>
      <c r="T546" s="26">
        <f t="shared" si="129"/>
        <v>44089175.450000003</v>
      </c>
      <c r="U546" s="26">
        <f t="shared" si="129"/>
        <v>37444865.850000001</v>
      </c>
      <c r="V546" s="26">
        <f t="shared" si="129"/>
        <v>103086486.98999999</v>
      </c>
      <c r="W546" s="26">
        <f t="shared" si="129"/>
        <v>111777302.19</v>
      </c>
      <c r="X546" s="26">
        <f t="shared" si="129"/>
        <v>0</v>
      </c>
      <c r="Y546" s="26">
        <f t="shared" si="129"/>
        <v>108791833.18999998</v>
      </c>
      <c r="Z546" s="27">
        <f t="shared" si="121"/>
        <v>0.22212928003372798</v>
      </c>
      <c r="AA546" s="27">
        <f t="shared" si="122"/>
        <v>0.2255214234242072</v>
      </c>
      <c r="AB546" s="27">
        <f t="shared" si="123"/>
        <v>0.21799529405757317</v>
      </c>
      <c r="AC546" s="28">
        <f t="shared" si="124"/>
        <v>0.44351671748178034</v>
      </c>
    </row>
    <row r="547" spans="1:29" outlineLevel="2" x14ac:dyDescent="0.25">
      <c r="A547" s="15" t="s">
        <v>33</v>
      </c>
      <c r="B547" s="16" t="s">
        <v>34</v>
      </c>
      <c r="C547" s="16" t="s">
        <v>123</v>
      </c>
      <c r="D547" s="16" t="s">
        <v>130</v>
      </c>
      <c r="E547" s="16"/>
      <c r="F547" s="16">
        <v>280</v>
      </c>
      <c r="G547" s="16">
        <v>2210</v>
      </c>
      <c r="H547" s="16">
        <v>3480</v>
      </c>
      <c r="I547" s="17" t="s">
        <v>131</v>
      </c>
      <c r="J547" s="18">
        <v>8488000</v>
      </c>
      <c r="K547" s="19">
        <v>8422460</v>
      </c>
      <c r="L547" s="19">
        <v>0</v>
      </c>
      <c r="M547" s="19">
        <v>0</v>
      </c>
      <c r="N547" s="19">
        <v>0</v>
      </c>
      <c r="O547" s="19">
        <v>0</v>
      </c>
      <c r="P547" s="19">
        <v>8422460</v>
      </c>
      <c r="Q547" s="19">
        <v>1550439</v>
      </c>
      <c r="R547" s="19">
        <v>6016420.9000000004</v>
      </c>
      <c r="S547" s="19">
        <v>0</v>
      </c>
      <c r="T547" s="19">
        <v>0</v>
      </c>
      <c r="U547" s="19">
        <v>0</v>
      </c>
      <c r="V547" s="19">
        <v>855600.1</v>
      </c>
      <c r="W547" s="19">
        <v>855600.1</v>
      </c>
      <c r="X547" s="19">
        <v>0</v>
      </c>
      <c r="Y547" s="19">
        <v>855600.09999999963</v>
      </c>
      <c r="Z547" s="20">
        <f t="shared" si="121"/>
        <v>0</v>
      </c>
      <c r="AA547" s="20">
        <f t="shared" si="122"/>
        <v>0</v>
      </c>
      <c r="AB547" s="20">
        <f t="shared" si="123"/>
        <v>0.89841446560743543</v>
      </c>
      <c r="AC547" s="21">
        <f t="shared" si="124"/>
        <v>0.89841446560743543</v>
      </c>
    </row>
    <row r="548" spans="1:29" outlineLevel="2" x14ac:dyDescent="0.25">
      <c r="A548" s="15" t="s">
        <v>200</v>
      </c>
      <c r="B548" s="16" t="s">
        <v>34</v>
      </c>
      <c r="C548" s="16" t="s">
        <v>123</v>
      </c>
      <c r="D548" s="16" t="s">
        <v>130</v>
      </c>
      <c r="E548" s="16"/>
      <c r="F548" s="16">
        <v>280</v>
      </c>
      <c r="G548" s="16">
        <v>2210</v>
      </c>
      <c r="H548" s="16">
        <v>3480</v>
      </c>
      <c r="I548" s="17" t="s">
        <v>131</v>
      </c>
      <c r="J548" s="18">
        <v>64309500</v>
      </c>
      <c r="K548" s="19">
        <v>64309500</v>
      </c>
      <c r="L548" s="19">
        <v>0</v>
      </c>
      <c r="M548" s="19">
        <v>0</v>
      </c>
      <c r="N548" s="19">
        <v>0</v>
      </c>
      <c r="O548" s="19">
        <v>0</v>
      </c>
      <c r="P548" s="19">
        <v>64309500</v>
      </c>
      <c r="Q548" s="19">
        <v>1277815.67</v>
      </c>
      <c r="R548" s="19">
        <v>0</v>
      </c>
      <c r="S548" s="19">
        <v>0</v>
      </c>
      <c r="T548" s="19">
        <v>28250000</v>
      </c>
      <c r="U548" s="19">
        <v>28250000</v>
      </c>
      <c r="V548" s="19">
        <v>0</v>
      </c>
      <c r="W548" s="19">
        <v>34781684.329999998</v>
      </c>
      <c r="X548" s="19">
        <v>0</v>
      </c>
      <c r="Y548" s="19">
        <v>34781684.329999998</v>
      </c>
      <c r="Z548" s="20">
        <f t="shared" si="121"/>
        <v>0.43928191013769352</v>
      </c>
      <c r="AA548" s="20">
        <f t="shared" si="122"/>
        <v>0.43928191013769352</v>
      </c>
      <c r="AB548" s="20">
        <f t="shared" si="123"/>
        <v>1.9869780825538995E-2</v>
      </c>
      <c r="AC548" s="21">
        <f t="shared" si="124"/>
        <v>0.45915169096323249</v>
      </c>
    </row>
    <row r="549" spans="1:29" outlineLevel="2" x14ac:dyDescent="0.25">
      <c r="A549" s="15" t="s">
        <v>277</v>
      </c>
      <c r="B549" s="16" t="s">
        <v>309</v>
      </c>
      <c r="C549" s="16" t="s">
        <v>123</v>
      </c>
      <c r="D549" s="16" t="s">
        <v>130</v>
      </c>
      <c r="E549" s="16"/>
      <c r="F549" s="16">
        <v>280</v>
      </c>
      <c r="G549" s="16">
        <v>2210</v>
      </c>
      <c r="H549" s="16">
        <v>3480</v>
      </c>
      <c r="I549" s="17" t="s">
        <v>131</v>
      </c>
      <c r="J549" s="18">
        <v>17465700</v>
      </c>
      <c r="K549" s="19">
        <v>17465700</v>
      </c>
      <c r="L549" s="19">
        <v>0</v>
      </c>
      <c r="M549" s="19">
        <v>0</v>
      </c>
      <c r="N549" s="19">
        <v>0</v>
      </c>
      <c r="O549" s="19">
        <v>0</v>
      </c>
      <c r="P549" s="19">
        <v>17465700</v>
      </c>
      <c r="Q549" s="19">
        <v>0</v>
      </c>
      <c r="R549" s="19">
        <v>0</v>
      </c>
      <c r="S549" s="19">
        <v>0</v>
      </c>
      <c r="T549" s="19">
        <v>0</v>
      </c>
      <c r="U549" s="19">
        <v>0</v>
      </c>
      <c r="V549" s="19">
        <v>7633575</v>
      </c>
      <c r="W549" s="19">
        <v>17465700</v>
      </c>
      <c r="X549" s="19">
        <v>0</v>
      </c>
      <c r="Y549" s="19">
        <v>17465700</v>
      </c>
      <c r="Z549" s="20">
        <f t="shared" si="121"/>
        <v>0</v>
      </c>
      <c r="AA549" s="20">
        <f t="shared" si="122"/>
        <v>0</v>
      </c>
      <c r="AB549" s="20">
        <f t="shared" si="123"/>
        <v>0</v>
      </c>
      <c r="AC549" s="21">
        <f t="shared" si="124"/>
        <v>0</v>
      </c>
    </row>
    <row r="550" spans="1:29" outlineLevel="2" x14ac:dyDescent="0.25">
      <c r="A550" s="15" t="s">
        <v>326</v>
      </c>
      <c r="B550" s="16" t="s">
        <v>34</v>
      </c>
      <c r="C550" s="16" t="s">
        <v>123</v>
      </c>
      <c r="D550" s="16" t="s">
        <v>130</v>
      </c>
      <c r="E550" s="16"/>
      <c r="F550" s="16">
        <v>280</v>
      </c>
      <c r="G550" s="16">
        <v>2210</v>
      </c>
      <c r="H550" s="16">
        <v>3480</v>
      </c>
      <c r="I550" s="17" t="s">
        <v>131</v>
      </c>
      <c r="J550" s="18">
        <v>435443900</v>
      </c>
      <c r="K550" s="19">
        <v>150494390</v>
      </c>
      <c r="L550" s="19">
        <v>0</v>
      </c>
      <c r="M550" s="19">
        <v>0</v>
      </c>
      <c r="N550" s="19">
        <v>-150494390</v>
      </c>
      <c r="O550" s="19">
        <v>0</v>
      </c>
      <c r="P550" s="19">
        <v>0</v>
      </c>
      <c r="Q550" s="19">
        <v>0</v>
      </c>
      <c r="R550" s="19">
        <v>0</v>
      </c>
      <c r="S550" s="19">
        <v>0</v>
      </c>
      <c r="T550" s="19">
        <v>0</v>
      </c>
      <c r="U550" s="19">
        <v>0</v>
      </c>
      <c r="V550" s="19">
        <v>0</v>
      </c>
      <c r="W550" s="19">
        <v>150494390</v>
      </c>
      <c r="X550" s="19">
        <v>0</v>
      </c>
      <c r="Y550" s="19">
        <v>0</v>
      </c>
      <c r="Z550" s="20">
        <f t="shared" si="121"/>
        <v>0</v>
      </c>
      <c r="AA550" s="20">
        <v>0</v>
      </c>
      <c r="AB550" s="20">
        <v>0</v>
      </c>
      <c r="AC550" s="21">
        <v>0</v>
      </c>
    </row>
    <row r="551" spans="1:29" outlineLevel="2" x14ac:dyDescent="0.25">
      <c r="A551" s="15" t="s">
        <v>341</v>
      </c>
      <c r="B551" s="16" t="s">
        <v>34</v>
      </c>
      <c r="C551" s="16" t="s">
        <v>123</v>
      </c>
      <c r="D551" s="16" t="s">
        <v>130</v>
      </c>
      <c r="E551" s="16"/>
      <c r="F551" s="16">
        <v>280</v>
      </c>
      <c r="G551" s="16">
        <v>2210</v>
      </c>
      <c r="H551" s="16">
        <v>3480</v>
      </c>
      <c r="I551" s="17" t="s">
        <v>131</v>
      </c>
      <c r="J551" s="18">
        <v>140500000</v>
      </c>
      <c r="K551" s="19">
        <v>255000000</v>
      </c>
      <c r="L551" s="19">
        <v>0</v>
      </c>
      <c r="M551" s="19">
        <v>0</v>
      </c>
      <c r="N551" s="19">
        <v>-255000000</v>
      </c>
      <c r="O551" s="19">
        <v>0</v>
      </c>
      <c r="P551" s="19">
        <v>0</v>
      </c>
      <c r="Q551" s="19">
        <v>0</v>
      </c>
      <c r="R551" s="19">
        <v>0</v>
      </c>
      <c r="S551" s="19">
        <v>0</v>
      </c>
      <c r="T551" s="19">
        <v>0</v>
      </c>
      <c r="U551" s="19">
        <v>0</v>
      </c>
      <c r="V551" s="19">
        <v>0</v>
      </c>
      <c r="W551" s="19">
        <v>255000000</v>
      </c>
      <c r="X551" s="19">
        <v>0</v>
      </c>
      <c r="Y551" s="19">
        <v>0</v>
      </c>
      <c r="Z551" s="20">
        <f t="shared" si="121"/>
        <v>0</v>
      </c>
      <c r="AA551" s="20">
        <v>0</v>
      </c>
      <c r="AB551" s="20">
        <v>0</v>
      </c>
      <c r="AC551" s="21">
        <v>0</v>
      </c>
    </row>
    <row r="552" spans="1:29" outlineLevel="2" x14ac:dyDescent="0.25">
      <c r="A552" s="15" t="s">
        <v>346</v>
      </c>
      <c r="B552" s="16" t="s">
        <v>34</v>
      </c>
      <c r="C552" s="16" t="s">
        <v>123</v>
      </c>
      <c r="D552" s="16" t="s">
        <v>130</v>
      </c>
      <c r="E552" s="16"/>
      <c r="F552" s="16">
        <v>280</v>
      </c>
      <c r="G552" s="16">
        <v>2210</v>
      </c>
      <c r="H552" s="16">
        <v>3480</v>
      </c>
      <c r="I552" s="17" t="s">
        <v>131</v>
      </c>
      <c r="J552" s="18">
        <v>24229700</v>
      </c>
      <c r="K552" s="19">
        <v>24229700</v>
      </c>
      <c r="L552" s="19">
        <v>0</v>
      </c>
      <c r="M552" s="19">
        <v>0</v>
      </c>
      <c r="N552" s="19">
        <v>0</v>
      </c>
      <c r="O552" s="19">
        <v>0</v>
      </c>
      <c r="P552" s="19">
        <v>24229700</v>
      </c>
      <c r="Q552" s="19">
        <v>0</v>
      </c>
      <c r="R552" s="19">
        <v>0</v>
      </c>
      <c r="S552" s="19">
        <v>0</v>
      </c>
      <c r="T552" s="19">
        <v>11414612.02</v>
      </c>
      <c r="U552" s="19">
        <v>11414612.02</v>
      </c>
      <c r="V552" s="19">
        <v>5815087.9800000004</v>
      </c>
      <c r="W552" s="19">
        <v>12815087.98</v>
      </c>
      <c r="X552" s="19">
        <v>0</v>
      </c>
      <c r="Y552" s="19">
        <v>12815087.98</v>
      </c>
      <c r="Z552" s="20">
        <f t="shared" si="121"/>
        <v>0.47110001444508187</v>
      </c>
      <c r="AA552" s="20">
        <f t="shared" ref="AA552:AA561" si="130">T552/P552</f>
        <v>0.47110001444508187</v>
      </c>
      <c r="AB552" s="20">
        <f t="shared" ref="AB552:AB561" si="131">(Q552+R552+S552)/P552</f>
        <v>0</v>
      </c>
      <c r="AC552" s="21">
        <f t="shared" ref="AC552:AC561" si="132">AA552+AB552</f>
        <v>0.47110001444508187</v>
      </c>
    </row>
    <row r="553" spans="1:29" outlineLevel="1" x14ac:dyDescent="0.25">
      <c r="A553" s="22"/>
      <c r="B553" s="23"/>
      <c r="C553" s="23"/>
      <c r="D553" s="23" t="s">
        <v>591</v>
      </c>
      <c r="E553" s="23"/>
      <c r="F553" s="23"/>
      <c r="G553" s="23"/>
      <c r="H553" s="23"/>
      <c r="I553" s="24"/>
      <c r="J553" s="25">
        <f t="shared" ref="J553:Y553" si="133">SUBTOTAL(9,J547:J552)</f>
        <v>690436800</v>
      </c>
      <c r="K553" s="26">
        <f t="shared" si="133"/>
        <v>519921750</v>
      </c>
      <c r="L553" s="26">
        <f t="shared" si="133"/>
        <v>0</v>
      </c>
      <c r="M553" s="26">
        <f t="shared" si="133"/>
        <v>0</v>
      </c>
      <c r="N553" s="26">
        <f t="shared" si="133"/>
        <v>-405494390</v>
      </c>
      <c r="O553" s="26">
        <f t="shared" si="133"/>
        <v>0</v>
      </c>
      <c r="P553" s="26">
        <f t="shared" si="133"/>
        <v>114427360</v>
      </c>
      <c r="Q553" s="26">
        <f t="shared" si="133"/>
        <v>2828254.67</v>
      </c>
      <c r="R553" s="26">
        <f t="shared" si="133"/>
        <v>6016420.9000000004</v>
      </c>
      <c r="S553" s="26">
        <f t="shared" si="133"/>
        <v>0</v>
      </c>
      <c r="T553" s="26">
        <f t="shared" si="133"/>
        <v>39664612.019999996</v>
      </c>
      <c r="U553" s="26">
        <f t="shared" si="133"/>
        <v>39664612.019999996</v>
      </c>
      <c r="V553" s="26">
        <f t="shared" si="133"/>
        <v>14304263.08</v>
      </c>
      <c r="W553" s="26">
        <f t="shared" si="133"/>
        <v>471412462.41000003</v>
      </c>
      <c r="X553" s="26">
        <f t="shared" si="133"/>
        <v>0</v>
      </c>
      <c r="Y553" s="26">
        <f t="shared" si="133"/>
        <v>65918072.409999996</v>
      </c>
      <c r="Z553" s="27">
        <f t="shared" si="121"/>
        <v>7.6289580153167266E-2</v>
      </c>
      <c r="AA553" s="27">
        <f t="shared" si="130"/>
        <v>0.3466357348452328</v>
      </c>
      <c r="AB553" s="27">
        <f t="shared" si="131"/>
        <v>7.7295111676088657E-2</v>
      </c>
      <c r="AC553" s="28">
        <f t="shared" si="132"/>
        <v>0.42393084652132146</v>
      </c>
    </row>
    <row r="554" spans="1:29" ht="30" outlineLevel="2" x14ac:dyDescent="0.25">
      <c r="A554" s="15" t="s">
        <v>33</v>
      </c>
      <c r="B554" s="16" t="s">
        <v>34</v>
      </c>
      <c r="C554" s="16" t="s">
        <v>123</v>
      </c>
      <c r="D554" s="16" t="s">
        <v>132</v>
      </c>
      <c r="E554" s="16"/>
      <c r="F554" s="16">
        <v>280</v>
      </c>
      <c r="G554" s="16">
        <v>2210</v>
      </c>
      <c r="H554" s="16">
        <v>3480</v>
      </c>
      <c r="I554" s="17" t="s">
        <v>133</v>
      </c>
      <c r="J554" s="18">
        <v>2530300</v>
      </c>
      <c r="K554" s="19">
        <v>2530300</v>
      </c>
      <c r="L554" s="19">
        <v>0</v>
      </c>
      <c r="M554" s="19">
        <v>0</v>
      </c>
      <c r="N554" s="19">
        <v>0</v>
      </c>
      <c r="O554" s="19">
        <v>0</v>
      </c>
      <c r="P554" s="19">
        <v>2530300</v>
      </c>
      <c r="Q554" s="19">
        <v>160464</v>
      </c>
      <c r="R554" s="19">
        <v>0</v>
      </c>
      <c r="S554" s="19">
        <v>0</v>
      </c>
      <c r="T554" s="19">
        <v>1817944</v>
      </c>
      <c r="U554" s="19">
        <v>1817944</v>
      </c>
      <c r="V554" s="19">
        <v>551892</v>
      </c>
      <c r="W554" s="19">
        <v>551892</v>
      </c>
      <c r="X554" s="19">
        <v>0</v>
      </c>
      <c r="Y554" s="19">
        <v>551892</v>
      </c>
      <c r="Z554" s="20">
        <f t="shared" si="121"/>
        <v>0.71846974667035535</v>
      </c>
      <c r="AA554" s="20">
        <f t="shared" si="130"/>
        <v>0.71846974667035535</v>
      </c>
      <c r="AB554" s="20">
        <f t="shared" si="131"/>
        <v>6.3416986128127101E-2</v>
      </c>
      <c r="AC554" s="21">
        <f t="shared" si="132"/>
        <v>0.78188673279848242</v>
      </c>
    </row>
    <row r="555" spans="1:29" ht="30" outlineLevel="2" x14ac:dyDescent="0.25">
      <c r="A555" s="15" t="s">
        <v>200</v>
      </c>
      <c r="B555" s="16" t="s">
        <v>34</v>
      </c>
      <c r="C555" s="16" t="s">
        <v>123</v>
      </c>
      <c r="D555" s="16" t="s">
        <v>132</v>
      </c>
      <c r="E555" s="16"/>
      <c r="F555" s="16">
        <v>280</v>
      </c>
      <c r="G555" s="16">
        <v>2210</v>
      </c>
      <c r="H555" s="16">
        <v>3480</v>
      </c>
      <c r="I555" s="17" t="s">
        <v>133</v>
      </c>
      <c r="J555" s="18">
        <v>4803300</v>
      </c>
      <c r="K555" s="19">
        <v>9418300</v>
      </c>
      <c r="L555" s="19">
        <v>0</v>
      </c>
      <c r="M555" s="19">
        <v>0</v>
      </c>
      <c r="N555" s="19">
        <v>0</v>
      </c>
      <c r="O555" s="19">
        <v>0</v>
      </c>
      <c r="P555" s="19">
        <v>9418300</v>
      </c>
      <c r="Q555" s="19">
        <v>0</v>
      </c>
      <c r="R555" s="19">
        <v>445144.04</v>
      </c>
      <c r="S555" s="19">
        <v>6000000</v>
      </c>
      <c r="T555" s="19">
        <v>0</v>
      </c>
      <c r="U555" s="19">
        <v>0</v>
      </c>
      <c r="V555" s="19">
        <v>2973155.96</v>
      </c>
      <c r="W555" s="19">
        <v>2973155.96</v>
      </c>
      <c r="X555" s="19">
        <v>0</v>
      </c>
      <c r="Y555" s="19">
        <v>2973155.9600000009</v>
      </c>
      <c r="Z555" s="20">
        <f t="shared" si="121"/>
        <v>0</v>
      </c>
      <c r="AA555" s="20">
        <f t="shared" si="130"/>
        <v>0</v>
      </c>
      <c r="AB555" s="20">
        <f t="shared" si="131"/>
        <v>0.68432137859273967</v>
      </c>
      <c r="AC555" s="21">
        <f t="shared" si="132"/>
        <v>0.68432137859273967</v>
      </c>
    </row>
    <row r="556" spans="1:29" ht="30" outlineLevel="2" x14ac:dyDescent="0.25">
      <c r="A556" s="15" t="s">
        <v>346</v>
      </c>
      <c r="B556" s="16" t="s">
        <v>34</v>
      </c>
      <c r="C556" s="16" t="s">
        <v>123</v>
      </c>
      <c r="D556" s="16" t="s">
        <v>132</v>
      </c>
      <c r="E556" s="16"/>
      <c r="F556" s="16">
        <v>280</v>
      </c>
      <c r="G556" s="16">
        <v>2210</v>
      </c>
      <c r="H556" s="16">
        <v>3480</v>
      </c>
      <c r="I556" s="17" t="s">
        <v>133</v>
      </c>
      <c r="J556" s="18">
        <v>2476900</v>
      </c>
      <c r="K556" s="19">
        <v>2476900</v>
      </c>
      <c r="L556" s="19">
        <v>0</v>
      </c>
      <c r="M556" s="19">
        <v>0</v>
      </c>
      <c r="N556" s="19">
        <v>-4078</v>
      </c>
      <c r="O556" s="19">
        <v>0</v>
      </c>
      <c r="P556" s="19">
        <v>2472822</v>
      </c>
      <c r="Q556" s="19">
        <v>0</v>
      </c>
      <c r="R556" s="19">
        <v>0</v>
      </c>
      <c r="S556" s="19">
        <v>0</v>
      </c>
      <c r="T556" s="19">
        <v>2261130</v>
      </c>
      <c r="U556" s="19">
        <v>2261130</v>
      </c>
      <c r="V556" s="19">
        <v>0</v>
      </c>
      <c r="W556" s="19">
        <v>215770</v>
      </c>
      <c r="X556" s="19">
        <v>0</v>
      </c>
      <c r="Y556" s="19">
        <v>211692</v>
      </c>
      <c r="Z556" s="20">
        <f t="shared" si="121"/>
        <v>0.9128870765876701</v>
      </c>
      <c r="AA556" s="20">
        <f t="shared" si="130"/>
        <v>0.91439254422679839</v>
      </c>
      <c r="AB556" s="20">
        <f t="shared" si="131"/>
        <v>0</v>
      </c>
      <c r="AC556" s="21">
        <f t="shared" si="132"/>
        <v>0.91439254422679839</v>
      </c>
    </row>
    <row r="557" spans="1:29" outlineLevel="1" x14ac:dyDescent="0.25">
      <c r="A557" s="22"/>
      <c r="B557" s="23"/>
      <c r="C557" s="23"/>
      <c r="D557" s="23" t="s">
        <v>592</v>
      </c>
      <c r="E557" s="23"/>
      <c r="F557" s="23"/>
      <c r="G557" s="23"/>
      <c r="H557" s="23"/>
      <c r="I557" s="24"/>
      <c r="J557" s="25">
        <f t="shared" ref="J557:Y557" si="134">SUBTOTAL(9,J554:J556)</f>
        <v>9810500</v>
      </c>
      <c r="K557" s="26">
        <f t="shared" si="134"/>
        <v>14425500</v>
      </c>
      <c r="L557" s="26">
        <f t="shared" si="134"/>
        <v>0</v>
      </c>
      <c r="M557" s="26">
        <f t="shared" si="134"/>
        <v>0</v>
      </c>
      <c r="N557" s="26">
        <f t="shared" si="134"/>
        <v>-4078</v>
      </c>
      <c r="O557" s="26">
        <f t="shared" si="134"/>
        <v>0</v>
      </c>
      <c r="P557" s="26">
        <f t="shared" si="134"/>
        <v>14421422</v>
      </c>
      <c r="Q557" s="26">
        <f t="shared" si="134"/>
        <v>160464</v>
      </c>
      <c r="R557" s="26">
        <f t="shared" si="134"/>
        <v>445144.04</v>
      </c>
      <c r="S557" s="26">
        <f t="shared" si="134"/>
        <v>6000000</v>
      </c>
      <c r="T557" s="26">
        <f t="shared" si="134"/>
        <v>4079074</v>
      </c>
      <c r="U557" s="26">
        <f t="shared" si="134"/>
        <v>4079074</v>
      </c>
      <c r="V557" s="26">
        <f t="shared" si="134"/>
        <v>3525047.96</v>
      </c>
      <c r="W557" s="26">
        <f t="shared" si="134"/>
        <v>3740817.96</v>
      </c>
      <c r="X557" s="26">
        <f t="shared" si="134"/>
        <v>0</v>
      </c>
      <c r="Y557" s="26">
        <f t="shared" si="134"/>
        <v>3736739.9600000009</v>
      </c>
      <c r="Z557" s="27">
        <f t="shared" si="121"/>
        <v>0.28276829226023359</v>
      </c>
      <c r="AA557" s="27">
        <f t="shared" si="130"/>
        <v>0.28284825171886657</v>
      </c>
      <c r="AB557" s="27">
        <f t="shared" si="131"/>
        <v>0.45804138038537395</v>
      </c>
      <c r="AC557" s="28">
        <f t="shared" si="132"/>
        <v>0.74088963210424053</v>
      </c>
    </row>
    <row r="558" spans="1:29" ht="30" outlineLevel="2" x14ac:dyDescent="0.25">
      <c r="A558" s="15" t="s">
        <v>277</v>
      </c>
      <c r="B558" s="16" t="s">
        <v>282</v>
      </c>
      <c r="C558" s="16" t="s">
        <v>123</v>
      </c>
      <c r="D558" s="16" t="s">
        <v>286</v>
      </c>
      <c r="E558" s="16"/>
      <c r="F558" s="16">
        <v>280</v>
      </c>
      <c r="G558" s="16">
        <v>2210</v>
      </c>
      <c r="H558" s="16">
        <v>3480</v>
      </c>
      <c r="I558" s="17" t="s">
        <v>287</v>
      </c>
      <c r="J558" s="18">
        <v>788936000</v>
      </c>
      <c r="K558" s="19">
        <v>788936000</v>
      </c>
      <c r="L558" s="19">
        <v>0</v>
      </c>
      <c r="M558" s="19">
        <v>0</v>
      </c>
      <c r="N558" s="19">
        <v>0</v>
      </c>
      <c r="O558" s="19">
        <v>0</v>
      </c>
      <c r="P558" s="19">
        <v>788936000</v>
      </c>
      <c r="Q558" s="19">
        <v>0</v>
      </c>
      <c r="R558" s="19">
        <v>117970823.56999999</v>
      </c>
      <c r="S558" s="19">
        <v>26249220.870000001</v>
      </c>
      <c r="T558" s="19">
        <v>311696223.57999998</v>
      </c>
      <c r="U558" s="19">
        <v>122695813.58</v>
      </c>
      <c r="V558" s="19">
        <v>7552357</v>
      </c>
      <c r="W558" s="19">
        <v>333019731.98000002</v>
      </c>
      <c r="X558" s="19">
        <v>0</v>
      </c>
      <c r="Y558" s="19">
        <v>333019731.98000008</v>
      </c>
      <c r="Z558" s="20">
        <f t="shared" si="121"/>
        <v>0.39508429527870448</v>
      </c>
      <c r="AA558" s="20">
        <f t="shared" si="130"/>
        <v>0.39508429527870448</v>
      </c>
      <c r="AB558" s="20">
        <f t="shared" si="131"/>
        <v>0.18280322413985417</v>
      </c>
      <c r="AC558" s="21">
        <f t="shared" si="132"/>
        <v>0.57788751941855865</v>
      </c>
    </row>
    <row r="559" spans="1:29" ht="30" outlineLevel="2" x14ac:dyDescent="0.25">
      <c r="A559" s="15" t="s">
        <v>277</v>
      </c>
      <c r="B559" s="16" t="s">
        <v>309</v>
      </c>
      <c r="C559" s="16" t="s">
        <v>123</v>
      </c>
      <c r="D559" s="16" t="s">
        <v>286</v>
      </c>
      <c r="E559" s="16"/>
      <c r="F559" s="16">
        <v>280</v>
      </c>
      <c r="G559" s="16">
        <v>2210</v>
      </c>
      <c r="H559" s="16">
        <v>3480</v>
      </c>
      <c r="I559" s="17" t="s">
        <v>287</v>
      </c>
      <c r="J559" s="18">
        <v>32000000</v>
      </c>
      <c r="K559" s="19">
        <v>32000000</v>
      </c>
      <c r="L559" s="19">
        <v>0</v>
      </c>
      <c r="M559" s="19">
        <v>0</v>
      </c>
      <c r="N559" s="19">
        <v>0</v>
      </c>
      <c r="O559" s="19">
        <v>0</v>
      </c>
      <c r="P559" s="19">
        <v>32000000</v>
      </c>
      <c r="Q559" s="19">
        <v>0</v>
      </c>
      <c r="R559" s="19">
        <v>0</v>
      </c>
      <c r="S559" s="19">
        <v>0</v>
      </c>
      <c r="T559" s="19">
        <v>0</v>
      </c>
      <c r="U559" s="19">
        <v>0</v>
      </c>
      <c r="V559" s="19">
        <v>24000000</v>
      </c>
      <c r="W559" s="19">
        <v>32000000</v>
      </c>
      <c r="X559" s="19">
        <v>0</v>
      </c>
      <c r="Y559" s="19">
        <v>32000000</v>
      </c>
      <c r="Z559" s="20">
        <f t="shared" si="121"/>
        <v>0</v>
      </c>
      <c r="AA559" s="20">
        <f t="shared" si="130"/>
        <v>0</v>
      </c>
      <c r="AB559" s="20">
        <f t="shared" si="131"/>
        <v>0</v>
      </c>
      <c r="AC559" s="21">
        <f t="shared" si="132"/>
        <v>0</v>
      </c>
    </row>
    <row r="560" spans="1:29" ht="30" outlineLevel="2" x14ac:dyDescent="0.25">
      <c r="A560" s="15" t="s">
        <v>317</v>
      </c>
      <c r="B560" s="16" t="s">
        <v>34</v>
      </c>
      <c r="C560" s="16" t="s">
        <v>123</v>
      </c>
      <c r="D560" s="16" t="s">
        <v>286</v>
      </c>
      <c r="E560" s="16"/>
      <c r="F560" s="16">
        <v>280</v>
      </c>
      <c r="G560" s="16">
        <v>2210</v>
      </c>
      <c r="H560" s="16">
        <v>3480</v>
      </c>
      <c r="I560" s="17" t="s">
        <v>287</v>
      </c>
      <c r="J560" s="18">
        <v>2170658187</v>
      </c>
      <c r="K560" s="19">
        <v>2170658187</v>
      </c>
      <c r="L560" s="19">
        <v>0</v>
      </c>
      <c r="M560" s="19">
        <v>0</v>
      </c>
      <c r="N560" s="19">
        <v>0</v>
      </c>
      <c r="O560" s="19">
        <v>0</v>
      </c>
      <c r="P560" s="19">
        <v>2170658187</v>
      </c>
      <c r="Q560" s="19">
        <v>0</v>
      </c>
      <c r="R560" s="19">
        <v>1333695556.3</v>
      </c>
      <c r="S560" s="19">
        <v>0</v>
      </c>
      <c r="T560" s="19">
        <v>635920930.45000005</v>
      </c>
      <c r="U560" s="19">
        <v>635920930.45000005</v>
      </c>
      <c r="V560" s="19">
        <v>201041700.25</v>
      </c>
      <c r="W560" s="19">
        <v>201041700.25</v>
      </c>
      <c r="X560" s="19">
        <v>0</v>
      </c>
      <c r="Y560" s="19">
        <v>201041700.25</v>
      </c>
      <c r="Z560" s="20">
        <f t="shared" si="121"/>
        <v>0.29296226105911538</v>
      </c>
      <c r="AA560" s="20">
        <f t="shared" si="130"/>
        <v>0.29296226105911538</v>
      </c>
      <c r="AB560" s="20">
        <f t="shared" si="131"/>
        <v>0.61441988622965071</v>
      </c>
      <c r="AC560" s="21">
        <f t="shared" si="132"/>
        <v>0.90738214728876609</v>
      </c>
    </row>
    <row r="561" spans="1:29" ht="30" outlineLevel="2" x14ac:dyDescent="0.25">
      <c r="A561" s="15" t="s">
        <v>326</v>
      </c>
      <c r="B561" s="16" t="s">
        <v>34</v>
      </c>
      <c r="C561" s="16" t="s">
        <v>123</v>
      </c>
      <c r="D561" s="16" t="s">
        <v>286</v>
      </c>
      <c r="E561" s="16"/>
      <c r="F561" s="16">
        <v>280</v>
      </c>
      <c r="G561" s="16">
        <v>2210</v>
      </c>
      <c r="H561" s="16">
        <v>3480</v>
      </c>
      <c r="I561" s="17" t="s">
        <v>287</v>
      </c>
      <c r="J561" s="18">
        <v>1084823265</v>
      </c>
      <c r="K561" s="19">
        <v>1084823265</v>
      </c>
      <c r="L561" s="19">
        <v>0</v>
      </c>
      <c r="M561" s="19">
        <v>0</v>
      </c>
      <c r="N561" s="19">
        <v>0</v>
      </c>
      <c r="O561" s="19">
        <v>0</v>
      </c>
      <c r="P561" s="19">
        <v>1084823265</v>
      </c>
      <c r="Q561" s="19">
        <v>0</v>
      </c>
      <c r="R561" s="19">
        <v>0</v>
      </c>
      <c r="S561" s="19">
        <v>0</v>
      </c>
      <c r="T561" s="19">
        <v>0</v>
      </c>
      <c r="U561" s="19">
        <v>0</v>
      </c>
      <c r="V561" s="19">
        <v>0</v>
      </c>
      <c r="W561" s="19">
        <v>1084823265</v>
      </c>
      <c r="X561" s="19">
        <v>0</v>
      </c>
      <c r="Y561" s="19">
        <v>1084823265</v>
      </c>
      <c r="Z561" s="20">
        <f t="shared" si="121"/>
        <v>0</v>
      </c>
      <c r="AA561" s="20">
        <f t="shared" si="130"/>
        <v>0</v>
      </c>
      <c r="AB561" s="20">
        <f t="shared" si="131"/>
        <v>0</v>
      </c>
      <c r="AC561" s="21">
        <f t="shared" si="132"/>
        <v>0</v>
      </c>
    </row>
    <row r="562" spans="1:29" ht="30" outlineLevel="2" x14ac:dyDescent="0.25">
      <c r="A562" s="15" t="s">
        <v>346</v>
      </c>
      <c r="B562" s="16" t="s">
        <v>34</v>
      </c>
      <c r="C562" s="16" t="s">
        <v>123</v>
      </c>
      <c r="D562" s="16" t="s">
        <v>286</v>
      </c>
      <c r="E562" s="16"/>
      <c r="F562" s="16">
        <v>280</v>
      </c>
      <c r="G562" s="16">
        <v>2210</v>
      </c>
      <c r="H562" s="16">
        <v>3480</v>
      </c>
      <c r="I562" s="17" t="s">
        <v>287</v>
      </c>
      <c r="J562" s="18">
        <v>189700</v>
      </c>
      <c r="K562" s="19">
        <v>0</v>
      </c>
      <c r="L562" s="19">
        <v>0</v>
      </c>
      <c r="M562" s="19">
        <v>0</v>
      </c>
      <c r="N562" s="19">
        <v>0</v>
      </c>
      <c r="O562" s="19">
        <v>0</v>
      </c>
      <c r="P562" s="19">
        <v>0</v>
      </c>
      <c r="Q562" s="19">
        <v>0</v>
      </c>
      <c r="R562" s="19">
        <v>0</v>
      </c>
      <c r="S562" s="19">
        <v>0</v>
      </c>
      <c r="T562" s="19">
        <v>0</v>
      </c>
      <c r="U562" s="19">
        <v>0</v>
      </c>
      <c r="V562" s="19">
        <v>0</v>
      </c>
      <c r="W562" s="19">
        <v>0</v>
      </c>
      <c r="X562" s="19">
        <v>0</v>
      </c>
      <c r="Y562" s="19">
        <v>0</v>
      </c>
      <c r="Z562" s="20">
        <v>0</v>
      </c>
      <c r="AA562" s="20">
        <v>0</v>
      </c>
      <c r="AB562" s="20">
        <v>0</v>
      </c>
      <c r="AC562" s="21">
        <v>0</v>
      </c>
    </row>
    <row r="563" spans="1:29" outlineLevel="1" x14ac:dyDescent="0.25">
      <c r="A563" s="22"/>
      <c r="B563" s="23"/>
      <c r="C563" s="23"/>
      <c r="D563" s="23" t="s">
        <v>593</v>
      </c>
      <c r="E563" s="23"/>
      <c r="F563" s="23"/>
      <c r="G563" s="23"/>
      <c r="H563" s="23"/>
      <c r="I563" s="24"/>
      <c r="J563" s="25">
        <f t="shared" ref="J563:Y563" si="135">SUBTOTAL(9,J558:J562)</f>
        <v>4076607152</v>
      </c>
      <c r="K563" s="26">
        <f t="shared" si="135"/>
        <v>4076417452</v>
      </c>
      <c r="L563" s="26">
        <f t="shared" si="135"/>
        <v>0</v>
      </c>
      <c r="M563" s="26">
        <f t="shared" si="135"/>
        <v>0</v>
      </c>
      <c r="N563" s="26">
        <f t="shared" si="135"/>
        <v>0</v>
      </c>
      <c r="O563" s="26">
        <f t="shared" si="135"/>
        <v>0</v>
      </c>
      <c r="P563" s="26">
        <f t="shared" si="135"/>
        <v>4076417452</v>
      </c>
      <c r="Q563" s="26">
        <f t="shared" si="135"/>
        <v>0</v>
      </c>
      <c r="R563" s="26">
        <f t="shared" si="135"/>
        <v>1451666379.8699999</v>
      </c>
      <c r="S563" s="26">
        <f t="shared" si="135"/>
        <v>26249220.870000001</v>
      </c>
      <c r="T563" s="26">
        <f t="shared" si="135"/>
        <v>947617154.02999997</v>
      </c>
      <c r="U563" s="26">
        <f t="shared" si="135"/>
        <v>758616744.03000009</v>
      </c>
      <c r="V563" s="26">
        <f t="shared" si="135"/>
        <v>232594057.25</v>
      </c>
      <c r="W563" s="26">
        <f t="shared" si="135"/>
        <v>1650884697.23</v>
      </c>
      <c r="X563" s="26">
        <f t="shared" si="135"/>
        <v>0</v>
      </c>
      <c r="Y563" s="26">
        <f t="shared" si="135"/>
        <v>1650884697.23</v>
      </c>
      <c r="Z563" s="27">
        <f t="shared" ref="Z563:Z626" si="136">T563/K563</f>
        <v>0.23246322664158783</v>
      </c>
      <c r="AA563" s="27">
        <f t="shared" ref="AA563:AA626" si="137">T563/P563</f>
        <v>0.23246322664158783</v>
      </c>
      <c r="AB563" s="27">
        <f t="shared" ref="AB563:AB626" si="138">(Q563+R563+S563)/P563</f>
        <v>0.36255256438834416</v>
      </c>
      <c r="AC563" s="28">
        <f t="shared" ref="AC563:AC626" si="139">AA563+AB563</f>
        <v>0.59501579102993196</v>
      </c>
    </row>
    <row r="564" spans="1:29" ht="30" outlineLevel="2" x14ac:dyDescent="0.25">
      <c r="A564" s="15" t="s">
        <v>33</v>
      </c>
      <c r="B564" s="16" t="s">
        <v>34</v>
      </c>
      <c r="C564" s="16" t="s">
        <v>123</v>
      </c>
      <c r="D564" s="16" t="s">
        <v>134</v>
      </c>
      <c r="E564" s="16"/>
      <c r="F564" s="16">
        <v>280</v>
      </c>
      <c r="G564" s="16">
        <v>2210</v>
      </c>
      <c r="H564" s="16">
        <v>3480</v>
      </c>
      <c r="I564" s="17" t="s">
        <v>135</v>
      </c>
      <c r="J564" s="18">
        <v>741838</v>
      </c>
      <c r="K564" s="19">
        <v>741838</v>
      </c>
      <c r="L564" s="19">
        <v>0</v>
      </c>
      <c r="M564" s="19">
        <v>0</v>
      </c>
      <c r="N564" s="19">
        <v>0</v>
      </c>
      <c r="O564" s="19">
        <v>0</v>
      </c>
      <c r="P564" s="19">
        <v>741838</v>
      </c>
      <c r="Q564" s="19">
        <v>450636</v>
      </c>
      <c r="R564" s="19">
        <v>0</v>
      </c>
      <c r="S564" s="19">
        <v>0</v>
      </c>
      <c r="T564" s="19">
        <v>0</v>
      </c>
      <c r="U564" s="19">
        <v>0</v>
      </c>
      <c r="V564" s="19">
        <v>291202</v>
      </c>
      <c r="W564" s="19">
        <v>291202</v>
      </c>
      <c r="X564" s="19">
        <v>0</v>
      </c>
      <c r="Y564" s="19">
        <v>291202</v>
      </c>
      <c r="Z564" s="20">
        <f t="shared" si="136"/>
        <v>0</v>
      </c>
      <c r="AA564" s="20">
        <f t="shared" si="137"/>
        <v>0</v>
      </c>
      <c r="AB564" s="20">
        <f t="shared" si="138"/>
        <v>0.60745877132204062</v>
      </c>
      <c r="AC564" s="21">
        <f t="shared" si="139"/>
        <v>0.60745877132204062</v>
      </c>
    </row>
    <row r="565" spans="1:29" ht="30" outlineLevel="2" x14ac:dyDescent="0.25">
      <c r="A565" s="15" t="s">
        <v>200</v>
      </c>
      <c r="B565" s="16" t="s">
        <v>34</v>
      </c>
      <c r="C565" s="16" t="s">
        <v>123</v>
      </c>
      <c r="D565" s="16" t="s">
        <v>134</v>
      </c>
      <c r="E565" s="16"/>
      <c r="F565" s="16">
        <v>280</v>
      </c>
      <c r="G565" s="16">
        <v>2210</v>
      </c>
      <c r="H565" s="16">
        <v>3480</v>
      </c>
      <c r="I565" s="17" t="s">
        <v>135</v>
      </c>
      <c r="J565" s="18">
        <v>86277180</v>
      </c>
      <c r="K565" s="19">
        <v>11056488.43</v>
      </c>
      <c r="L565" s="19">
        <v>0</v>
      </c>
      <c r="M565" s="19">
        <v>0</v>
      </c>
      <c r="N565" s="19">
        <v>0</v>
      </c>
      <c r="O565" s="19">
        <v>24800000</v>
      </c>
      <c r="P565" s="19">
        <v>35856488.43</v>
      </c>
      <c r="Q565" s="19">
        <v>1815597</v>
      </c>
      <c r="R565" s="19">
        <v>196590.76</v>
      </c>
      <c r="S565" s="19">
        <v>0</v>
      </c>
      <c r="T565" s="19">
        <v>8882785.1600000001</v>
      </c>
      <c r="U565" s="19">
        <v>8882785.1600000001</v>
      </c>
      <c r="V565" s="19">
        <v>72816.08</v>
      </c>
      <c r="W565" s="19">
        <v>161515.51</v>
      </c>
      <c r="X565" s="19">
        <v>0</v>
      </c>
      <c r="Y565" s="19">
        <v>24961515.510000002</v>
      </c>
      <c r="Z565" s="20">
        <f t="shared" si="136"/>
        <v>0.80340021302767284</v>
      </c>
      <c r="AA565" s="20">
        <f t="shared" si="137"/>
        <v>0.24773159751382828</v>
      </c>
      <c r="AB565" s="20">
        <f t="shared" si="138"/>
        <v>5.6117814323291784E-2</v>
      </c>
      <c r="AC565" s="21">
        <f t="shared" si="139"/>
        <v>0.30384941183712005</v>
      </c>
    </row>
    <row r="566" spans="1:29" ht="30" outlineLevel="2" x14ac:dyDescent="0.25">
      <c r="A566" s="15" t="s">
        <v>317</v>
      </c>
      <c r="B566" s="16" t="s">
        <v>34</v>
      </c>
      <c r="C566" s="16" t="s">
        <v>123</v>
      </c>
      <c r="D566" s="16" t="s">
        <v>134</v>
      </c>
      <c r="E566" s="16"/>
      <c r="F566" s="16">
        <v>280</v>
      </c>
      <c r="G566" s="16">
        <v>2210</v>
      </c>
      <c r="H566" s="16">
        <v>3480</v>
      </c>
      <c r="I566" s="17" t="s">
        <v>321</v>
      </c>
      <c r="J566" s="18">
        <v>0</v>
      </c>
      <c r="K566" s="19">
        <v>0.01</v>
      </c>
      <c r="L566" s="19">
        <v>0</v>
      </c>
      <c r="M566" s="19">
        <v>0</v>
      </c>
      <c r="N566" s="19">
        <v>0</v>
      </c>
      <c r="O566" s="19">
        <v>0</v>
      </c>
      <c r="P566" s="19">
        <v>0.01</v>
      </c>
      <c r="Q566" s="19">
        <v>0</v>
      </c>
      <c r="R566" s="19">
        <v>0.01</v>
      </c>
      <c r="S566" s="19">
        <v>0</v>
      </c>
      <c r="T566" s="19">
        <v>0</v>
      </c>
      <c r="U566" s="19">
        <v>0</v>
      </c>
      <c r="V566" s="19">
        <v>0</v>
      </c>
      <c r="W566" s="19">
        <v>0</v>
      </c>
      <c r="X566" s="19">
        <v>0</v>
      </c>
      <c r="Y566" s="19">
        <v>0</v>
      </c>
      <c r="Z566" s="20">
        <f t="shared" si="136"/>
        <v>0</v>
      </c>
      <c r="AA566" s="20">
        <f t="shared" si="137"/>
        <v>0</v>
      </c>
      <c r="AB566" s="20">
        <f t="shared" si="138"/>
        <v>1</v>
      </c>
      <c r="AC566" s="21">
        <f t="shared" si="139"/>
        <v>1</v>
      </c>
    </row>
    <row r="567" spans="1:29" ht="30" outlineLevel="2" x14ac:dyDescent="0.25">
      <c r="A567" s="15" t="s">
        <v>346</v>
      </c>
      <c r="B567" s="16" t="s">
        <v>34</v>
      </c>
      <c r="C567" s="16" t="s">
        <v>123</v>
      </c>
      <c r="D567" s="16" t="s">
        <v>134</v>
      </c>
      <c r="E567" s="16"/>
      <c r="F567" s="16">
        <v>280</v>
      </c>
      <c r="G567" s="16">
        <v>2210</v>
      </c>
      <c r="H567" s="16">
        <v>3480</v>
      </c>
      <c r="I567" s="17" t="s">
        <v>135</v>
      </c>
      <c r="J567" s="18">
        <v>41292903</v>
      </c>
      <c r="K567" s="19">
        <v>41292903</v>
      </c>
      <c r="L567" s="19">
        <v>0</v>
      </c>
      <c r="M567" s="19">
        <v>0</v>
      </c>
      <c r="N567" s="19">
        <v>-922768</v>
      </c>
      <c r="O567" s="19">
        <v>0</v>
      </c>
      <c r="P567" s="19">
        <v>40370135</v>
      </c>
      <c r="Q567" s="19">
        <v>0</v>
      </c>
      <c r="R567" s="19">
        <v>0</v>
      </c>
      <c r="S567" s="19">
        <v>1691610</v>
      </c>
      <c r="T567" s="19">
        <v>14535925.220000001</v>
      </c>
      <c r="U567" s="19">
        <v>14535925.220000001</v>
      </c>
      <c r="V567" s="19">
        <v>24142599.219999999</v>
      </c>
      <c r="W567" s="19">
        <v>25065367.780000001</v>
      </c>
      <c r="X567" s="19">
        <v>0</v>
      </c>
      <c r="Y567" s="19">
        <v>24142599.780000001</v>
      </c>
      <c r="Z567" s="20">
        <f t="shared" si="136"/>
        <v>0.352019939600759</v>
      </c>
      <c r="AA567" s="20">
        <f t="shared" si="137"/>
        <v>0.36006630198288908</v>
      </c>
      <c r="AB567" s="20">
        <f t="shared" si="138"/>
        <v>4.190251035821406E-2</v>
      </c>
      <c r="AC567" s="21">
        <f t="shared" si="139"/>
        <v>0.40196881234110315</v>
      </c>
    </row>
    <row r="568" spans="1:29" outlineLevel="1" x14ac:dyDescent="0.25">
      <c r="A568" s="22"/>
      <c r="B568" s="23"/>
      <c r="C568" s="23"/>
      <c r="D568" s="23" t="s">
        <v>594</v>
      </c>
      <c r="E568" s="23"/>
      <c r="F568" s="23"/>
      <c r="G568" s="23"/>
      <c r="H568" s="23"/>
      <c r="I568" s="24"/>
      <c r="J568" s="25">
        <f t="shared" ref="J568:Y568" si="140">SUBTOTAL(9,J564:J567)</f>
        <v>128311921</v>
      </c>
      <c r="K568" s="26">
        <f t="shared" si="140"/>
        <v>53091229.439999998</v>
      </c>
      <c r="L568" s="26">
        <f t="shared" si="140"/>
        <v>0</v>
      </c>
      <c r="M568" s="26">
        <f t="shared" si="140"/>
        <v>0</v>
      </c>
      <c r="N568" s="26">
        <f t="shared" si="140"/>
        <v>-922768</v>
      </c>
      <c r="O568" s="26">
        <f t="shared" si="140"/>
        <v>24800000</v>
      </c>
      <c r="P568" s="26">
        <f t="shared" si="140"/>
        <v>76968461.439999998</v>
      </c>
      <c r="Q568" s="26">
        <f t="shared" si="140"/>
        <v>2266233</v>
      </c>
      <c r="R568" s="26">
        <f t="shared" si="140"/>
        <v>196590.77000000002</v>
      </c>
      <c r="S568" s="26">
        <f t="shared" si="140"/>
        <v>1691610</v>
      </c>
      <c r="T568" s="26">
        <f t="shared" si="140"/>
        <v>23418710.380000003</v>
      </c>
      <c r="U568" s="26">
        <f t="shared" si="140"/>
        <v>23418710.380000003</v>
      </c>
      <c r="V568" s="26">
        <f t="shared" si="140"/>
        <v>24506617.299999997</v>
      </c>
      <c r="W568" s="26">
        <f t="shared" si="140"/>
        <v>25518085.290000003</v>
      </c>
      <c r="X568" s="26">
        <f t="shared" si="140"/>
        <v>0</v>
      </c>
      <c r="Y568" s="26">
        <f t="shared" si="140"/>
        <v>49395317.290000007</v>
      </c>
      <c r="Z568" s="27">
        <f t="shared" si="136"/>
        <v>0.44110318459409936</v>
      </c>
      <c r="AA568" s="27">
        <f t="shared" si="137"/>
        <v>0.30426371973481409</v>
      </c>
      <c r="AB568" s="27">
        <f t="shared" si="138"/>
        <v>5.3975793361006025E-2</v>
      </c>
      <c r="AC568" s="28">
        <f t="shared" si="139"/>
        <v>0.35823951309582014</v>
      </c>
    </row>
    <row r="569" spans="1:29" ht="120" outlineLevel="2" x14ac:dyDescent="0.25">
      <c r="A569" s="15" t="s">
        <v>317</v>
      </c>
      <c r="B569" s="16" t="s">
        <v>34</v>
      </c>
      <c r="C569" s="16" t="s">
        <v>123</v>
      </c>
      <c r="D569" s="16" t="s">
        <v>322</v>
      </c>
      <c r="E569" s="16"/>
      <c r="F569" s="16">
        <v>280</v>
      </c>
      <c r="G569" s="16">
        <v>2110</v>
      </c>
      <c r="H569" s="16">
        <v>3480</v>
      </c>
      <c r="I569" s="17" t="s">
        <v>323</v>
      </c>
      <c r="J569" s="18">
        <v>3538260305</v>
      </c>
      <c r="K569" s="19">
        <v>3538260304.9899998</v>
      </c>
      <c r="L569" s="19">
        <v>0</v>
      </c>
      <c r="M569" s="19">
        <v>0</v>
      </c>
      <c r="N569" s="19">
        <v>0</v>
      </c>
      <c r="O569" s="19">
        <v>-1446946953</v>
      </c>
      <c r="P569" s="19">
        <v>2091313351.9899998</v>
      </c>
      <c r="Q569" s="19">
        <v>0</v>
      </c>
      <c r="R569" s="19">
        <v>861783932.04999995</v>
      </c>
      <c r="S569" s="19">
        <v>37593145.130000003</v>
      </c>
      <c r="T569" s="19">
        <v>602811575.47000003</v>
      </c>
      <c r="U569" s="19">
        <v>571648686.90999997</v>
      </c>
      <c r="V569" s="19">
        <v>97329555.340000004</v>
      </c>
      <c r="W569" s="19">
        <v>2036071652.3399999</v>
      </c>
      <c r="X569" s="19">
        <v>0</v>
      </c>
      <c r="Y569" s="19">
        <v>589124699.33999968</v>
      </c>
      <c r="Z569" s="20">
        <f t="shared" si="136"/>
        <v>0.17036948203608884</v>
      </c>
      <c r="AA569" s="20">
        <f t="shared" si="137"/>
        <v>0.28824545824105779</v>
      </c>
      <c r="AB569" s="20">
        <f t="shared" si="138"/>
        <v>0.43005371544354803</v>
      </c>
      <c r="AC569" s="21">
        <f t="shared" si="139"/>
        <v>0.71829917368460583</v>
      </c>
    </row>
    <row r="570" spans="1:29" outlineLevel="1" x14ac:dyDescent="0.25">
      <c r="A570" s="22"/>
      <c r="B570" s="23"/>
      <c r="C570" s="23"/>
      <c r="D570" s="23" t="s">
        <v>595</v>
      </c>
      <c r="E570" s="23"/>
      <c r="F570" s="23"/>
      <c r="G570" s="23"/>
      <c r="H570" s="23"/>
      <c r="I570" s="24"/>
      <c r="J570" s="25">
        <f t="shared" ref="J570:Y570" si="141">SUBTOTAL(9,J569:J569)</f>
        <v>3538260305</v>
      </c>
      <c r="K570" s="26">
        <f t="shared" si="141"/>
        <v>3538260304.9899998</v>
      </c>
      <c r="L570" s="26">
        <f t="shared" si="141"/>
        <v>0</v>
      </c>
      <c r="M570" s="26">
        <f t="shared" si="141"/>
        <v>0</v>
      </c>
      <c r="N570" s="26">
        <f t="shared" si="141"/>
        <v>0</v>
      </c>
      <c r="O570" s="26">
        <f t="shared" si="141"/>
        <v>-1446946953</v>
      </c>
      <c r="P570" s="26">
        <f t="shared" si="141"/>
        <v>2091313351.9899998</v>
      </c>
      <c r="Q570" s="26">
        <f t="shared" si="141"/>
        <v>0</v>
      </c>
      <c r="R570" s="26">
        <f t="shared" si="141"/>
        <v>861783932.04999995</v>
      </c>
      <c r="S570" s="26">
        <f t="shared" si="141"/>
        <v>37593145.130000003</v>
      </c>
      <c r="T570" s="26">
        <f t="shared" si="141"/>
        <v>602811575.47000003</v>
      </c>
      <c r="U570" s="26">
        <f t="shared" si="141"/>
        <v>571648686.90999997</v>
      </c>
      <c r="V570" s="26">
        <f t="shared" si="141"/>
        <v>97329555.340000004</v>
      </c>
      <c r="W570" s="26">
        <f t="shared" si="141"/>
        <v>2036071652.3399999</v>
      </c>
      <c r="X570" s="26">
        <f t="shared" si="141"/>
        <v>0</v>
      </c>
      <c r="Y570" s="26">
        <f t="shared" si="141"/>
        <v>589124699.33999968</v>
      </c>
      <c r="Z570" s="27">
        <f t="shared" si="136"/>
        <v>0.17036948203608884</v>
      </c>
      <c r="AA570" s="27">
        <f t="shared" si="137"/>
        <v>0.28824545824105779</v>
      </c>
      <c r="AB570" s="27">
        <f t="shared" si="138"/>
        <v>0.43005371544354803</v>
      </c>
      <c r="AC570" s="28">
        <f t="shared" si="139"/>
        <v>0.71829917368460583</v>
      </c>
    </row>
    <row r="571" spans="1:29" outlineLevel="2" x14ac:dyDescent="0.25">
      <c r="A571" s="15" t="s">
        <v>33</v>
      </c>
      <c r="B571" s="16" t="s">
        <v>34</v>
      </c>
      <c r="C571" s="16" t="s">
        <v>123</v>
      </c>
      <c r="D571" s="16" t="s">
        <v>136</v>
      </c>
      <c r="E571" s="16"/>
      <c r="F571" s="16">
        <v>280</v>
      </c>
      <c r="G571" s="16">
        <v>2240</v>
      </c>
      <c r="H571" s="16">
        <v>3480</v>
      </c>
      <c r="I571" s="17" t="s">
        <v>137</v>
      </c>
      <c r="J571" s="18">
        <v>201885174</v>
      </c>
      <c r="K571" s="19">
        <v>201885174</v>
      </c>
      <c r="L571" s="19">
        <v>0</v>
      </c>
      <c r="M571" s="19">
        <v>0</v>
      </c>
      <c r="N571" s="19">
        <v>-130000000</v>
      </c>
      <c r="O571" s="19">
        <v>0</v>
      </c>
      <c r="P571" s="19">
        <v>71885174</v>
      </c>
      <c r="Q571" s="19">
        <v>28577700</v>
      </c>
      <c r="R571" s="19">
        <v>16258258.9</v>
      </c>
      <c r="S571" s="19">
        <v>0</v>
      </c>
      <c r="T571" s="19">
        <v>4185327.31</v>
      </c>
      <c r="U571" s="19">
        <v>4185327.31</v>
      </c>
      <c r="V571" s="19">
        <v>22863887.789999999</v>
      </c>
      <c r="W571" s="19">
        <v>152863887.78999999</v>
      </c>
      <c r="X571" s="19">
        <v>0</v>
      </c>
      <c r="Y571" s="19">
        <v>22863887.790000003</v>
      </c>
      <c r="Z571" s="20">
        <f t="shared" si="136"/>
        <v>2.0731226702164866E-2</v>
      </c>
      <c r="AA571" s="20">
        <f t="shared" si="137"/>
        <v>5.8222399378208362E-2</v>
      </c>
      <c r="AB571" s="20">
        <f t="shared" si="138"/>
        <v>0.62371635770124167</v>
      </c>
      <c r="AC571" s="21">
        <f t="shared" si="139"/>
        <v>0.68193875707945006</v>
      </c>
    </row>
    <row r="572" spans="1:29" outlineLevel="2" x14ac:dyDescent="0.25">
      <c r="A572" s="15" t="s">
        <v>200</v>
      </c>
      <c r="B572" s="16" t="s">
        <v>34</v>
      </c>
      <c r="C572" s="16" t="s">
        <v>123</v>
      </c>
      <c r="D572" s="16" t="s">
        <v>136</v>
      </c>
      <c r="E572" s="16"/>
      <c r="F572" s="16">
        <v>280</v>
      </c>
      <c r="G572" s="16">
        <v>2240</v>
      </c>
      <c r="H572" s="16">
        <v>3480</v>
      </c>
      <c r="I572" s="17" t="s">
        <v>137</v>
      </c>
      <c r="J572" s="18">
        <v>506500000</v>
      </c>
      <c r="K572" s="19">
        <v>501125000</v>
      </c>
      <c r="L572" s="19">
        <v>0</v>
      </c>
      <c r="M572" s="19">
        <v>0</v>
      </c>
      <c r="N572" s="19">
        <v>-467707371</v>
      </c>
      <c r="O572" s="19">
        <v>-24800000</v>
      </c>
      <c r="P572" s="19">
        <v>8617629</v>
      </c>
      <c r="Q572" s="19">
        <v>0</v>
      </c>
      <c r="R572" s="19">
        <v>5198000</v>
      </c>
      <c r="S572" s="19">
        <v>0</v>
      </c>
      <c r="T572" s="19">
        <v>3417628.5</v>
      </c>
      <c r="U572" s="19">
        <v>3417628.5</v>
      </c>
      <c r="V572" s="19">
        <v>0</v>
      </c>
      <c r="W572" s="19">
        <v>492509371.5</v>
      </c>
      <c r="X572" s="19">
        <v>0</v>
      </c>
      <c r="Y572" s="19">
        <v>2000.5</v>
      </c>
      <c r="Z572" s="20">
        <f t="shared" si="136"/>
        <v>6.8199121975554998E-3</v>
      </c>
      <c r="AA572" s="20">
        <f t="shared" si="137"/>
        <v>0.39658570820349776</v>
      </c>
      <c r="AB572" s="20">
        <f t="shared" si="138"/>
        <v>0.60318215137829678</v>
      </c>
      <c r="AC572" s="21">
        <f t="shared" si="139"/>
        <v>0.99976785958179448</v>
      </c>
    </row>
    <row r="573" spans="1:29" outlineLevel="2" x14ac:dyDescent="0.25">
      <c r="A573" s="15" t="s">
        <v>277</v>
      </c>
      <c r="B573" s="16" t="s">
        <v>278</v>
      </c>
      <c r="C573" s="16" t="s">
        <v>123</v>
      </c>
      <c r="D573" s="16" t="s">
        <v>136</v>
      </c>
      <c r="E573" s="16"/>
      <c r="F573" s="16">
        <v>280</v>
      </c>
      <c r="G573" s="16">
        <v>2240</v>
      </c>
      <c r="H573" s="16">
        <v>3480</v>
      </c>
      <c r="I573" s="17" t="s">
        <v>137</v>
      </c>
      <c r="J573" s="18">
        <v>150000</v>
      </c>
      <c r="K573" s="19">
        <v>150000</v>
      </c>
      <c r="L573" s="19">
        <v>0</v>
      </c>
      <c r="M573" s="19">
        <v>0</v>
      </c>
      <c r="N573" s="19">
        <v>0</v>
      </c>
      <c r="O573" s="19">
        <v>0</v>
      </c>
      <c r="P573" s="19">
        <v>150000</v>
      </c>
      <c r="Q573" s="19">
        <v>0</v>
      </c>
      <c r="R573" s="19">
        <v>0</v>
      </c>
      <c r="S573" s="19">
        <v>0</v>
      </c>
      <c r="T573" s="19">
        <v>0</v>
      </c>
      <c r="U573" s="19">
        <v>0</v>
      </c>
      <c r="V573" s="19">
        <v>0</v>
      </c>
      <c r="W573" s="19">
        <v>150000</v>
      </c>
      <c r="X573" s="19">
        <v>0</v>
      </c>
      <c r="Y573" s="19">
        <v>150000</v>
      </c>
      <c r="Z573" s="20">
        <f t="shared" si="136"/>
        <v>0</v>
      </c>
      <c r="AA573" s="20">
        <f t="shared" si="137"/>
        <v>0</v>
      </c>
      <c r="AB573" s="20">
        <f t="shared" si="138"/>
        <v>0</v>
      </c>
      <c r="AC573" s="21">
        <f t="shared" si="139"/>
        <v>0</v>
      </c>
    </row>
    <row r="574" spans="1:29" outlineLevel="2" x14ac:dyDescent="0.25">
      <c r="A574" s="15" t="s">
        <v>277</v>
      </c>
      <c r="B574" s="16" t="s">
        <v>282</v>
      </c>
      <c r="C574" s="16" t="s">
        <v>123</v>
      </c>
      <c r="D574" s="16" t="s">
        <v>136</v>
      </c>
      <c r="E574" s="16"/>
      <c r="F574" s="16">
        <v>280</v>
      </c>
      <c r="G574" s="16">
        <v>2240</v>
      </c>
      <c r="H574" s="16">
        <v>3480</v>
      </c>
      <c r="I574" s="17" t="s">
        <v>137</v>
      </c>
      <c r="J574" s="18">
        <v>190000000</v>
      </c>
      <c r="K574" s="19">
        <v>190000000</v>
      </c>
      <c r="L574" s="19">
        <v>0</v>
      </c>
      <c r="M574" s="19">
        <v>0</v>
      </c>
      <c r="N574" s="19">
        <v>0</v>
      </c>
      <c r="O574" s="19">
        <v>0</v>
      </c>
      <c r="P574" s="19">
        <v>190000000</v>
      </c>
      <c r="Q574" s="19">
        <v>0</v>
      </c>
      <c r="R574" s="19">
        <v>0</v>
      </c>
      <c r="S574" s="19">
        <v>0</v>
      </c>
      <c r="T574" s="19">
        <v>0</v>
      </c>
      <c r="U574" s="19">
        <v>0</v>
      </c>
      <c r="V574" s="19">
        <v>190000000</v>
      </c>
      <c r="W574" s="19">
        <v>190000000</v>
      </c>
      <c r="X574" s="19">
        <v>0</v>
      </c>
      <c r="Y574" s="19">
        <v>190000000</v>
      </c>
      <c r="Z574" s="20">
        <f t="shared" si="136"/>
        <v>0</v>
      </c>
      <c r="AA574" s="20">
        <f t="shared" si="137"/>
        <v>0</v>
      </c>
      <c r="AB574" s="20">
        <f t="shared" si="138"/>
        <v>0</v>
      </c>
      <c r="AC574" s="21">
        <f t="shared" si="139"/>
        <v>0</v>
      </c>
    </row>
    <row r="575" spans="1:29" outlineLevel="2" x14ac:dyDescent="0.25">
      <c r="A575" s="15" t="s">
        <v>277</v>
      </c>
      <c r="B575" s="16" t="s">
        <v>309</v>
      </c>
      <c r="C575" s="16" t="s">
        <v>123</v>
      </c>
      <c r="D575" s="16" t="s">
        <v>136</v>
      </c>
      <c r="E575" s="16"/>
      <c r="F575" s="16">
        <v>280</v>
      </c>
      <c r="G575" s="16">
        <v>2240</v>
      </c>
      <c r="H575" s="16">
        <v>3480</v>
      </c>
      <c r="I575" s="17" t="s">
        <v>137</v>
      </c>
      <c r="J575" s="18">
        <v>51735000</v>
      </c>
      <c r="K575" s="19">
        <v>51735000</v>
      </c>
      <c r="L575" s="19">
        <v>0</v>
      </c>
      <c r="M575" s="19">
        <v>0</v>
      </c>
      <c r="N575" s="19">
        <v>0</v>
      </c>
      <c r="O575" s="19">
        <v>0</v>
      </c>
      <c r="P575" s="19">
        <v>51735000</v>
      </c>
      <c r="Q575" s="19">
        <v>0</v>
      </c>
      <c r="R575" s="19">
        <v>0</v>
      </c>
      <c r="S575" s="19">
        <v>0</v>
      </c>
      <c r="T575" s="19">
        <v>485094.15</v>
      </c>
      <c r="U575" s="19">
        <v>485094.15</v>
      </c>
      <c r="V575" s="19">
        <v>22316155.850000001</v>
      </c>
      <c r="W575" s="19">
        <v>51249905.850000001</v>
      </c>
      <c r="X575" s="19">
        <v>0</v>
      </c>
      <c r="Y575" s="19">
        <v>51249905.850000001</v>
      </c>
      <c r="Z575" s="20">
        <f t="shared" si="136"/>
        <v>9.3765178312554369E-3</v>
      </c>
      <c r="AA575" s="20">
        <f t="shared" si="137"/>
        <v>9.3765178312554369E-3</v>
      </c>
      <c r="AB575" s="20">
        <f t="shared" si="138"/>
        <v>0</v>
      </c>
      <c r="AC575" s="21">
        <f t="shared" si="139"/>
        <v>9.3765178312554369E-3</v>
      </c>
    </row>
    <row r="576" spans="1:29" outlineLevel="2" x14ac:dyDescent="0.25">
      <c r="A576" s="15" t="s">
        <v>317</v>
      </c>
      <c r="B576" s="16" t="s">
        <v>34</v>
      </c>
      <c r="C576" s="16" t="s">
        <v>123</v>
      </c>
      <c r="D576" s="16" t="s">
        <v>136</v>
      </c>
      <c r="E576" s="16"/>
      <c r="F576" s="16">
        <v>280</v>
      </c>
      <c r="G576" s="16">
        <v>2240</v>
      </c>
      <c r="H576" s="16">
        <v>3480</v>
      </c>
      <c r="I576" s="17" t="s">
        <v>137</v>
      </c>
      <c r="J576" s="18">
        <v>124908207</v>
      </c>
      <c r="K576" s="19">
        <v>124908207</v>
      </c>
      <c r="L576" s="19">
        <v>0</v>
      </c>
      <c r="M576" s="19">
        <v>0</v>
      </c>
      <c r="N576" s="19">
        <v>0</v>
      </c>
      <c r="O576" s="19">
        <v>-32836470</v>
      </c>
      <c r="P576" s="19">
        <v>92071737</v>
      </c>
      <c r="Q576" s="19">
        <v>0</v>
      </c>
      <c r="R576" s="19">
        <v>8249526.9000000004</v>
      </c>
      <c r="S576" s="19">
        <v>0</v>
      </c>
      <c r="T576" s="19">
        <v>83822209.650000006</v>
      </c>
      <c r="U576" s="19">
        <v>83822209.650000006</v>
      </c>
      <c r="V576" s="19">
        <v>0.45</v>
      </c>
      <c r="W576" s="19">
        <v>32836470.449999999</v>
      </c>
      <c r="X576" s="19">
        <v>0</v>
      </c>
      <c r="Y576" s="19">
        <v>0.44999998807907104</v>
      </c>
      <c r="Z576" s="20">
        <f t="shared" si="136"/>
        <v>0.6710704737759946</v>
      </c>
      <c r="AA576" s="20">
        <f t="shared" si="137"/>
        <v>0.91040108920721252</v>
      </c>
      <c r="AB576" s="20">
        <f t="shared" si="138"/>
        <v>8.9598905905294263E-2</v>
      </c>
      <c r="AC576" s="21">
        <f t="shared" si="139"/>
        <v>0.99999999511250681</v>
      </c>
    </row>
    <row r="577" spans="1:29" outlineLevel="2" x14ac:dyDescent="0.25">
      <c r="A577" s="15" t="s">
        <v>326</v>
      </c>
      <c r="B577" s="16" t="s">
        <v>34</v>
      </c>
      <c r="C577" s="16" t="s">
        <v>123</v>
      </c>
      <c r="D577" s="16" t="s">
        <v>136</v>
      </c>
      <c r="E577" s="16"/>
      <c r="F577" s="16">
        <v>280</v>
      </c>
      <c r="G577" s="16">
        <v>2240</v>
      </c>
      <c r="H577" s="16">
        <v>3480</v>
      </c>
      <c r="I577" s="17" t="s">
        <v>137</v>
      </c>
      <c r="J577" s="18">
        <v>395434027</v>
      </c>
      <c r="K577" s="19">
        <v>301852085</v>
      </c>
      <c r="L577" s="19">
        <v>0</v>
      </c>
      <c r="M577" s="19">
        <v>0</v>
      </c>
      <c r="N577" s="19">
        <v>-93839481</v>
      </c>
      <c r="O577" s="19">
        <v>0</v>
      </c>
      <c r="P577" s="19">
        <v>208012604</v>
      </c>
      <c r="Q577" s="19">
        <v>62591090</v>
      </c>
      <c r="R577" s="19">
        <v>6905774.04</v>
      </c>
      <c r="S577" s="19">
        <v>0</v>
      </c>
      <c r="T577" s="19">
        <v>20002310.579999998</v>
      </c>
      <c r="U577" s="19">
        <v>20002310.579999998</v>
      </c>
      <c r="V577" s="19">
        <v>465336.26</v>
      </c>
      <c r="W577" s="19">
        <v>212352910.38</v>
      </c>
      <c r="X577" s="19">
        <v>0</v>
      </c>
      <c r="Y577" s="19">
        <v>118513429.38000001</v>
      </c>
      <c r="Z577" s="20">
        <f t="shared" si="136"/>
        <v>6.6265272211056617E-2</v>
      </c>
      <c r="AA577" s="20">
        <f t="shared" si="137"/>
        <v>9.6159127838234257E-2</v>
      </c>
      <c r="AB577" s="20">
        <f t="shared" si="138"/>
        <v>0.33409929352165607</v>
      </c>
      <c r="AC577" s="21">
        <f t="shared" si="139"/>
        <v>0.43025842135989034</v>
      </c>
    </row>
    <row r="578" spans="1:29" outlineLevel="2" x14ac:dyDescent="0.25">
      <c r="A578" s="15" t="s">
        <v>341</v>
      </c>
      <c r="B578" s="16" t="s">
        <v>34</v>
      </c>
      <c r="C578" s="16" t="s">
        <v>123</v>
      </c>
      <c r="D578" s="16" t="s">
        <v>136</v>
      </c>
      <c r="E578" s="16"/>
      <c r="F578" s="16">
        <v>280</v>
      </c>
      <c r="G578" s="16">
        <v>2240</v>
      </c>
      <c r="H578" s="16">
        <v>3480</v>
      </c>
      <c r="I578" s="17" t="s">
        <v>137</v>
      </c>
      <c r="J578" s="18">
        <v>130250000</v>
      </c>
      <c r="K578" s="19">
        <v>14077939.07</v>
      </c>
      <c r="L578" s="19">
        <v>0</v>
      </c>
      <c r="M578" s="19">
        <v>0</v>
      </c>
      <c r="N578" s="19">
        <v>0</v>
      </c>
      <c r="O578" s="19">
        <v>0</v>
      </c>
      <c r="P578" s="19">
        <v>14077939.07</v>
      </c>
      <c r="Q578" s="19">
        <v>2132161.5</v>
      </c>
      <c r="R578" s="19">
        <v>0</v>
      </c>
      <c r="S578" s="19">
        <v>0</v>
      </c>
      <c r="T578" s="19">
        <v>0</v>
      </c>
      <c r="U578" s="19">
        <v>0</v>
      </c>
      <c r="V578" s="19">
        <v>11945777.57</v>
      </c>
      <c r="W578" s="19">
        <v>11945777.57</v>
      </c>
      <c r="X578" s="19">
        <v>0</v>
      </c>
      <c r="Y578" s="19">
        <v>11945777.57</v>
      </c>
      <c r="Z578" s="20">
        <f t="shared" si="136"/>
        <v>0</v>
      </c>
      <c r="AA578" s="20">
        <f t="shared" si="137"/>
        <v>0</v>
      </c>
      <c r="AB578" s="20">
        <f t="shared" si="138"/>
        <v>0.15145409348614264</v>
      </c>
      <c r="AC578" s="21">
        <f t="shared" si="139"/>
        <v>0.15145409348614264</v>
      </c>
    </row>
    <row r="579" spans="1:29" outlineLevel="1" x14ac:dyDescent="0.25">
      <c r="A579" s="22"/>
      <c r="B579" s="23"/>
      <c r="C579" s="23"/>
      <c r="D579" s="23" t="s">
        <v>596</v>
      </c>
      <c r="E579" s="23"/>
      <c r="F579" s="23"/>
      <c r="G579" s="23"/>
      <c r="H579" s="23"/>
      <c r="I579" s="24"/>
      <c r="J579" s="25">
        <f t="shared" ref="J579:Y579" si="142">SUBTOTAL(9,J571:J578)</f>
        <v>1600862408</v>
      </c>
      <c r="K579" s="26">
        <f t="shared" si="142"/>
        <v>1385733405.0699999</v>
      </c>
      <c r="L579" s="26">
        <f t="shared" si="142"/>
        <v>0</v>
      </c>
      <c r="M579" s="26">
        <f t="shared" si="142"/>
        <v>0</v>
      </c>
      <c r="N579" s="26">
        <f t="shared" si="142"/>
        <v>-691546852</v>
      </c>
      <c r="O579" s="26">
        <f t="shared" si="142"/>
        <v>-57636470</v>
      </c>
      <c r="P579" s="26">
        <f t="shared" si="142"/>
        <v>636550083.07000005</v>
      </c>
      <c r="Q579" s="26">
        <f t="shared" si="142"/>
        <v>93300951.5</v>
      </c>
      <c r="R579" s="26">
        <f t="shared" si="142"/>
        <v>36611559.839999996</v>
      </c>
      <c r="S579" s="26">
        <f t="shared" si="142"/>
        <v>0</v>
      </c>
      <c r="T579" s="26">
        <f t="shared" si="142"/>
        <v>111912570.19000001</v>
      </c>
      <c r="U579" s="26">
        <f t="shared" si="142"/>
        <v>111912570.19000001</v>
      </c>
      <c r="V579" s="26">
        <f t="shared" si="142"/>
        <v>247591157.91999996</v>
      </c>
      <c r="W579" s="26">
        <f t="shared" si="142"/>
        <v>1143908323.54</v>
      </c>
      <c r="X579" s="26">
        <f t="shared" si="142"/>
        <v>0</v>
      </c>
      <c r="Y579" s="26">
        <f t="shared" si="142"/>
        <v>394725001.53999996</v>
      </c>
      <c r="Z579" s="27">
        <f t="shared" si="136"/>
        <v>8.0760534299414377E-2</v>
      </c>
      <c r="AA579" s="27">
        <f t="shared" si="137"/>
        <v>0.17581109981206808</v>
      </c>
      <c r="AB579" s="27">
        <f t="shared" si="138"/>
        <v>0.20408843670783686</v>
      </c>
      <c r="AC579" s="28">
        <f t="shared" si="139"/>
        <v>0.37989953651990493</v>
      </c>
    </row>
    <row r="580" spans="1:29" ht="120" outlineLevel="2" x14ac:dyDescent="0.25">
      <c r="A580" s="15" t="s">
        <v>33</v>
      </c>
      <c r="B580" s="16" t="s">
        <v>34</v>
      </c>
      <c r="C580" s="16" t="s">
        <v>139</v>
      </c>
      <c r="D580" s="16" t="s">
        <v>140</v>
      </c>
      <c r="E580" s="16" t="s">
        <v>56</v>
      </c>
      <c r="F580" s="16" t="s">
        <v>37</v>
      </c>
      <c r="G580" s="16">
        <v>1310</v>
      </c>
      <c r="H580" s="16">
        <v>3480</v>
      </c>
      <c r="I580" s="17" t="s">
        <v>141</v>
      </c>
      <c r="J580" s="18">
        <v>38165891</v>
      </c>
      <c r="K580" s="19">
        <v>38165891</v>
      </c>
      <c r="L580" s="19">
        <v>0</v>
      </c>
      <c r="M580" s="19">
        <v>-139681</v>
      </c>
      <c r="N580" s="19">
        <v>0</v>
      </c>
      <c r="O580" s="19">
        <v>0</v>
      </c>
      <c r="P580" s="19">
        <v>38026210</v>
      </c>
      <c r="Q580" s="19">
        <v>0</v>
      </c>
      <c r="R580" s="19">
        <v>17676911.890000001</v>
      </c>
      <c r="S580" s="19">
        <v>0</v>
      </c>
      <c r="T580" s="19">
        <v>20349298.109999999</v>
      </c>
      <c r="U580" s="19">
        <v>20349298.109999999</v>
      </c>
      <c r="V580" s="19">
        <v>0</v>
      </c>
      <c r="W580" s="19">
        <v>139681</v>
      </c>
      <c r="X580" s="19">
        <v>0</v>
      </c>
      <c r="Y580" s="19">
        <v>0</v>
      </c>
      <c r="Z580" s="20">
        <f t="shared" si="136"/>
        <v>0.53318021869317811</v>
      </c>
      <c r="AA580" s="20">
        <f t="shared" si="137"/>
        <v>0.53513874009531848</v>
      </c>
      <c r="AB580" s="20">
        <f t="shared" si="138"/>
        <v>0.46486125990468152</v>
      </c>
      <c r="AC580" s="21">
        <f t="shared" si="139"/>
        <v>1</v>
      </c>
    </row>
    <row r="581" spans="1:29" ht="120" outlineLevel="2" x14ac:dyDescent="0.25">
      <c r="A581" s="15" t="s">
        <v>33</v>
      </c>
      <c r="B581" s="16" t="s">
        <v>34</v>
      </c>
      <c r="C581" s="16" t="s">
        <v>139</v>
      </c>
      <c r="D581" s="16" t="s">
        <v>140</v>
      </c>
      <c r="E581" s="16" t="s">
        <v>142</v>
      </c>
      <c r="F581" s="16" t="s">
        <v>37</v>
      </c>
      <c r="G581" s="16">
        <v>1310</v>
      </c>
      <c r="H581" s="16">
        <v>3480</v>
      </c>
      <c r="I581" s="17" t="s">
        <v>143</v>
      </c>
      <c r="J581" s="18">
        <v>16992887</v>
      </c>
      <c r="K581" s="19">
        <v>16992887</v>
      </c>
      <c r="L581" s="19">
        <v>0</v>
      </c>
      <c r="M581" s="19">
        <v>-74378</v>
      </c>
      <c r="N581" s="19">
        <v>0</v>
      </c>
      <c r="O581" s="19">
        <v>0</v>
      </c>
      <c r="P581" s="19">
        <v>16918509</v>
      </c>
      <c r="Q581" s="19">
        <v>0</v>
      </c>
      <c r="R581" s="19">
        <v>5956884.6299999999</v>
      </c>
      <c r="S581" s="19">
        <v>0</v>
      </c>
      <c r="T581" s="19">
        <v>10961624.369999999</v>
      </c>
      <c r="U581" s="19">
        <v>10961624.369999999</v>
      </c>
      <c r="V581" s="19">
        <v>0</v>
      </c>
      <c r="W581" s="19">
        <v>74378</v>
      </c>
      <c r="X581" s="19">
        <v>0</v>
      </c>
      <c r="Y581" s="19">
        <v>1.862645149230957E-9</v>
      </c>
      <c r="Z581" s="20">
        <f t="shared" si="136"/>
        <v>0.64507133896670998</v>
      </c>
      <c r="AA581" s="20">
        <f t="shared" si="137"/>
        <v>0.64790723402399109</v>
      </c>
      <c r="AB581" s="20">
        <f t="shared" si="138"/>
        <v>0.35209276597600886</v>
      </c>
      <c r="AC581" s="21">
        <f t="shared" si="139"/>
        <v>1</v>
      </c>
    </row>
    <row r="582" spans="1:29" ht="75" outlineLevel="2" x14ac:dyDescent="0.25">
      <c r="A582" s="15" t="s">
        <v>33</v>
      </c>
      <c r="B582" s="16" t="s">
        <v>34</v>
      </c>
      <c r="C582" s="16" t="s">
        <v>139</v>
      </c>
      <c r="D582" s="16" t="s">
        <v>140</v>
      </c>
      <c r="E582" s="16" t="s">
        <v>144</v>
      </c>
      <c r="F582" s="16" t="s">
        <v>37</v>
      </c>
      <c r="G582" s="16">
        <v>1310</v>
      </c>
      <c r="H582" s="16">
        <v>3480</v>
      </c>
      <c r="I582" s="17" t="s">
        <v>145</v>
      </c>
      <c r="J582" s="18">
        <v>68549442</v>
      </c>
      <c r="K582" s="19">
        <v>68549442</v>
      </c>
      <c r="L582" s="19">
        <v>0</v>
      </c>
      <c r="M582" s="19">
        <v>-310430</v>
      </c>
      <c r="N582" s="19">
        <v>0</v>
      </c>
      <c r="O582" s="19">
        <v>0</v>
      </c>
      <c r="P582" s="19">
        <v>68239012</v>
      </c>
      <c r="Q582" s="19">
        <v>0</v>
      </c>
      <c r="R582" s="19">
        <v>24316733.550000001</v>
      </c>
      <c r="S582" s="19">
        <v>0</v>
      </c>
      <c r="T582" s="19">
        <v>43922278.450000003</v>
      </c>
      <c r="U582" s="19">
        <v>43922278.450000003</v>
      </c>
      <c r="V582" s="19">
        <v>0</v>
      </c>
      <c r="W582" s="19">
        <v>310430</v>
      </c>
      <c r="X582" s="19">
        <v>0</v>
      </c>
      <c r="Y582" s="19">
        <v>0</v>
      </c>
      <c r="Z582" s="20">
        <f t="shared" si="136"/>
        <v>0.64073867224185432</v>
      </c>
      <c r="AA582" s="20">
        <f t="shared" si="137"/>
        <v>0.64365349325397625</v>
      </c>
      <c r="AB582" s="20">
        <f t="shared" si="138"/>
        <v>0.35634650674602381</v>
      </c>
      <c r="AC582" s="21">
        <f t="shared" si="139"/>
        <v>1</v>
      </c>
    </row>
    <row r="583" spans="1:29" ht="60" outlineLevel="2" x14ac:dyDescent="0.25">
      <c r="A583" s="15" t="s">
        <v>33</v>
      </c>
      <c r="B583" s="16" t="s">
        <v>34</v>
      </c>
      <c r="C583" s="16" t="s">
        <v>139</v>
      </c>
      <c r="D583" s="16" t="s">
        <v>140</v>
      </c>
      <c r="E583" s="16" t="s">
        <v>146</v>
      </c>
      <c r="F583" s="16" t="s">
        <v>37</v>
      </c>
      <c r="G583" s="16">
        <v>1310</v>
      </c>
      <c r="H583" s="16">
        <v>3430</v>
      </c>
      <c r="I583" s="17" t="s">
        <v>147</v>
      </c>
      <c r="J583" s="18">
        <v>4187041649</v>
      </c>
      <c r="K583" s="19">
        <v>4187041649</v>
      </c>
      <c r="L583" s="19">
        <v>0</v>
      </c>
      <c r="M583" s="19">
        <v>0</v>
      </c>
      <c r="N583" s="19">
        <v>0</v>
      </c>
      <c r="O583" s="19">
        <v>0</v>
      </c>
      <c r="P583" s="19">
        <v>4187041649</v>
      </c>
      <c r="Q583" s="19">
        <v>0</v>
      </c>
      <c r="R583" s="19">
        <v>433180867.51999998</v>
      </c>
      <c r="S583" s="19">
        <v>0</v>
      </c>
      <c r="T583" s="19">
        <v>2557563172.48</v>
      </c>
      <c r="U583" s="19">
        <v>2557563172.48</v>
      </c>
      <c r="V583" s="19">
        <v>0</v>
      </c>
      <c r="W583" s="19">
        <v>1196297609</v>
      </c>
      <c r="X583" s="19">
        <v>0</v>
      </c>
      <c r="Y583" s="19">
        <v>1196297609</v>
      </c>
      <c r="Z583" s="20">
        <f t="shared" si="136"/>
        <v>0.61082821401856091</v>
      </c>
      <c r="AA583" s="20">
        <f t="shared" si="137"/>
        <v>0.61082821401856091</v>
      </c>
      <c r="AB583" s="20">
        <f t="shared" si="138"/>
        <v>0.10345750146131398</v>
      </c>
      <c r="AC583" s="21">
        <f t="shared" si="139"/>
        <v>0.71428571547987485</v>
      </c>
    </row>
    <row r="584" spans="1:29" ht="75" outlineLevel="2" x14ac:dyDescent="0.25">
      <c r="A584" s="15" t="s">
        <v>33</v>
      </c>
      <c r="B584" s="16" t="s">
        <v>34</v>
      </c>
      <c r="C584" s="16" t="s">
        <v>139</v>
      </c>
      <c r="D584" s="16" t="s">
        <v>140</v>
      </c>
      <c r="E584" s="16" t="s">
        <v>148</v>
      </c>
      <c r="F584" s="16" t="s">
        <v>37</v>
      </c>
      <c r="G584" s="16">
        <v>1310</v>
      </c>
      <c r="H584" s="16">
        <v>3430</v>
      </c>
      <c r="I584" s="17" t="s">
        <v>149</v>
      </c>
      <c r="J584" s="18">
        <v>2563803998</v>
      </c>
      <c r="K584" s="19">
        <v>2563803998</v>
      </c>
      <c r="L584" s="19">
        <v>0</v>
      </c>
      <c r="M584" s="19">
        <v>0</v>
      </c>
      <c r="N584" s="19">
        <v>0</v>
      </c>
      <c r="O584" s="19">
        <v>0</v>
      </c>
      <c r="P584" s="19">
        <v>2563803998</v>
      </c>
      <c r="Q584" s="19">
        <v>0</v>
      </c>
      <c r="R584" s="19">
        <v>183128857</v>
      </c>
      <c r="S584" s="19">
        <v>0</v>
      </c>
      <c r="T584" s="19">
        <v>1648159713</v>
      </c>
      <c r="U584" s="19">
        <v>1648159713</v>
      </c>
      <c r="V584" s="19">
        <v>0</v>
      </c>
      <c r="W584" s="19">
        <v>732515428</v>
      </c>
      <c r="X584" s="19">
        <v>0</v>
      </c>
      <c r="Y584" s="19">
        <v>732515428</v>
      </c>
      <c r="Z584" s="20">
        <f t="shared" si="136"/>
        <v>0.6428571428571429</v>
      </c>
      <c r="AA584" s="20">
        <f t="shared" si="137"/>
        <v>0.6428571428571429</v>
      </c>
      <c r="AB584" s="20">
        <f t="shared" si="138"/>
        <v>7.1428571428571425E-2</v>
      </c>
      <c r="AC584" s="21">
        <f t="shared" si="139"/>
        <v>0.7142857142857143</v>
      </c>
    </row>
    <row r="585" spans="1:29" ht="150" outlineLevel="2" x14ac:dyDescent="0.25">
      <c r="A585" s="15" t="s">
        <v>33</v>
      </c>
      <c r="B585" s="16" t="s">
        <v>34</v>
      </c>
      <c r="C585" s="16" t="s">
        <v>139</v>
      </c>
      <c r="D585" s="16" t="s">
        <v>140</v>
      </c>
      <c r="E585" s="16" t="s">
        <v>150</v>
      </c>
      <c r="F585" s="16" t="s">
        <v>37</v>
      </c>
      <c r="G585" s="16">
        <v>1310</v>
      </c>
      <c r="H585" s="16">
        <v>3440</v>
      </c>
      <c r="I585" s="17" t="s">
        <v>151</v>
      </c>
      <c r="J585" s="18">
        <v>549791181900</v>
      </c>
      <c r="K585" s="19">
        <v>549791181900</v>
      </c>
      <c r="L585" s="19">
        <v>0</v>
      </c>
      <c r="M585" s="19">
        <v>0</v>
      </c>
      <c r="N585" s="19">
        <v>0</v>
      </c>
      <c r="O585" s="19">
        <v>0</v>
      </c>
      <c r="P585" s="19">
        <v>549791181900</v>
      </c>
      <c r="Q585" s="19">
        <v>0</v>
      </c>
      <c r="R585" s="19">
        <v>42291629376</v>
      </c>
      <c r="S585" s="19">
        <v>0</v>
      </c>
      <c r="T585" s="19">
        <v>380624664396</v>
      </c>
      <c r="U585" s="19">
        <v>380624664396</v>
      </c>
      <c r="V585" s="19">
        <v>2</v>
      </c>
      <c r="W585" s="19">
        <v>126874888128</v>
      </c>
      <c r="X585" s="19">
        <v>0</v>
      </c>
      <c r="Y585" s="19">
        <v>126874888128</v>
      </c>
      <c r="Z585" s="20">
        <f t="shared" si="136"/>
        <v>0.69230769231440814</v>
      </c>
      <c r="AA585" s="20">
        <f t="shared" si="137"/>
        <v>0.69230769231440814</v>
      </c>
      <c r="AB585" s="20">
        <f t="shared" si="138"/>
        <v>7.6923076921397965E-2</v>
      </c>
      <c r="AC585" s="21">
        <f t="shared" si="139"/>
        <v>0.76923076923580613</v>
      </c>
    </row>
    <row r="586" spans="1:29" ht="90" outlineLevel="2" x14ac:dyDescent="0.25">
      <c r="A586" s="15" t="s">
        <v>33</v>
      </c>
      <c r="B586" s="16" t="s">
        <v>34</v>
      </c>
      <c r="C586" s="16" t="s">
        <v>139</v>
      </c>
      <c r="D586" s="16" t="s">
        <v>140</v>
      </c>
      <c r="E586" s="16" t="s">
        <v>152</v>
      </c>
      <c r="F586" s="16" t="s">
        <v>37</v>
      </c>
      <c r="G586" s="16">
        <v>1310</v>
      </c>
      <c r="H586" s="16">
        <v>3440</v>
      </c>
      <c r="I586" s="17" t="s">
        <v>153</v>
      </c>
      <c r="J586" s="18">
        <v>1971517906</v>
      </c>
      <c r="K586" s="19">
        <v>1971517906</v>
      </c>
      <c r="L586" s="19">
        <v>0</v>
      </c>
      <c r="M586" s="19">
        <v>0</v>
      </c>
      <c r="N586" s="19">
        <v>0</v>
      </c>
      <c r="O586" s="19">
        <v>0</v>
      </c>
      <c r="P586" s="19">
        <v>1971517906</v>
      </c>
      <c r="Q586" s="19">
        <v>0</v>
      </c>
      <c r="R586" s="19">
        <v>164293160</v>
      </c>
      <c r="S586" s="19">
        <v>0</v>
      </c>
      <c r="T586" s="19">
        <v>1314345268</v>
      </c>
      <c r="U586" s="19">
        <v>1314345268</v>
      </c>
      <c r="V586" s="19">
        <v>0</v>
      </c>
      <c r="W586" s="19">
        <v>492879478</v>
      </c>
      <c r="X586" s="19">
        <v>0</v>
      </c>
      <c r="Y586" s="19">
        <v>492879478</v>
      </c>
      <c r="Z586" s="20">
        <f t="shared" si="136"/>
        <v>0.66666666531407093</v>
      </c>
      <c r="AA586" s="20">
        <f t="shared" si="137"/>
        <v>0.66666666531407093</v>
      </c>
      <c r="AB586" s="20">
        <f t="shared" si="138"/>
        <v>8.3333333925093955E-2</v>
      </c>
      <c r="AC586" s="21">
        <f t="shared" si="139"/>
        <v>0.74999999923916483</v>
      </c>
    </row>
    <row r="587" spans="1:29" ht="105" outlineLevel="2" x14ac:dyDescent="0.25">
      <c r="A587" s="15" t="s">
        <v>33</v>
      </c>
      <c r="B587" s="16" t="s">
        <v>34</v>
      </c>
      <c r="C587" s="16" t="s">
        <v>139</v>
      </c>
      <c r="D587" s="16" t="s">
        <v>140</v>
      </c>
      <c r="E587" s="16" t="s">
        <v>154</v>
      </c>
      <c r="F587" s="16" t="s">
        <v>37</v>
      </c>
      <c r="G587" s="16">
        <v>1310</v>
      </c>
      <c r="H587" s="16">
        <v>3440</v>
      </c>
      <c r="I587" s="17" t="s">
        <v>155</v>
      </c>
      <c r="J587" s="18">
        <v>1971517906</v>
      </c>
      <c r="K587" s="19">
        <v>1971517906</v>
      </c>
      <c r="L587" s="19">
        <v>0</v>
      </c>
      <c r="M587" s="19">
        <v>0</v>
      </c>
      <c r="N587" s="19">
        <v>0</v>
      </c>
      <c r="O587" s="19">
        <v>0</v>
      </c>
      <c r="P587" s="19">
        <v>1971517906</v>
      </c>
      <c r="Q587" s="19">
        <v>0</v>
      </c>
      <c r="R587" s="19">
        <v>164293160</v>
      </c>
      <c r="S587" s="19">
        <v>0</v>
      </c>
      <c r="T587" s="19">
        <v>1314345268</v>
      </c>
      <c r="U587" s="19">
        <v>1314345268</v>
      </c>
      <c r="V587" s="19">
        <v>0</v>
      </c>
      <c r="W587" s="19">
        <v>492879478</v>
      </c>
      <c r="X587" s="19">
        <v>0</v>
      </c>
      <c r="Y587" s="19">
        <v>492879478</v>
      </c>
      <c r="Z587" s="20">
        <f t="shared" si="136"/>
        <v>0.66666666531407093</v>
      </c>
      <c r="AA587" s="20">
        <f t="shared" si="137"/>
        <v>0.66666666531407093</v>
      </c>
      <c r="AB587" s="20">
        <f t="shared" si="138"/>
        <v>8.3333333925093955E-2</v>
      </c>
      <c r="AC587" s="21">
        <f t="shared" si="139"/>
        <v>0.74999999923916483</v>
      </c>
    </row>
    <row r="588" spans="1:29" ht="105" outlineLevel="2" x14ac:dyDescent="0.25">
      <c r="A588" s="15" t="s">
        <v>33</v>
      </c>
      <c r="B588" s="16" t="s">
        <v>34</v>
      </c>
      <c r="C588" s="16" t="s">
        <v>139</v>
      </c>
      <c r="D588" s="16" t="s">
        <v>140</v>
      </c>
      <c r="E588" s="16" t="s">
        <v>156</v>
      </c>
      <c r="F588" s="16" t="s">
        <v>37</v>
      </c>
      <c r="G588" s="16">
        <v>1310</v>
      </c>
      <c r="H588" s="16">
        <v>3440</v>
      </c>
      <c r="I588" s="17" t="s">
        <v>157</v>
      </c>
      <c r="J588" s="18">
        <v>1971517906</v>
      </c>
      <c r="K588" s="19">
        <v>1971517906</v>
      </c>
      <c r="L588" s="19">
        <v>0</v>
      </c>
      <c r="M588" s="19">
        <v>0</v>
      </c>
      <c r="N588" s="19">
        <v>0</v>
      </c>
      <c r="O588" s="19">
        <v>0</v>
      </c>
      <c r="P588" s="19">
        <v>1971517906</v>
      </c>
      <c r="Q588" s="19">
        <v>0</v>
      </c>
      <c r="R588" s="19">
        <v>164293160</v>
      </c>
      <c r="S588" s="19">
        <v>0</v>
      </c>
      <c r="T588" s="19">
        <v>1314345268</v>
      </c>
      <c r="U588" s="19">
        <v>1314345268</v>
      </c>
      <c r="V588" s="19">
        <v>0</v>
      </c>
      <c r="W588" s="19">
        <v>492879478</v>
      </c>
      <c r="X588" s="19">
        <v>0</v>
      </c>
      <c r="Y588" s="19">
        <v>492879478</v>
      </c>
      <c r="Z588" s="20">
        <f t="shared" si="136"/>
        <v>0.66666666531407093</v>
      </c>
      <c r="AA588" s="20">
        <f t="shared" si="137"/>
        <v>0.66666666531407093</v>
      </c>
      <c r="AB588" s="20">
        <f t="shared" si="138"/>
        <v>8.3333333925093955E-2</v>
      </c>
      <c r="AC588" s="21">
        <f t="shared" si="139"/>
        <v>0.74999999923916483</v>
      </c>
    </row>
    <row r="589" spans="1:29" ht="105" outlineLevel="2" x14ac:dyDescent="0.25">
      <c r="A589" s="15" t="s">
        <v>33</v>
      </c>
      <c r="B589" s="16" t="s">
        <v>34</v>
      </c>
      <c r="C589" s="16" t="s">
        <v>139</v>
      </c>
      <c r="D589" s="16" t="s">
        <v>140</v>
      </c>
      <c r="E589" s="16" t="s">
        <v>158</v>
      </c>
      <c r="F589" s="16" t="s">
        <v>37</v>
      </c>
      <c r="G589" s="16">
        <v>1310</v>
      </c>
      <c r="H589" s="16">
        <v>3440</v>
      </c>
      <c r="I589" s="17" t="s">
        <v>159</v>
      </c>
      <c r="J589" s="18">
        <v>1971517906</v>
      </c>
      <c r="K589" s="19">
        <v>1971517906</v>
      </c>
      <c r="L589" s="19">
        <v>0</v>
      </c>
      <c r="M589" s="19">
        <v>0</v>
      </c>
      <c r="N589" s="19">
        <v>0</v>
      </c>
      <c r="O589" s="19">
        <v>0</v>
      </c>
      <c r="P589" s="19">
        <v>1971517906</v>
      </c>
      <c r="Q589" s="19">
        <v>0</v>
      </c>
      <c r="R589" s="19">
        <v>164293160</v>
      </c>
      <c r="S589" s="19">
        <v>0</v>
      </c>
      <c r="T589" s="19">
        <v>1314345268</v>
      </c>
      <c r="U589" s="19">
        <v>1314345268</v>
      </c>
      <c r="V589" s="19">
        <v>0</v>
      </c>
      <c r="W589" s="19">
        <v>492879478</v>
      </c>
      <c r="X589" s="19">
        <v>0</v>
      </c>
      <c r="Y589" s="19">
        <v>492879478</v>
      </c>
      <c r="Z589" s="20">
        <f t="shared" si="136"/>
        <v>0.66666666531407093</v>
      </c>
      <c r="AA589" s="20">
        <f t="shared" si="137"/>
        <v>0.66666666531407093</v>
      </c>
      <c r="AB589" s="20">
        <f t="shared" si="138"/>
        <v>8.3333333925093955E-2</v>
      </c>
      <c r="AC589" s="21">
        <f t="shared" si="139"/>
        <v>0.74999999923916483</v>
      </c>
    </row>
    <row r="590" spans="1:29" ht="135" outlineLevel="2" x14ac:dyDescent="0.25">
      <c r="A590" s="15" t="s">
        <v>33</v>
      </c>
      <c r="B590" s="16" t="s">
        <v>34</v>
      </c>
      <c r="C590" s="16" t="s">
        <v>139</v>
      </c>
      <c r="D590" s="16" t="s">
        <v>140</v>
      </c>
      <c r="E590" s="16" t="s">
        <v>160</v>
      </c>
      <c r="F590" s="16" t="s">
        <v>37</v>
      </c>
      <c r="G590" s="16">
        <v>1310</v>
      </c>
      <c r="H590" s="16">
        <v>3440</v>
      </c>
      <c r="I590" s="17" t="s">
        <v>161</v>
      </c>
      <c r="J590" s="18">
        <v>2823955909</v>
      </c>
      <c r="K590" s="19">
        <v>2123955909</v>
      </c>
      <c r="L590" s="19">
        <v>0</v>
      </c>
      <c r="M590" s="19">
        <v>0</v>
      </c>
      <c r="N590" s="19">
        <v>-503091534</v>
      </c>
      <c r="O590" s="19">
        <v>0</v>
      </c>
      <c r="P590" s="19">
        <v>1620864375</v>
      </c>
      <c r="Q590" s="19">
        <v>0</v>
      </c>
      <c r="R590" s="19">
        <v>503633833.30000001</v>
      </c>
      <c r="S590" s="19">
        <v>0</v>
      </c>
      <c r="T590" s="19">
        <v>1117230541.7</v>
      </c>
      <c r="U590" s="19">
        <v>1117230541.7</v>
      </c>
      <c r="V590" s="19">
        <v>0</v>
      </c>
      <c r="W590" s="19">
        <v>503091534</v>
      </c>
      <c r="X590" s="19">
        <v>0</v>
      </c>
      <c r="Y590" s="19">
        <v>0</v>
      </c>
      <c r="Z590" s="20">
        <f t="shared" si="136"/>
        <v>0.52601399914464986</v>
      </c>
      <c r="AA590" s="20">
        <f t="shared" si="137"/>
        <v>0.68928070659829266</v>
      </c>
      <c r="AB590" s="20">
        <f t="shared" si="138"/>
        <v>0.31071929340170734</v>
      </c>
      <c r="AC590" s="21">
        <f t="shared" si="139"/>
        <v>1</v>
      </c>
    </row>
    <row r="591" spans="1:29" ht="120" outlineLevel="2" x14ac:dyDescent="0.25">
      <c r="A591" s="15" t="s">
        <v>33</v>
      </c>
      <c r="B591" s="16" t="s">
        <v>34</v>
      </c>
      <c r="C591" s="16" t="s">
        <v>139</v>
      </c>
      <c r="D591" s="16" t="s">
        <v>140</v>
      </c>
      <c r="E591" s="16" t="s">
        <v>162</v>
      </c>
      <c r="F591" s="16" t="s">
        <v>37</v>
      </c>
      <c r="G591" s="16">
        <v>1310</v>
      </c>
      <c r="H591" s="16">
        <v>3440</v>
      </c>
      <c r="I591" s="17" t="s">
        <v>163</v>
      </c>
      <c r="J591" s="18">
        <v>330482748</v>
      </c>
      <c r="K591" s="19">
        <v>330482748</v>
      </c>
      <c r="L591" s="19">
        <v>0</v>
      </c>
      <c r="M591" s="19">
        <v>0</v>
      </c>
      <c r="N591" s="19">
        <v>0</v>
      </c>
      <c r="O591" s="19">
        <v>0</v>
      </c>
      <c r="P591" s="19">
        <v>330482748</v>
      </c>
      <c r="Q591" s="19">
        <v>0</v>
      </c>
      <c r="R591" s="19">
        <v>60424029.890000001</v>
      </c>
      <c r="S591" s="19">
        <v>0</v>
      </c>
      <c r="T591" s="19">
        <v>187438031.11000001</v>
      </c>
      <c r="U591" s="19">
        <v>187438031.11000001</v>
      </c>
      <c r="V591" s="19">
        <v>0</v>
      </c>
      <c r="W591" s="19">
        <v>82620687</v>
      </c>
      <c r="X591" s="19">
        <v>0</v>
      </c>
      <c r="Y591" s="19">
        <v>82620687</v>
      </c>
      <c r="Z591" s="20">
        <f t="shared" si="136"/>
        <v>0.56716434441534003</v>
      </c>
      <c r="AA591" s="20">
        <f t="shared" si="137"/>
        <v>0.56716434441534003</v>
      </c>
      <c r="AB591" s="20">
        <f t="shared" si="138"/>
        <v>0.18283565558466006</v>
      </c>
      <c r="AC591" s="21">
        <f t="shared" si="139"/>
        <v>0.75000000000000011</v>
      </c>
    </row>
    <row r="592" spans="1:29" ht="75" outlineLevel="2" x14ac:dyDescent="0.25">
      <c r="A592" s="15" t="s">
        <v>33</v>
      </c>
      <c r="B592" s="16" t="s">
        <v>34</v>
      </c>
      <c r="C592" s="16" t="s">
        <v>139</v>
      </c>
      <c r="D592" s="16" t="s">
        <v>140</v>
      </c>
      <c r="E592" s="16" t="s">
        <v>164</v>
      </c>
      <c r="F592" s="16" t="s">
        <v>37</v>
      </c>
      <c r="G592" s="16">
        <v>1310</v>
      </c>
      <c r="H592" s="16">
        <v>3440</v>
      </c>
      <c r="I592" s="17" t="s">
        <v>165</v>
      </c>
      <c r="J592" s="18">
        <v>50843499</v>
      </c>
      <c r="K592" s="19">
        <v>50843499</v>
      </c>
      <c r="L592" s="19">
        <v>0</v>
      </c>
      <c r="M592" s="19">
        <v>0</v>
      </c>
      <c r="N592" s="19">
        <v>0</v>
      </c>
      <c r="O592" s="19">
        <v>0</v>
      </c>
      <c r="P592" s="19">
        <v>50843499</v>
      </c>
      <c r="Q592" s="19">
        <v>0</v>
      </c>
      <c r="R592" s="19">
        <v>9296002.2200000007</v>
      </c>
      <c r="S592" s="19">
        <v>0</v>
      </c>
      <c r="T592" s="19">
        <v>28836619.780000001</v>
      </c>
      <c r="U592" s="19">
        <v>28836619.780000001</v>
      </c>
      <c r="V592" s="19">
        <v>0</v>
      </c>
      <c r="W592" s="19">
        <v>12710877</v>
      </c>
      <c r="X592" s="19">
        <v>0</v>
      </c>
      <c r="Y592" s="19">
        <v>12710877</v>
      </c>
      <c r="Z592" s="20">
        <f t="shared" si="136"/>
        <v>0.56716434445237529</v>
      </c>
      <c r="AA592" s="20">
        <f t="shared" si="137"/>
        <v>0.56716434445237529</v>
      </c>
      <c r="AB592" s="20">
        <f t="shared" si="138"/>
        <v>0.18283561129417944</v>
      </c>
      <c r="AC592" s="21">
        <f t="shared" si="139"/>
        <v>0.74999995574655476</v>
      </c>
    </row>
    <row r="593" spans="1:29" ht="120" outlineLevel="2" x14ac:dyDescent="0.25">
      <c r="A593" s="15" t="s">
        <v>33</v>
      </c>
      <c r="B593" s="16" t="s">
        <v>34</v>
      </c>
      <c r="C593" s="16" t="s">
        <v>139</v>
      </c>
      <c r="D593" s="16" t="s">
        <v>140</v>
      </c>
      <c r="E593" s="16" t="s">
        <v>166</v>
      </c>
      <c r="F593" s="16" t="s">
        <v>37</v>
      </c>
      <c r="G593" s="16">
        <v>1310</v>
      </c>
      <c r="H593" s="16">
        <v>3440</v>
      </c>
      <c r="I593" s="17" t="s">
        <v>167</v>
      </c>
      <c r="J593" s="18">
        <v>7258377</v>
      </c>
      <c r="K593" s="19">
        <v>7258377</v>
      </c>
      <c r="L593" s="19">
        <v>0</v>
      </c>
      <c r="M593" s="19">
        <v>0</v>
      </c>
      <c r="N593" s="19">
        <v>0</v>
      </c>
      <c r="O593" s="19">
        <v>0</v>
      </c>
      <c r="P593" s="19">
        <v>7258377</v>
      </c>
      <c r="Q593" s="19">
        <v>0</v>
      </c>
      <c r="R593" s="19">
        <v>1327092.3700000001</v>
      </c>
      <c r="S593" s="19">
        <v>0</v>
      </c>
      <c r="T593" s="19">
        <v>4116692.63</v>
      </c>
      <c r="U593" s="19">
        <v>4116692.63</v>
      </c>
      <c r="V593" s="19">
        <v>0</v>
      </c>
      <c r="W593" s="19">
        <v>1814592</v>
      </c>
      <c r="X593" s="19">
        <v>0</v>
      </c>
      <c r="Y593" s="19">
        <v>1814592</v>
      </c>
      <c r="Z593" s="20">
        <f t="shared" si="136"/>
        <v>0.56716434403999683</v>
      </c>
      <c r="AA593" s="20">
        <f t="shared" si="137"/>
        <v>0.56716434403999683</v>
      </c>
      <c r="AB593" s="20">
        <f t="shared" si="138"/>
        <v>0.18283596594665724</v>
      </c>
      <c r="AC593" s="21">
        <f t="shared" si="139"/>
        <v>0.75000030998665412</v>
      </c>
    </row>
    <row r="594" spans="1:29" ht="75" outlineLevel="2" x14ac:dyDescent="0.25">
      <c r="A594" s="15" t="s">
        <v>33</v>
      </c>
      <c r="B594" s="16" t="s">
        <v>34</v>
      </c>
      <c r="C594" s="16" t="s">
        <v>139</v>
      </c>
      <c r="D594" s="16" t="s">
        <v>140</v>
      </c>
      <c r="E594" s="16" t="s">
        <v>168</v>
      </c>
      <c r="F594" s="16" t="s">
        <v>37</v>
      </c>
      <c r="G594" s="16">
        <v>1310</v>
      </c>
      <c r="H594" s="16">
        <v>3440</v>
      </c>
      <c r="I594" s="17" t="s">
        <v>169</v>
      </c>
      <c r="J594" s="18">
        <v>1116673</v>
      </c>
      <c r="K594" s="19">
        <v>1116673</v>
      </c>
      <c r="L594" s="19">
        <v>0</v>
      </c>
      <c r="M594" s="19">
        <v>0</v>
      </c>
      <c r="N594" s="19">
        <v>0</v>
      </c>
      <c r="O594" s="19">
        <v>0</v>
      </c>
      <c r="P594" s="19">
        <v>1116673</v>
      </c>
      <c r="Q594" s="19">
        <v>0</v>
      </c>
      <c r="R594" s="19">
        <v>204166.89</v>
      </c>
      <c r="S594" s="19">
        <v>0</v>
      </c>
      <c r="T594" s="19">
        <v>633337.11</v>
      </c>
      <c r="U594" s="19">
        <v>633337.11</v>
      </c>
      <c r="V594" s="19">
        <v>0</v>
      </c>
      <c r="W594" s="19">
        <v>279169</v>
      </c>
      <c r="X594" s="19">
        <v>0</v>
      </c>
      <c r="Y594" s="19">
        <v>279169</v>
      </c>
      <c r="Z594" s="20">
        <f t="shared" si="136"/>
        <v>0.56716434444103148</v>
      </c>
      <c r="AA594" s="20">
        <f t="shared" si="137"/>
        <v>0.56716434444103148</v>
      </c>
      <c r="AB594" s="20">
        <f t="shared" si="138"/>
        <v>0.18283498392098674</v>
      </c>
      <c r="AC594" s="21">
        <f t="shared" si="139"/>
        <v>0.74999932836201821</v>
      </c>
    </row>
    <row r="595" spans="1:29" ht="75" outlineLevel="2" x14ac:dyDescent="0.25">
      <c r="A595" s="15" t="s">
        <v>33</v>
      </c>
      <c r="B595" s="16" t="s">
        <v>34</v>
      </c>
      <c r="C595" s="16" t="s">
        <v>139</v>
      </c>
      <c r="D595" s="16" t="s">
        <v>140</v>
      </c>
      <c r="E595" s="16" t="s">
        <v>170</v>
      </c>
      <c r="F595" s="16" t="s">
        <v>37</v>
      </c>
      <c r="G595" s="16">
        <v>1310</v>
      </c>
      <c r="H595" s="16">
        <v>3430</v>
      </c>
      <c r="I595" s="17" t="s">
        <v>171</v>
      </c>
      <c r="J595" s="18">
        <v>101686999</v>
      </c>
      <c r="K595" s="19">
        <v>101686999</v>
      </c>
      <c r="L595" s="19">
        <v>0</v>
      </c>
      <c r="M595" s="19">
        <v>0</v>
      </c>
      <c r="N595" s="19">
        <v>0</v>
      </c>
      <c r="O595" s="19">
        <v>0</v>
      </c>
      <c r="P595" s="19">
        <v>101686999</v>
      </c>
      <c r="Q595" s="19">
        <v>0</v>
      </c>
      <c r="R595" s="19">
        <v>18592012.879999999</v>
      </c>
      <c r="S595" s="19">
        <v>0</v>
      </c>
      <c r="T595" s="19">
        <v>57673240.119999997</v>
      </c>
      <c r="U595" s="19">
        <v>57673240.119999997</v>
      </c>
      <c r="V595" s="19">
        <v>0</v>
      </c>
      <c r="W595" s="19">
        <v>25421746</v>
      </c>
      <c r="X595" s="19">
        <v>0</v>
      </c>
      <c r="Y595" s="19">
        <v>25421746.000000007</v>
      </c>
      <c r="Z595" s="20">
        <f t="shared" si="136"/>
        <v>0.56716434438192043</v>
      </c>
      <c r="AA595" s="20">
        <f t="shared" si="137"/>
        <v>0.56716434438192043</v>
      </c>
      <c r="AB595" s="20">
        <f t="shared" si="138"/>
        <v>0.18283569249595025</v>
      </c>
      <c r="AC595" s="21">
        <f t="shared" si="139"/>
        <v>0.75000003687787065</v>
      </c>
    </row>
    <row r="596" spans="1:29" ht="90" outlineLevel="2" x14ac:dyDescent="0.25">
      <c r="A596" s="15" t="s">
        <v>33</v>
      </c>
      <c r="B596" s="16" t="s">
        <v>34</v>
      </c>
      <c r="C596" s="16" t="s">
        <v>139</v>
      </c>
      <c r="D596" s="16" t="s">
        <v>140</v>
      </c>
      <c r="E596" s="16" t="s">
        <v>172</v>
      </c>
      <c r="F596" s="16" t="s">
        <v>37</v>
      </c>
      <c r="G596" s="16">
        <v>1310</v>
      </c>
      <c r="H596" s="16">
        <v>3430</v>
      </c>
      <c r="I596" s="17" t="s">
        <v>173</v>
      </c>
      <c r="J596" s="18">
        <v>2233346</v>
      </c>
      <c r="K596" s="19">
        <v>2233346</v>
      </c>
      <c r="L596" s="19">
        <v>0</v>
      </c>
      <c r="M596" s="19">
        <v>0</v>
      </c>
      <c r="N596" s="19">
        <v>0</v>
      </c>
      <c r="O596" s="19">
        <v>0</v>
      </c>
      <c r="P596" s="19">
        <v>2233346</v>
      </c>
      <c r="Q596" s="19">
        <v>0</v>
      </c>
      <c r="R596" s="19">
        <v>408333.78</v>
      </c>
      <c r="S596" s="19">
        <v>0</v>
      </c>
      <c r="T596" s="19">
        <v>1266674.22</v>
      </c>
      <c r="U596" s="19">
        <v>1266674.22</v>
      </c>
      <c r="V596" s="19">
        <v>0</v>
      </c>
      <c r="W596" s="19">
        <v>558338</v>
      </c>
      <c r="X596" s="19">
        <v>0</v>
      </c>
      <c r="Y596" s="19">
        <v>558338</v>
      </c>
      <c r="Z596" s="20">
        <f t="shared" si="136"/>
        <v>0.56716434444103148</v>
      </c>
      <c r="AA596" s="20">
        <f t="shared" si="137"/>
        <v>0.56716434444103148</v>
      </c>
      <c r="AB596" s="20">
        <f t="shared" si="138"/>
        <v>0.18283498392098674</v>
      </c>
      <c r="AC596" s="21">
        <f t="shared" si="139"/>
        <v>0.74999932836201821</v>
      </c>
    </row>
    <row r="597" spans="1:29" ht="120" outlineLevel="2" x14ac:dyDescent="0.25">
      <c r="A597" s="15" t="s">
        <v>200</v>
      </c>
      <c r="B597" s="16" t="s">
        <v>34</v>
      </c>
      <c r="C597" s="16" t="s">
        <v>139</v>
      </c>
      <c r="D597" s="16" t="s">
        <v>140</v>
      </c>
      <c r="E597" s="16" t="s">
        <v>56</v>
      </c>
      <c r="F597" s="16" t="s">
        <v>37</v>
      </c>
      <c r="G597" s="16">
        <v>1310</v>
      </c>
      <c r="H597" s="16">
        <v>3480</v>
      </c>
      <c r="I597" s="17" t="s">
        <v>141</v>
      </c>
      <c r="J597" s="18">
        <v>56304189</v>
      </c>
      <c r="K597" s="19">
        <v>56304189</v>
      </c>
      <c r="L597" s="19">
        <v>0</v>
      </c>
      <c r="M597" s="19">
        <v>-94783</v>
      </c>
      <c r="N597" s="19">
        <v>0</v>
      </c>
      <c r="O597" s="19">
        <v>0</v>
      </c>
      <c r="P597" s="19">
        <v>56209406</v>
      </c>
      <c r="Q597" s="19">
        <v>0</v>
      </c>
      <c r="R597" s="19">
        <v>25039058.780000001</v>
      </c>
      <c r="S597" s="19">
        <v>0</v>
      </c>
      <c r="T597" s="19">
        <v>31170347.219999999</v>
      </c>
      <c r="U597" s="19">
        <v>31170347.219999999</v>
      </c>
      <c r="V597" s="19">
        <v>0</v>
      </c>
      <c r="W597" s="19">
        <v>94783</v>
      </c>
      <c r="X597" s="19">
        <v>0</v>
      </c>
      <c r="Y597" s="19">
        <v>0</v>
      </c>
      <c r="Z597" s="20">
        <f t="shared" si="136"/>
        <v>0.55360618407983819</v>
      </c>
      <c r="AA597" s="20">
        <f t="shared" si="137"/>
        <v>0.55453970141580933</v>
      </c>
      <c r="AB597" s="20">
        <f t="shared" si="138"/>
        <v>0.44546029858419073</v>
      </c>
      <c r="AC597" s="21">
        <f t="shared" si="139"/>
        <v>1</v>
      </c>
    </row>
    <row r="598" spans="1:29" ht="120" outlineLevel="2" x14ac:dyDescent="0.25">
      <c r="A598" s="15" t="s">
        <v>200</v>
      </c>
      <c r="B598" s="16" t="s">
        <v>34</v>
      </c>
      <c r="C598" s="16" t="s">
        <v>139</v>
      </c>
      <c r="D598" s="16" t="s">
        <v>140</v>
      </c>
      <c r="E598" s="16" t="s">
        <v>142</v>
      </c>
      <c r="F598" s="16" t="s">
        <v>37</v>
      </c>
      <c r="G598" s="16">
        <v>1310</v>
      </c>
      <c r="H598" s="16">
        <v>3480</v>
      </c>
      <c r="I598" s="17" t="s">
        <v>143</v>
      </c>
      <c r="J598" s="18">
        <v>24316528</v>
      </c>
      <c r="K598" s="19">
        <v>24316528</v>
      </c>
      <c r="L598" s="19">
        <v>0</v>
      </c>
      <c r="M598" s="19">
        <v>-48667</v>
      </c>
      <c r="N598" s="19">
        <v>0</v>
      </c>
      <c r="O598" s="19">
        <v>0</v>
      </c>
      <c r="P598" s="19">
        <v>24267861</v>
      </c>
      <c r="Q598" s="19">
        <v>0</v>
      </c>
      <c r="R598" s="19">
        <v>8344709.2400000002</v>
      </c>
      <c r="S598" s="19">
        <v>0</v>
      </c>
      <c r="T598" s="19">
        <v>15923151.76</v>
      </c>
      <c r="U598" s="19">
        <v>15923151.76</v>
      </c>
      <c r="V598" s="19">
        <v>0</v>
      </c>
      <c r="W598" s="19">
        <v>48667</v>
      </c>
      <c r="X598" s="19">
        <v>0</v>
      </c>
      <c r="Y598" s="19">
        <v>0</v>
      </c>
      <c r="Z598" s="20">
        <f t="shared" si="136"/>
        <v>0.65482834391488787</v>
      </c>
      <c r="AA598" s="20">
        <f t="shared" si="137"/>
        <v>0.65614154292378712</v>
      </c>
      <c r="AB598" s="20">
        <f t="shared" si="138"/>
        <v>0.34385845707621288</v>
      </c>
      <c r="AC598" s="21">
        <f t="shared" si="139"/>
        <v>1</v>
      </c>
    </row>
    <row r="599" spans="1:29" ht="75" outlineLevel="2" x14ac:dyDescent="0.25">
      <c r="A599" s="15" t="s">
        <v>200</v>
      </c>
      <c r="B599" s="16" t="s">
        <v>34</v>
      </c>
      <c r="C599" s="16" t="s">
        <v>139</v>
      </c>
      <c r="D599" s="16" t="s">
        <v>140</v>
      </c>
      <c r="E599" s="16" t="s">
        <v>144</v>
      </c>
      <c r="F599" s="16" t="s">
        <v>37</v>
      </c>
      <c r="G599" s="16">
        <v>1310</v>
      </c>
      <c r="H599" s="16">
        <v>3480</v>
      </c>
      <c r="I599" s="17" t="s">
        <v>145</v>
      </c>
      <c r="J599" s="18">
        <v>5308991133</v>
      </c>
      <c r="K599" s="19">
        <v>5208991133</v>
      </c>
      <c r="L599" s="19">
        <v>0</v>
      </c>
      <c r="M599" s="19">
        <v>-202541</v>
      </c>
      <c r="N599" s="19">
        <v>0</v>
      </c>
      <c r="O599" s="19">
        <v>0</v>
      </c>
      <c r="P599" s="19">
        <v>5208788592</v>
      </c>
      <c r="Q599" s="19">
        <v>0</v>
      </c>
      <c r="R599" s="19">
        <v>1901860470.97</v>
      </c>
      <c r="S599" s="19">
        <v>0</v>
      </c>
      <c r="T599" s="19">
        <v>3306928121.0300002</v>
      </c>
      <c r="U599" s="19">
        <v>3306928121.0300002</v>
      </c>
      <c r="V599" s="19">
        <v>0</v>
      </c>
      <c r="W599" s="19">
        <v>202541</v>
      </c>
      <c r="X599" s="19">
        <v>0</v>
      </c>
      <c r="Y599" s="19">
        <v>-4.76837158203125E-7</v>
      </c>
      <c r="Z599" s="20">
        <f t="shared" si="136"/>
        <v>0.63485001924459994</v>
      </c>
      <c r="AA599" s="20">
        <f t="shared" si="137"/>
        <v>0.63487470505310928</v>
      </c>
      <c r="AB599" s="20">
        <f t="shared" si="138"/>
        <v>0.36512529494689078</v>
      </c>
      <c r="AC599" s="21">
        <f t="shared" si="139"/>
        <v>1</v>
      </c>
    </row>
    <row r="600" spans="1:29" ht="120" outlineLevel="2" x14ac:dyDescent="0.25">
      <c r="A600" s="15" t="s">
        <v>277</v>
      </c>
      <c r="B600" s="16" t="s">
        <v>278</v>
      </c>
      <c r="C600" s="16" t="s">
        <v>139</v>
      </c>
      <c r="D600" s="16" t="s">
        <v>140</v>
      </c>
      <c r="E600" s="16" t="s">
        <v>56</v>
      </c>
      <c r="F600" s="16" t="s">
        <v>37</v>
      </c>
      <c r="G600" s="16">
        <v>1310</v>
      </c>
      <c r="H600" s="16">
        <v>3480</v>
      </c>
      <c r="I600" s="17" t="s">
        <v>141</v>
      </c>
      <c r="J600" s="18">
        <v>1477560</v>
      </c>
      <c r="K600" s="19">
        <v>1477560</v>
      </c>
      <c r="L600" s="19">
        <v>0</v>
      </c>
      <c r="M600" s="19">
        <v>-4301</v>
      </c>
      <c r="N600" s="19">
        <v>0</v>
      </c>
      <c r="O600" s="19">
        <v>0</v>
      </c>
      <c r="P600" s="19">
        <v>1473259</v>
      </c>
      <c r="Q600" s="19">
        <v>0</v>
      </c>
      <c r="R600" s="19">
        <v>648712.77</v>
      </c>
      <c r="S600" s="19">
        <v>0</v>
      </c>
      <c r="T600" s="19">
        <v>824546.23</v>
      </c>
      <c r="U600" s="19">
        <v>824546.23</v>
      </c>
      <c r="V600" s="19">
        <v>0</v>
      </c>
      <c r="W600" s="19">
        <v>4301</v>
      </c>
      <c r="X600" s="19">
        <v>0</v>
      </c>
      <c r="Y600" s="19">
        <v>0</v>
      </c>
      <c r="Z600" s="20">
        <f t="shared" si="136"/>
        <v>0.5580458526218901</v>
      </c>
      <c r="AA600" s="20">
        <f t="shared" si="137"/>
        <v>0.55967499944001697</v>
      </c>
      <c r="AB600" s="20">
        <f t="shared" si="138"/>
        <v>0.44032500055998303</v>
      </c>
      <c r="AC600" s="21">
        <f t="shared" si="139"/>
        <v>1</v>
      </c>
    </row>
    <row r="601" spans="1:29" ht="120" outlineLevel="2" x14ac:dyDescent="0.25">
      <c r="A601" s="15" t="s">
        <v>277</v>
      </c>
      <c r="B601" s="16" t="s">
        <v>278</v>
      </c>
      <c r="C601" s="16" t="s">
        <v>139</v>
      </c>
      <c r="D601" s="16" t="s">
        <v>140</v>
      </c>
      <c r="E601" s="16" t="s">
        <v>142</v>
      </c>
      <c r="F601" s="16" t="s">
        <v>37</v>
      </c>
      <c r="G601" s="16">
        <v>1310</v>
      </c>
      <c r="H601" s="16">
        <v>3480</v>
      </c>
      <c r="I601" s="17" t="s">
        <v>143</v>
      </c>
      <c r="J601" s="18">
        <v>762239</v>
      </c>
      <c r="K601" s="19">
        <v>762239</v>
      </c>
      <c r="L601" s="19">
        <v>0</v>
      </c>
      <c r="M601" s="19">
        <v>-2420</v>
      </c>
      <c r="N601" s="19">
        <v>0</v>
      </c>
      <c r="O601" s="19">
        <v>0</v>
      </c>
      <c r="P601" s="19">
        <v>759819</v>
      </c>
      <c r="Q601" s="19">
        <v>0</v>
      </c>
      <c r="R601" s="19">
        <v>313343.40999999997</v>
      </c>
      <c r="S601" s="19">
        <v>0</v>
      </c>
      <c r="T601" s="19">
        <v>446475.59</v>
      </c>
      <c r="U601" s="19">
        <v>446475.59</v>
      </c>
      <c r="V601" s="19">
        <v>0</v>
      </c>
      <c r="W601" s="19">
        <v>2420</v>
      </c>
      <c r="X601" s="19">
        <v>0</v>
      </c>
      <c r="Y601" s="19">
        <v>0</v>
      </c>
      <c r="Z601" s="20">
        <f t="shared" si="136"/>
        <v>0.58574225406991776</v>
      </c>
      <c r="AA601" s="20">
        <f t="shared" si="137"/>
        <v>0.58760782502148545</v>
      </c>
      <c r="AB601" s="20">
        <f t="shared" si="138"/>
        <v>0.4123921749785146</v>
      </c>
      <c r="AC601" s="21">
        <f t="shared" si="139"/>
        <v>1</v>
      </c>
    </row>
    <row r="602" spans="1:29" ht="75" outlineLevel="2" x14ac:dyDescent="0.25">
      <c r="A602" s="15" t="s">
        <v>277</v>
      </c>
      <c r="B602" s="16" t="s">
        <v>278</v>
      </c>
      <c r="C602" s="16" t="s">
        <v>139</v>
      </c>
      <c r="D602" s="16" t="s">
        <v>140</v>
      </c>
      <c r="E602" s="16" t="s">
        <v>144</v>
      </c>
      <c r="F602" s="16" t="s">
        <v>37</v>
      </c>
      <c r="G602" s="16">
        <v>1310</v>
      </c>
      <c r="H602" s="16">
        <v>3480</v>
      </c>
      <c r="I602" s="17" t="s">
        <v>145</v>
      </c>
      <c r="J602" s="18">
        <v>3309300</v>
      </c>
      <c r="K602" s="19">
        <v>3309300</v>
      </c>
      <c r="L602" s="19">
        <v>0</v>
      </c>
      <c r="M602" s="19">
        <v>-9377</v>
      </c>
      <c r="N602" s="19">
        <v>0</v>
      </c>
      <c r="O602" s="19">
        <v>0</v>
      </c>
      <c r="P602" s="19">
        <v>3299923</v>
      </c>
      <c r="Q602" s="19">
        <v>0</v>
      </c>
      <c r="R602" s="19">
        <v>1599901.19</v>
      </c>
      <c r="S602" s="19">
        <v>0</v>
      </c>
      <c r="T602" s="19">
        <v>1700021.81</v>
      </c>
      <c r="U602" s="19">
        <v>1700021.81</v>
      </c>
      <c r="V602" s="19">
        <v>0</v>
      </c>
      <c r="W602" s="19">
        <v>9377</v>
      </c>
      <c r="X602" s="19">
        <v>0</v>
      </c>
      <c r="Y602" s="19">
        <v>0</v>
      </c>
      <c r="Z602" s="20">
        <f t="shared" si="136"/>
        <v>0.51371039494757198</v>
      </c>
      <c r="AA602" s="20">
        <f t="shared" si="137"/>
        <v>0.51517014487913815</v>
      </c>
      <c r="AB602" s="20">
        <f t="shared" si="138"/>
        <v>0.48482985512086191</v>
      </c>
      <c r="AC602" s="21">
        <f t="shared" si="139"/>
        <v>1</v>
      </c>
    </row>
    <row r="603" spans="1:29" ht="120" outlineLevel="2" x14ac:dyDescent="0.25">
      <c r="A603" s="15" t="s">
        <v>277</v>
      </c>
      <c r="B603" s="16" t="s">
        <v>282</v>
      </c>
      <c r="C603" s="16" t="s">
        <v>139</v>
      </c>
      <c r="D603" s="16" t="s">
        <v>140</v>
      </c>
      <c r="E603" s="16" t="s">
        <v>56</v>
      </c>
      <c r="F603" s="16" t="s">
        <v>37</v>
      </c>
      <c r="G603" s="16">
        <v>1310</v>
      </c>
      <c r="H603" s="16">
        <v>3480</v>
      </c>
      <c r="I603" s="17" t="s">
        <v>141</v>
      </c>
      <c r="J603" s="18">
        <v>26624989</v>
      </c>
      <c r="K603" s="19">
        <v>26624989</v>
      </c>
      <c r="L603" s="19">
        <v>0</v>
      </c>
      <c r="M603" s="19">
        <v>-33638</v>
      </c>
      <c r="N603" s="19">
        <v>0</v>
      </c>
      <c r="O603" s="19">
        <v>0</v>
      </c>
      <c r="P603" s="19">
        <v>26591351</v>
      </c>
      <c r="Q603" s="19">
        <v>0</v>
      </c>
      <c r="R603" s="19">
        <v>12872684.560000001</v>
      </c>
      <c r="S603" s="19">
        <v>0</v>
      </c>
      <c r="T603" s="19">
        <v>13718666.439999999</v>
      </c>
      <c r="U603" s="19">
        <v>13718666.439999999</v>
      </c>
      <c r="V603" s="19">
        <v>0</v>
      </c>
      <c r="W603" s="19">
        <v>33638</v>
      </c>
      <c r="X603" s="19">
        <v>0</v>
      </c>
      <c r="Y603" s="19">
        <v>0</v>
      </c>
      <c r="Z603" s="20">
        <f t="shared" si="136"/>
        <v>0.51525529043411056</v>
      </c>
      <c r="AA603" s="20">
        <f t="shared" si="137"/>
        <v>0.51590708723298784</v>
      </c>
      <c r="AB603" s="20">
        <f t="shared" si="138"/>
        <v>0.48409291276701211</v>
      </c>
      <c r="AC603" s="21">
        <f t="shared" si="139"/>
        <v>1</v>
      </c>
    </row>
    <row r="604" spans="1:29" ht="120" outlineLevel="2" x14ac:dyDescent="0.25">
      <c r="A604" s="15" t="s">
        <v>277</v>
      </c>
      <c r="B604" s="16" t="s">
        <v>282</v>
      </c>
      <c r="C604" s="16" t="s">
        <v>139</v>
      </c>
      <c r="D604" s="16" t="s">
        <v>140</v>
      </c>
      <c r="E604" s="16" t="s">
        <v>142</v>
      </c>
      <c r="F604" s="16" t="s">
        <v>37</v>
      </c>
      <c r="G604" s="16">
        <v>1310</v>
      </c>
      <c r="H604" s="16">
        <v>3480</v>
      </c>
      <c r="I604" s="17" t="s">
        <v>143</v>
      </c>
      <c r="J604" s="18">
        <v>13735214</v>
      </c>
      <c r="K604" s="19">
        <v>13735214</v>
      </c>
      <c r="L604" s="19">
        <v>0</v>
      </c>
      <c r="M604" s="19">
        <v>-18929</v>
      </c>
      <c r="N604" s="19">
        <v>0</v>
      </c>
      <c r="O604" s="19">
        <v>0</v>
      </c>
      <c r="P604" s="19">
        <v>13716285</v>
      </c>
      <c r="Q604" s="19">
        <v>0</v>
      </c>
      <c r="R604" s="19">
        <v>4753009.34</v>
      </c>
      <c r="S604" s="19">
        <v>0</v>
      </c>
      <c r="T604" s="19">
        <v>8963275.6600000001</v>
      </c>
      <c r="U604" s="19">
        <v>8963275.6600000001</v>
      </c>
      <c r="V604" s="19">
        <v>0</v>
      </c>
      <c r="W604" s="19">
        <v>18929</v>
      </c>
      <c r="X604" s="19">
        <v>0</v>
      </c>
      <c r="Y604" s="19">
        <v>0</v>
      </c>
      <c r="Z604" s="20">
        <f t="shared" si="136"/>
        <v>0.65257633845384577</v>
      </c>
      <c r="AA604" s="20">
        <f t="shared" si="137"/>
        <v>0.65347691885958914</v>
      </c>
      <c r="AB604" s="20">
        <f t="shared" si="138"/>
        <v>0.3465230811404108</v>
      </c>
      <c r="AC604" s="21">
        <f t="shared" si="139"/>
        <v>1</v>
      </c>
    </row>
    <row r="605" spans="1:29" ht="135" outlineLevel="2" x14ac:dyDescent="0.25">
      <c r="A605" s="15" t="s">
        <v>277</v>
      </c>
      <c r="B605" s="16" t="s">
        <v>282</v>
      </c>
      <c r="C605" s="16" t="s">
        <v>139</v>
      </c>
      <c r="D605" s="16" t="s">
        <v>140</v>
      </c>
      <c r="E605" s="16" t="s">
        <v>288</v>
      </c>
      <c r="F605" s="16" t="s">
        <v>37</v>
      </c>
      <c r="G605" s="16">
        <v>1310</v>
      </c>
      <c r="H605" s="16">
        <v>3480</v>
      </c>
      <c r="I605" s="17" t="s">
        <v>289</v>
      </c>
      <c r="J605" s="18">
        <v>550000000</v>
      </c>
      <c r="K605" s="19">
        <v>550000000</v>
      </c>
      <c r="L605" s="19">
        <v>0</v>
      </c>
      <c r="M605" s="19">
        <v>0</v>
      </c>
      <c r="N605" s="19">
        <v>0</v>
      </c>
      <c r="O605" s="19">
        <v>-2599576</v>
      </c>
      <c r="P605" s="19">
        <v>547400424</v>
      </c>
      <c r="Q605" s="19">
        <v>0</v>
      </c>
      <c r="R605" s="19">
        <v>2336340.92</v>
      </c>
      <c r="S605" s="19">
        <v>0</v>
      </c>
      <c r="T605" s="19">
        <v>545064083.08000004</v>
      </c>
      <c r="U605" s="19">
        <v>545064083.08000004</v>
      </c>
      <c r="V605" s="19">
        <v>0</v>
      </c>
      <c r="W605" s="19">
        <v>2599576</v>
      </c>
      <c r="X605" s="19">
        <v>0</v>
      </c>
      <c r="Y605" s="19">
        <v>0</v>
      </c>
      <c r="Z605" s="20">
        <f t="shared" si="136"/>
        <v>0.99102560560000008</v>
      </c>
      <c r="AA605" s="20">
        <f t="shared" si="137"/>
        <v>0.99573193439835561</v>
      </c>
      <c r="AB605" s="20">
        <f t="shared" si="138"/>
        <v>4.2680656016444735E-3</v>
      </c>
      <c r="AC605" s="21">
        <f t="shared" si="139"/>
        <v>1</v>
      </c>
    </row>
    <row r="606" spans="1:29" ht="75" outlineLevel="2" x14ac:dyDescent="0.25">
      <c r="A606" s="15" t="s">
        <v>277</v>
      </c>
      <c r="B606" s="16" t="s">
        <v>282</v>
      </c>
      <c r="C606" s="16" t="s">
        <v>139</v>
      </c>
      <c r="D606" s="16" t="s">
        <v>140</v>
      </c>
      <c r="E606" s="16" t="s">
        <v>144</v>
      </c>
      <c r="F606" s="16" t="s">
        <v>37</v>
      </c>
      <c r="G606" s="16">
        <v>1310</v>
      </c>
      <c r="H606" s="16">
        <v>3480</v>
      </c>
      <c r="I606" s="17" t="s">
        <v>145</v>
      </c>
      <c r="J606" s="18">
        <v>59632154</v>
      </c>
      <c r="K606" s="19">
        <v>59632154</v>
      </c>
      <c r="L606" s="19">
        <v>0</v>
      </c>
      <c r="M606" s="19">
        <v>-76390</v>
      </c>
      <c r="N606" s="19">
        <v>0</v>
      </c>
      <c r="O606" s="19">
        <v>0</v>
      </c>
      <c r="P606" s="19">
        <v>59555764</v>
      </c>
      <c r="Q606" s="19">
        <v>0</v>
      </c>
      <c r="R606" s="19">
        <v>25178535.850000001</v>
      </c>
      <c r="S606" s="19">
        <v>0</v>
      </c>
      <c r="T606" s="19">
        <v>34377228.149999999</v>
      </c>
      <c r="U606" s="19">
        <v>34377228.149999999</v>
      </c>
      <c r="V606" s="19">
        <v>0</v>
      </c>
      <c r="W606" s="19">
        <v>76390</v>
      </c>
      <c r="X606" s="19">
        <v>0</v>
      </c>
      <c r="Y606" s="19">
        <v>0</v>
      </c>
      <c r="Z606" s="20">
        <f t="shared" si="136"/>
        <v>0.57648811662915944</v>
      </c>
      <c r="AA606" s="20">
        <f t="shared" si="137"/>
        <v>0.57722755684907334</v>
      </c>
      <c r="AB606" s="20">
        <f t="shared" si="138"/>
        <v>0.4227724431509266</v>
      </c>
      <c r="AC606" s="21">
        <f t="shared" si="139"/>
        <v>1</v>
      </c>
    </row>
    <row r="607" spans="1:29" ht="210" outlineLevel="2" x14ac:dyDescent="0.25">
      <c r="A607" s="15" t="s">
        <v>277</v>
      </c>
      <c r="B607" s="16" t="s">
        <v>282</v>
      </c>
      <c r="C607" s="16" t="s">
        <v>139</v>
      </c>
      <c r="D607" s="16" t="s">
        <v>140</v>
      </c>
      <c r="E607" s="16" t="s">
        <v>290</v>
      </c>
      <c r="F607" s="16" t="s">
        <v>37</v>
      </c>
      <c r="G607" s="16">
        <v>1310</v>
      </c>
      <c r="H607" s="16">
        <v>3480</v>
      </c>
      <c r="I607" s="17" t="s">
        <v>291</v>
      </c>
      <c r="J607" s="18">
        <v>200000000</v>
      </c>
      <c r="K607" s="19">
        <v>200000000</v>
      </c>
      <c r="L607" s="19">
        <v>0</v>
      </c>
      <c r="M607" s="19">
        <v>0</v>
      </c>
      <c r="N607" s="19">
        <v>0</v>
      </c>
      <c r="O607" s="19">
        <v>0</v>
      </c>
      <c r="P607" s="19">
        <v>200000000</v>
      </c>
      <c r="Q607" s="19">
        <v>0</v>
      </c>
      <c r="R607" s="19">
        <v>2000000</v>
      </c>
      <c r="S607" s="19">
        <v>0</v>
      </c>
      <c r="T607" s="19">
        <v>198000000</v>
      </c>
      <c r="U607" s="19">
        <v>198000000</v>
      </c>
      <c r="V607" s="19">
        <v>0</v>
      </c>
      <c r="W607" s="19">
        <v>0</v>
      </c>
      <c r="X607" s="19">
        <v>0</v>
      </c>
      <c r="Y607" s="19">
        <v>0</v>
      </c>
      <c r="Z607" s="20">
        <f t="shared" si="136"/>
        <v>0.99</v>
      </c>
      <c r="AA607" s="20">
        <f t="shared" si="137"/>
        <v>0.99</v>
      </c>
      <c r="AB607" s="20">
        <f t="shared" si="138"/>
        <v>0.01</v>
      </c>
      <c r="AC607" s="21">
        <f t="shared" si="139"/>
        <v>1</v>
      </c>
    </row>
    <row r="608" spans="1:29" ht="330" outlineLevel="2" x14ac:dyDescent="0.25">
      <c r="A608" s="15" t="s">
        <v>277</v>
      </c>
      <c r="B608" s="16" t="s">
        <v>282</v>
      </c>
      <c r="C608" s="16" t="s">
        <v>139</v>
      </c>
      <c r="D608" s="16" t="s">
        <v>140</v>
      </c>
      <c r="E608" s="16" t="s">
        <v>292</v>
      </c>
      <c r="F608" s="16" t="s">
        <v>37</v>
      </c>
      <c r="G608" s="16">
        <v>1310</v>
      </c>
      <c r="H608" s="16">
        <v>3480</v>
      </c>
      <c r="I608" s="17" t="s">
        <v>293</v>
      </c>
      <c r="J608" s="18">
        <v>250000000</v>
      </c>
      <c r="K608" s="19">
        <v>250000000</v>
      </c>
      <c r="L608" s="19">
        <v>0</v>
      </c>
      <c r="M608" s="19">
        <v>0</v>
      </c>
      <c r="N608" s="19">
        <v>0</v>
      </c>
      <c r="O608" s="19">
        <v>0</v>
      </c>
      <c r="P608" s="19">
        <v>250000000</v>
      </c>
      <c r="Q608" s="19">
        <v>0</v>
      </c>
      <c r="R608" s="19">
        <v>250000000</v>
      </c>
      <c r="S608" s="19">
        <v>0</v>
      </c>
      <c r="T608" s="19">
        <v>0</v>
      </c>
      <c r="U608" s="19">
        <v>0</v>
      </c>
      <c r="V608" s="19">
        <v>0</v>
      </c>
      <c r="W608" s="19">
        <v>0</v>
      </c>
      <c r="X608" s="19">
        <v>0</v>
      </c>
      <c r="Y608" s="19">
        <v>0</v>
      </c>
      <c r="Z608" s="20">
        <f t="shared" si="136"/>
        <v>0</v>
      </c>
      <c r="AA608" s="20">
        <f t="shared" si="137"/>
        <v>0</v>
      </c>
      <c r="AB608" s="20">
        <f t="shared" si="138"/>
        <v>1</v>
      </c>
      <c r="AC608" s="21">
        <f t="shared" si="139"/>
        <v>1</v>
      </c>
    </row>
    <row r="609" spans="1:29" ht="135" outlineLevel="2" x14ac:dyDescent="0.25">
      <c r="A609" s="15" t="s">
        <v>277</v>
      </c>
      <c r="B609" s="16" t="s">
        <v>282</v>
      </c>
      <c r="C609" s="16" t="s">
        <v>139</v>
      </c>
      <c r="D609" s="16" t="s">
        <v>140</v>
      </c>
      <c r="E609" s="16" t="s">
        <v>294</v>
      </c>
      <c r="F609" s="16" t="s">
        <v>37</v>
      </c>
      <c r="G609" s="16">
        <v>1310</v>
      </c>
      <c r="H609" s="16">
        <v>3480</v>
      </c>
      <c r="I609" s="17" t="s">
        <v>295</v>
      </c>
      <c r="J609" s="18">
        <v>60000000</v>
      </c>
      <c r="K609" s="19">
        <v>60000000</v>
      </c>
      <c r="L609" s="19">
        <v>0</v>
      </c>
      <c r="M609" s="19">
        <v>0</v>
      </c>
      <c r="N609" s="19">
        <v>0</v>
      </c>
      <c r="O609" s="19">
        <v>0</v>
      </c>
      <c r="P609" s="19">
        <v>60000000</v>
      </c>
      <c r="Q609" s="19">
        <v>0</v>
      </c>
      <c r="R609" s="19">
        <v>0</v>
      </c>
      <c r="S609" s="19">
        <v>0</v>
      </c>
      <c r="T609" s="19">
        <v>60000000</v>
      </c>
      <c r="U609" s="19">
        <v>60000000</v>
      </c>
      <c r="V609" s="19">
        <v>0</v>
      </c>
      <c r="W609" s="19">
        <v>0</v>
      </c>
      <c r="X609" s="19">
        <v>0</v>
      </c>
      <c r="Y609" s="19">
        <v>0</v>
      </c>
      <c r="Z609" s="20">
        <f t="shared" si="136"/>
        <v>1</v>
      </c>
      <c r="AA609" s="20">
        <f t="shared" si="137"/>
        <v>1</v>
      </c>
      <c r="AB609" s="20">
        <f t="shared" si="138"/>
        <v>0</v>
      </c>
      <c r="AC609" s="21">
        <f t="shared" si="139"/>
        <v>1</v>
      </c>
    </row>
    <row r="610" spans="1:29" ht="120" outlineLevel="2" x14ac:dyDescent="0.25">
      <c r="A610" s="15" t="s">
        <v>277</v>
      </c>
      <c r="B610" s="16" t="s">
        <v>309</v>
      </c>
      <c r="C610" s="16" t="s">
        <v>139</v>
      </c>
      <c r="D610" s="16" t="s">
        <v>140</v>
      </c>
      <c r="E610" s="16" t="s">
        <v>56</v>
      </c>
      <c r="F610" s="16" t="s">
        <v>37</v>
      </c>
      <c r="G610" s="16">
        <v>1310</v>
      </c>
      <c r="H610" s="16">
        <v>3480</v>
      </c>
      <c r="I610" s="17" t="s">
        <v>141</v>
      </c>
      <c r="J610" s="18">
        <v>5388305</v>
      </c>
      <c r="K610" s="19">
        <v>5388305</v>
      </c>
      <c r="L610" s="19">
        <v>0</v>
      </c>
      <c r="M610" s="19">
        <v>-21263</v>
      </c>
      <c r="N610" s="19">
        <v>0</v>
      </c>
      <c r="O610" s="19">
        <v>0</v>
      </c>
      <c r="P610" s="19">
        <v>5367042</v>
      </c>
      <c r="Q610" s="19">
        <v>0</v>
      </c>
      <c r="R610" s="19">
        <v>2453651.12</v>
      </c>
      <c r="S610" s="19">
        <v>0</v>
      </c>
      <c r="T610" s="19">
        <v>2913390.88</v>
      </c>
      <c r="U610" s="19">
        <v>2913390.88</v>
      </c>
      <c r="V610" s="19">
        <v>0</v>
      </c>
      <c r="W610" s="19">
        <v>21263</v>
      </c>
      <c r="X610" s="19">
        <v>0</v>
      </c>
      <c r="Y610" s="19">
        <v>0</v>
      </c>
      <c r="Z610" s="20">
        <f t="shared" si="136"/>
        <v>0.54068781926784026</v>
      </c>
      <c r="AA610" s="20">
        <f t="shared" si="137"/>
        <v>0.54282990146154997</v>
      </c>
      <c r="AB610" s="20">
        <f t="shared" si="138"/>
        <v>0.45717009853845009</v>
      </c>
      <c r="AC610" s="21">
        <f t="shared" si="139"/>
        <v>1</v>
      </c>
    </row>
    <row r="611" spans="1:29" ht="120" outlineLevel="2" x14ac:dyDescent="0.25">
      <c r="A611" s="15" t="s">
        <v>277</v>
      </c>
      <c r="B611" s="16" t="s">
        <v>309</v>
      </c>
      <c r="C611" s="16" t="s">
        <v>139</v>
      </c>
      <c r="D611" s="16" t="s">
        <v>140</v>
      </c>
      <c r="E611" s="16" t="s">
        <v>142</v>
      </c>
      <c r="F611" s="16" t="s">
        <v>37</v>
      </c>
      <c r="G611" s="16">
        <v>1310</v>
      </c>
      <c r="H611" s="16">
        <v>3480</v>
      </c>
      <c r="I611" s="17" t="s">
        <v>143</v>
      </c>
      <c r="J611" s="18">
        <v>2779701</v>
      </c>
      <c r="K611" s="19">
        <v>2779701</v>
      </c>
      <c r="L611" s="19">
        <v>0</v>
      </c>
      <c r="M611" s="19">
        <v>-11964</v>
      </c>
      <c r="N611" s="19">
        <v>0</v>
      </c>
      <c r="O611" s="19">
        <v>0</v>
      </c>
      <c r="P611" s="19">
        <v>2767737</v>
      </c>
      <c r="Q611" s="19">
        <v>0</v>
      </c>
      <c r="R611" s="19">
        <v>1046333.59</v>
      </c>
      <c r="S611" s="19">
        <v>0</v>
      </c>
      <c r="T611" s="19">
        <v>1721403.41</v>
      </c>
      <c r="U611" s="19">
        <v>1721403.41</v>
      </c>
      <c r="V611" s="19">
        <v>0</v>
      </c>
      <c r="W611" s="19">
        <v>11964</v>
      </c>
      <c r="X611" s="19">
        <v>0</v>
      </c>
      <c r="Y611" s="19">
        <v>2.3283064365386963E-10</v>
      </c>
      <c r="Z611" s="20">
        <f t="shared" si="136"/>
        <v>0.61927646534645275</v>
      </c>
      <c r="AA611" s="20">
        <f t="shared" si="137"/>
        <v>0.62195339008005457</v>
      </c>
      <c r="AB611" s="20">
        <f t="shared" si="138"/>
        <v>0.37804660991994543</v>
      </c>
      <c r="AC611" s="21">
        <f t="shared" si="139"/>
        <v>1</v>
      </c>
    </row>
    <row r="612" spans="1:29" ht="75" outlineLevel="2" x14ac:dyDescent="0.25">
      <c r="A612" s="15" t="s">
        <v>277</v>
      </c>
      <c r="B612" s="16" t="s">
        <v>309</v>
      </c>
      <c r="C612" s="16" t="s">
        <v>139</v>
      </c>
      <c r="D612" s="16" t="s">
        <v>140</v>
      </c>
      <c r="E612" s="16" t="s">
        <v>144</v>
      </c>
      <c r="F612" s="16" t="s">
        <v>37</v>
      </c>
      <c r="G612" s="16">
        <v>1310</v>
      </c>
      <c r="H612" s="16">
        <v>3480</v>
      </c>
      <c r="I612" s="17" t="s">
        <v>145</v>
      </c>
      <c r="J612" s="18">
        <v>12068220</v>
      </c>
      <c r="K612" s="19">
        <v>12068220</v>
      </c>
      <c r="L612" s="19">
        <v>0</v>
      </c>
      <c r="M612" s="19">
        <v>-46084</v>
      </c>
      <c r="N612" s="19">
        <v>0</v>
      </c>
      <c r="O612" s="19">
        <v>0</v>
      </c>
      <c r="P612" s="19">
        <v>12022136</v>
      </c>
      <c r="Q612" s="19">
        <v>0</v>
      </c>
      <c r="R612" s="19">
        <v>5479085.8300000001</v>
      </c>
      <c r="S612" s="19">
        <v>0</v>
      </c>
      <c r="T612" s="19">
        <v>6543050.1699999999</v>
      </c>
      <c r="U612" s="19">
        <v>6543050.1699999999</v>
      </c>
      <c r="V612" s="19">
        <v>0</v>
      </c>
      <c r="W612" s="19">
        <v>46084</v>
      </c>
      <c r="X612" s="19">
        <v>0</v>
      </c>
      <c r="Y612" s="19">
        <v>0</v>
      </c>
      <c r="Z612" s="20">
        <f t="shared" si="136"/>
        <v>0.54217193339199976</v>
      </c>
      <c r="AA612" s="20">
        <f t="shared" si="137"/>
        <v>0.54425022059307926</v>
      </c>
      <c r="AB612" s="20">
        <f t="shared" si="138"/>
        <v>0.45574977940692069</v>
      </c>
      <c r="AC612" s="21">
        <f t="shared" si="139"/>
        <v>1</v>
      </c>
    </row>
    <row r="613" spans="1:29" ht="120" outlineLevel="2" x14ac:dyDescent="0.25">
      <c r="A613" s="15" t="s">
        <v>317</v>
      </c>
      <c r="B613" s="16" t="s">
        <v>34</v>
      </c>
      <c r="C613" s="16" t="s">
        <v>139</v>
      </c>
      <c r="D613" s="16" t="s">
        <v>140</v>
      </c>
      <c r="E613" s="16" t="s">
        <v>56</v>
      </c>
      <c r="F613" s="16" t="s">
        <v>37</v>
      </c>
      <c r="G613" s="16">
        <v>1310</v>
      </c>
      <c r="H613" s="16">
        <v>3480</v>
      </c>
      <c r="I613" s="17" t="s">
        <v>141</v>
      </c>
      <c r="J613" s="18">
        <v>10819746</v>
      </c>
      <c r="K613" s="19">
        <v>10819746</v>
      </c>
      <c r="L613" s="19">
        <v>0</v>
      </c>
      <c r="M613" s="19">
        <v>-117963</v>
      </c>
      <c r="N613" s="19">
        <v>0</v>
      </c>
      <c r="O613" s="19">
        <v>0</v>
      </c>
      <c r="P613" s="19">
        <v>10701783</v>
      </c>
      <c r="Q613" s="19">
        <v>0</v>
      </c>
      <c r="R613" s="19">
        <v>4164262.9</v>
      </c>
      <c r="S613" s="19">
        <v>0</v>
      </c>
      <c r="T613" s="19">
        <v>6537520.0999999996</v>
      </c>
      <c r="U613" s="19">
        <v>6537520.0999999996</v>
      </c>
      <c r="V613" s="19">
        <v>0</v>
      </c>
      <c r="W613" s="19">
        <v>117963</v>
      </c>
      <c r="X613" s="19">
        <v>0</v>
      </c>
      <c r="Y613" s="19">
        <v>0</v>
      </c>
      <c r="Z613" s="20">
        <f t="shared" si="136"/>
        <v>0.60422121739271883</v>
      </c>
      <c r="AA613" s="20">
        <f t="shared" si="137"/>
        <v>0.61088139238106398</v>
      </c>
      <c r="AB613" s="20">
        <f t="shared" si="138"/>
        <v>0.38911860761893602</v>
      </c>
      <c r="AC613" s="21">
        <f t="shared" si="139"/>
        <v>1</v>
      </c>
    </row>
    <row r="614" spans="1:29" ht="120" outlineLevel="2" x14ac:dyDescent="0.25">
      <c r="A614" s="15" t="s">
        <v>317</v>
      </c>
      <c r="B614" s="16" t="s">
        <v>34</v>
      </c>
      <c r="C614" s="16" t="s">
        <v>139</v>
      </c>
      <c r="D614" s="16" t="s">
        <v>140</v>
      </c>
      <c r="E614" s="16" t="s">
        <v>142</v>
      </c>
      <c r="F614" s="16" t="s">
        <v>37</v>
      </c>
      <c r="G614" s="16">
        <v>1310</v>
      </c>
      <c r="H614" s="16">
        <v>3480</v>
      </c>
      <c r="I614" s="17" t="s">
        <v>143</v>
      </c>
      <c r="J614" s="18">
        <v>4445750</v>
      </c>
      <c r="K614" s="19">
        <v>4445750</v>
      </c>
      <c r="L614" s="19">
        <v>0</v>
      </c>
      <c r="M614" s="19">
        <v>-47933</v>
      </c>
      <c r="N614" s="19">
        <v>0</v>
      </c>
      <c r="O614" s="19">
        <v>0</v>
      </c>
      <c r="P614" s="19">
        <v>4397817</v>
      </c>
      <c r="Q614" s="19">
        <v>0</v>
      </c>
      <c r="R614" s="19">
        <v>1696739.99</v>
      </c>
      <c r="S614" s="19">
        <v>0</v>
      </c>
      <c r="T614" s="19">
        <v>2701077.01</v>
      </c>
      <c r="U614" s="19">
        <v>2701077.01</v>
      </c>
      <c r="V614" s="19">
        <v>0</v>
      </c>
      <c r="W614" s="19">
        <v>47933</v>
      </c>
      <c r="X614" s="19">
        <v>0</v>
      </c>
      <c r="Y614" s="19">
        <v>0</v>
      </c>
      <c r="Z614" s="20">
        <f t="shared" si="136"/>
        <v>0.60756385536748581</v>
      </c>
      <c r="AA614" s="20">
        <f t="shared" si="137"/>
        <v>0.61418585857483377</v>
      </c>
      <c r="AB614" s="20">
        <f t="shared" si="138"/>
        <v>0.38581414142516618</v>
      </c>
      <c r="AC614" s="21">
        <f t="shared" si="139"/>
        <v>1</v>
      </c>
    </row>
    <row r="615" spans="1:29" ht="75" outlineLevel="2" x14ac:dyDescent="0.25">
      <c r="A615" s="15" t="s">
        <v>317</v>
      </c>
      <c r="B615" s="16" t="s">
        <v>34</v>
      </c>
      <c r="C615" s="16" t="s">
        <v>139</v>
      </c>
      <c r="D615" s="16" t="s">
        <v>140</v>
      </c>
      <c r="E615" s="16" t="s">
        <v>144</v>
      </c>
      <c r="F615" s="16" t="s">
        <v>37</v>
      </c>
      <c r="G615" s="16">
        <v>1310</v>
      </c>
      <c r="H615" s="16">
        <v>3480</v>
      </c>
      <c r="I615" s="17" t="s">
        <v>145</v>
      </c>
      <c r="J615" s="18">
        <v>16766813</v>
      </c>
      <c r="K615" s="19">
        <v>16766813</v>
      </c>
      <c r="L615" s="19">
        <v>0</v>
      </c>
      <c r="M615" s="19">
        <v>-179905</v>
      </c>
      <c r="N615" s="19">
        <v>0</v>
      </c>
      <c r="O615" s="19">
        <v>0</v>
      </c>
      <c r="P615" s="19">
        <v>16586908</v>
      </c>
      <c r="Q615" s="19">
        <v>0</v>
      </c>
      <c r="R615" s="19">
        <v>6720045.3499999996</v>
      </c>
      <c r="S615" s="19">
        <v>0</v>
      </c>
      <c r="T615" s="19">
        <v>9866862.6500000004</v>
      </c>
      <c r="U615" s="19">
        <v>9866862.6500000004</v>
      </c>
      <c r="V615" s="19">
        <v>0</v>
      </c>
      <c r="W615" s="19">
        <v>179905</v>
      </c>
      <c r="X615" s="19">
        <v>0</v>
      </c>
      <c r="Y615" s="19">
        <v>0</v>
      </c>
      <c r="Z615" s="20">
        <f t="shared" si="136"/>
        <v>0.58847573775648365</v>
      </c>
      <c r="AA615" s="20">
        <f t="shared" si="137"/>
        <v>0.59485846608662685</v>
      </c>
      <c r="AB615" s="20">
        <f t="shared" si="138"/>
        <v>0.4051415339133731</v>
      </c>
      <c r="AC615" s="21">
        <f t="shared" si="139"/>
        <v>1</v>
      </c>
    </row>
    <row r="616" spans="1:29" ht="120" outlineLevel="2" x14ac:dyDescent="0.25">
      <c r="A616" s="15" t="s">
        <v>326</v>
      </c>
      <c r="B616" s="16" t="s">
        <v>34</v>
      </c>
      <c r="C616" s="16" t="s">
        <v>139</v>
      </c>
      <c r="D616" s="16" t="s">
        <v>140</v>
      </c>
      <c r="E616" s="16" t="s">
        <v>56</v>
      </c>
      <c r="F616" s="16" t="s">
        <v>37</v>
      </c>
      <c r="G616" s="16">
        <v>1310</v>
      </c>
      <c r="H616" s="16">
        <v>3480</v>
      </c>
      <c r="I616" s="17" t="s">
        <v>141</v>
      </c>
      <c r="J616" s="18">
        <v>27471252</v>
      </c>
      <c r="K616" s="19">
        <v>27471252</v>
      </c>
      <c r="L616" s="19">
        <v>0</v>
      </c>
      <c r="M616" s="19">
        <v>-40235</v>
      </c>
      <c r="N616" s="19">
        <v>0</v>
      </c>
      <c r="O616" s="19">
        <v>0</v>
      </c>
      <c r="P616" s="19">
        <v>27431017</v>
      </c>
      <c r="Q616" s="19">
        <v>0</v>
      </c>
      <c r="R616" s="19">
        <v>11264748.359999999</v>
      </c>
      <c r="S616" s="19">
        <v>0</v>
      </c>
      <c r="T616" s="19">
        <v>16166268.640000001</v>
      </c>
      <c r="U616" s="19">
        <v>16166268.640000001</v>
      </c>
      <c r="V616" s="19">
        <v>0</v>
      </c>
      <c r="W616" s="19">
        <v>40235</v>
      </c>
      <c r="X616" s="19">
        <v>0</v>
      </c>
      <c r="Y616" s="19">
        <v>0</v>
      </c>
      <c r="Z616" s="20">
        <f t="shared" si="136"/>
        <v>0.58847949995144022</v>
      </c>
      <c r="AA616" s="20">
        <f t="shared" si="137"/>
        <v>0.58934266418193682</v>
      </c>
      <c r="AB616" s="20">
        <f t="shared" si="138"/>
        <v>0.41065733581806318</v>
      </c>
      <c r="AC616" s="21">
        <f t="shared" si="139"/>
        <v>1</v>
      </c>
    </row>
    <row r="617" spans="1:29" ht="120" outlineLevel="2" x14ac:dyDescent="0.25">
      <c r="A617" s="15" t="s">
        <v>326</v>
      </c>
      <c r="B617" s="16" t="s">
        <v>34</v>
      </c>
      <c r="C617" s="16" t="s">
        <v>139</v>
      </c>
      <c r="D617" s="16" t="s">
        <v>140</v>
      </c>
      <c r="E617" s="16" t="s">
        <v>142</v>
      </c>
      <c r="F617" s="16" t="s">
        <v>37</v>
      </c>
      <c r="G617" s="16">
        <v>1310</v>
      </c>
      <c r="H617" s="16">
        <v>3480</v>
      </c>
      <c r="I617" s="17" t="s">
        <v>143</v>
      </c>
      <c r="J617" s="18">
        <v>13472955</v>
      </c>
      <c r="K617" s="19">
        <v>13472955</v>
      </c>
      <c r="L617" s="19">
        <v>0</v>
      </c>
      <c r="M617" s="19">
        <v>-20284</v>
      </c>
      <c r="N617" s="19">
        <v>0</v>
      </c>
      <c r="O617" s="19">
        <v>0</v>
      </c>
      <c r="P617" s="19">
        <v>13452671</v>
      </c>
      <c r="Q617" s="19">
        <v>0</v>
      </c>
      <c r="R617" s="19">
        <v>4828167.5</v>
      </c>
      <c r="S617" s="19">
        <v>0</v>
      </c>
      <c r="T617" s="19">
        <v>8624503.5</v>
      </c>
      <c r="U617" s="19">
        <v>8624503.5</v>
      </c>
      <c r="V617" s="19">
        <v>0</v>
      </c>
      <c r="W617" s="19">
        <v>20284</v>
      </c>
      <c r="X617" s="19">
        <v>0</v>
      </c>
      <c r="Y617" s="19">
        <v>0</v>
      </c>
      <c r="Z617" s="20">
        <f t="shared" si="136"/>
        <v>0.64013451392066556</v>
      </c>
      <c r="AA617" s="20">
        <f t="shared" si="137"/>
        <v>0.64109971172267577</v>
      </c>
      <c r="AB617" s="20">
        <f t="shared" si="138"/>
        <v>0.35890028827732423</v>
      </c>
      <c r="AC617" s="21">
        <f t="shared" si="139"/>
        <v>1</v>
      </c>
    </row>
    <row r="618" spans="1:29" ht="75" outlineLevel="2" x14ac:dyDescent="0.25">
      <c r="A618" s="15" t="s">
        <v>326</v>
      </c>
      <c r="B618" s="16" t="s">
        <v>34</v>
      </c>
      <c r="C618" s="16" t="s">
        <v>139</v>
      </c>
      <c r="D618" s="16" t="s">
        <v>140</v>
      </c>
      <c r="E618" s="16" t="s">
        <v>144</v>
      </c>
      <c r="F618" s="16" t="s">
        <v>37</v>
      </c>
      <c r="G618" s="16">
        <v>1310</v>
      </c>
      <c r="H618" s="16">
        <v>3480</v>
      </c>
      <c r="I618" s="17" t="s">
        <v>145</v>
      </c>
      <c r="J618" s="18">
        <v>57138904</v>
      </c>
      <c r="K618" s="19">
        <v>57138904</v>
      </c>
      <c r="L618" s="19">
        <v>0</v>
      </c>
      <c r="M618" s="19">
        <v>-83769</v>
      </c>
      <c r="N618" s="19">
        <v>0</v>
      </c>
      <c r="O618" s="19">
        <v>0</v>
      </c>
      <c r="P618" s="19">
        <v>57055135</v>
      </c>
      <c r="Q618" s="19">
        <v>0</v>
      </c>
      <c r="R618" s="19">
        <v>22705358.030000001</v>
      </c>
      <c r="S618" s="19">
        <v>0</v>
      </c>
      <c r="T618" s="19">
        <v>34349776.969999999</v>
      </c>
      <c r="U618" s="19">
        <v>34349776.969999999</v>
      </c>
      <c r="V618" s="19">
        <v>0</v>
      </c>
      <c r="W618" s="19">
        <v>83769</v>
      </c>
      <c r="X618" s="19">
        <v>0</v>
      </c>
      <c r="Y618" s="19">
        <v>0</v>
      </c>
      <c r="Z618" s="20">
        <f t="shared" si="136"/>
        <v>0.60116268540957662</v>
      </c>
      <c r="AA618" s="20">
        <f t="shared" si="137"/>
        <v>0.60204531932138972</v>
      </c>
      <c r="AB618" s="20">
        <f t="shared" si="138"/>
        <v>0.39795468067861028</v>
      </c>
      <c r="AC618" s="21">
        <f t="shared" si="139"/>
        <v>1</v>
      </c>
    </row>
    <row r="619" spans="1:29" ht="120" outlineLevel="2" x14ac:dyDescent="0.25">
      <c r="A619" s="15" t="s">
        <v>341</v>
      </c>
      <c r="B619" s="16" t="s">
        <v>34</v>
      </c>
      <c r="C619" s="16" t="s">
        <v>139</v>
      </c>
      <c r="D619" s="16" t="s">
        <v>140</v>
      </c>
      <c r="E619" s="16" t="s">
        <v>56</v>
      </c>
      <c r="F619" s="16" t="s">
        <v>37</v>
      </c>
      <c r="G619" s="16">
        <v>1310</v>
      </c>
      <c r="H619" s="16">
        <v>3480</v>
      </c>
      <c r="I619" s="17" t="s">
        <v>141</v>
      </c>
      <c r="J619" s="18">
        <v>7480439</v>
      </c>
      <c r="K619" s="19">
        <v>7480439</v>
      </c>
      <c r="L619" s="19">
        <v>0</v>
      </c>
      <c r="M619" s="19">
        <v>0</v>
      </c>
      <c r="N619" s="19">
        <v>0</v>
      </c>
      <c r="O619" s="19">
        <v>0</v>
      </c>
      <c r="P619" s="19">
        <v>7480439</v>
      </c>
      <c r="Q619" s="19">
        <v>0</v>
      </c>
      <c r="R619" s="19">
        <v>3380684.83</v>
      </c>
      <c r="S619" s="19">
        <v>0</v>
      </c>
      <c r="T619" s="19">
        <v>4099754.17</v>
      </c>
      <c r="U619" s="19">
        <v>4099754.17</v>
      </c>
      <c r="V619" s="19">
        <v>0</v>
      </c>
      <c r="W619" s="19">
        <v>0</v>
      </c>
      <c r="X619" s="19">
        <v>0</v>
      </c>
      <c r="Y619" s="19">
        <v>0</v>
      </c>
      <c r="Z619" s="20">
        <f t="shared" si="136"/>
        <v>0.54806331152489851</v>
      </c>
      <c r="AA619" s="20">
        <f t="shared" si="137"/>
        <v>0.54806331152489851</v>
      </c>
      <c r="AB619" s="20">
        <f t="shared" si="138"/>
        <v>0.45193668847510154</v>
      </c>
      <c r="AC619" s="21">
        <f t="shared" si="139"/>
        <v>1</v>
      </c>
    </row>
    <row r="620" spans="1:29" ht="120" outlineLevel="2" x14ac:dyDescent="0.25">
      <c r="A620" s="15" t="s">
        <v>341</v>
      </c>
      <c r="B620" s="16" t="s">
        <v>34</v>
      </c>
      <c r="C620" s="16" t="s">
        <v>139</v>
      </c>
      <c r="D620" s="16" t="s">
        <v>140</v>
      </c>
      <c r="E620" s="16" t="s">
        <v>142</v>
      </c>
      <c r="F620" s="16" t="s">
        <v>37</v>
      </c>
      <c r="G620" s="16">
        <v>1310</v>
      </c>
      <c r="H620" s="16">
        <v>3480</v>
      </c>
      <c r="I620" s="17" t="s">
        <v>143</v>
      </c>
      <c r="J620" s="18">
        <v>3363470</v>
      </c>
      <c r="K620" s="19">
        <v>3363470</v>
      </c>
      <c r="L620" s="19">
        <v>0</v>
      </c>
      <c r="M620" s="19">
        <v>0</v>
      </c>
      <c r="N620" s="19">
        <v>0</v>
      </c>
      <c r="O620" s="19">
        <v>0</v>
      </c>
      <c r="P620" s="19">
        <v>3363470</v>
      </c>
      <c r="Q620" s="19">
        <v>0</v>
      </c>
      <c r="R620" s="19">
        <v>1299259.05</v>
      </c>
      <c r="S620" s="19">
        <v>0</v>
      </c>
      <c r="T620" s="19">
        <v>2064210.95</v>
      </c>
      <c r="U620" s="19">
        <v>2064210.95</v>
      </c>
      <c r="V620" s="19">
        <v>0</v>
      </c>
      <c r="W620" s="19">
        <v>0</v>
      </c>
      <c r="X620" s="19">
        <v>0</v>
      </c>
      <c r="Y620" s="19">
        <v>0</v>
      </c>
      <c r="Z620" s="20">
        <f t="shared" si="136"/>
        <v>0.61371469048334015</v>
      </c>
      <c r="AA620" s="20">
        <f t="shared" si="137"/>
        <v>0.61371469048334015</v>
      </c>
      <c r="AB620" s="20">
        <f t="shared" si="138"/>
        <v>0.3862853095166599</v>
      </c>
      <c r="AC620" s="21">
        <f t="shared" si="139"/>
        <v>1</v>
      </c>
    </row>
    <row r="621" spans="1:29" ht="75" outlineLevel="2" x14ac:dyDescent="0.25">
      <c r="A621" s="15" t="s">
        <v>341</v>
      </c>
      <c r="B621" s="16" t="s">
        <v>34</v>
      </c>
      <c r="C621" s="16" t="s">
        <v>139</v>
      </c>
      <c r="D621" s="16" t="s">
        <v>140</v>
      </c>
      <c r="E621" s="16" t="s">
        <v>144</v>
      </c>
      <c r="F621" s="16" t="s">
        <v>37</v>
      </c>
      <c r="G621" s="16">
        <v>1310</v>
      </c>
      <c r="H621" s="16">
        <v>3480</v>
      </c>
      <c r="I621" s="17" t="s">
        <v>145</v>
      </c>
      <c r="J621" s="18">
        <v>13642149</v>
      </c>
      <c r="K621" s="19">
        <v>13642149</v>
      </c>
      <c r="L621" s="19">
        <v>0</v>
      </c>
      <c r="M621" s="19">
        <v>0</v>
      </c>
      <c r="N621" s="19">
        <v>0</v>
      </c>
      <c r="O621" s="19">
        <v>0</v>
      </c>
      <c r="P621" s="19">
        <v>13642149</v>
      </c>
      <c r="Q621" s="19">
        <v>0</v>
      </c>
      <c r="R621" s="19">
        <v>5727131.3899999997</v>
      </c>
      <c r="S621" s="19">
        <v>0</v>
      </c>
      <c r="T621" s="19">
        <v>7915017.6100000003</v>
      </c>
      <c r="U621" s="19">
        <v>7915017.6100000003</v>
      </c>
      <c r="V621" s="19">
        <v>0</v>
      </c>
      <c r="W621" s="19">
        <v>0</v>
      </c>
      <c r="X621" s="19">
        <v>0</v>
      </c>
      <c r="Y621" s="19">
        <v>0</v>
      </c>
      <c r="Z621" s="20">
        <f t="shared" si="136"/>
        <v>0.5801884739713663</v>
      </c>
      <c r="AA621" s="20">
        <f t="shared" si="137"/>
        <v>0.5801884739713663</v>
      </c>
      <c r="AB621" s="20">
        <f t="shared" si="138"/>
        <v>0.41981152602863375</v>
      </c>
      <c r="AC621" s="21">
        <f t="shared" si="139"/>
        <v>1</v>
      </c>
    </row>
    <row r="622" spans="1:29" ht="120" outlineLevel="2" x14ac:dyDescent="0.25">
      <c r="A622" s="15" t="s">
        <v>346</v>
      </c>
      <c r="B622" s="16" t="s">
        <v>34</v>
      </c>
      <c r="C622" s="16" t="s">
        <v>139</v>
      </c>
      <c r="D622" s="16" t="s">
        <v>140</v>
      </c>
      <c r="E622" s="16" t="s">
        <v>56</v>
      </c>
      <c r="F622" s="16" t="s">
        <v>37</v>
      </c>
      <c r="G622" s="16">
        <v>1310</v>
      </c>
      <c r="H622" s="16">
        <v>3480</v>
      </c>
      <c r="I622" s="17" t="s">
        <v>141</v>
      </c>
      <c r="J622" s="18">
        <v>63592912</v>
      </c>
      <c r="K622" s="19">
        <v>63592912</v>
      </c>
      <c r="L622" s="19">
        <v>0</v>
      </c>
      <c r="M622" s="19">
        <v>-47739</v>
      </c>
      <c r="N622" s="19">
        <v>0</v>
      </c>
      <c r="O622" s="19">
        <v>0</v>
      </c>
      <c r="P622" s="19">
        <v>63545173</v>
      </c>
      <c r="Q622" s="19">
        <v>0</v>
      </c>
      <c r="R622" s="19">
        <v>25681041.52</v>
      </c>
      <c r="S622" s="19">
        <v>0</v>
      </c>
      <c r="T622" s="19">
        <v>37864131.479999997</v>
      </c>
      <c r="U622" s="19">
        <v>37864131.479999997</v>
      </c>
      <c r="V622" s="19">
        <v>0</v>
      </c>
      <c r="W622" s="19">
        <v>47739</v>
      </c>
      <c r="X622" s="19">
        <v>0</v>
      </c>
      <c r="Y622" s="19">
        <v>7.4505805969238281E-9</v>
      </c>
      <c r="Z622" s="20">
        <f t="shared" si="136"/>
        <v>0.59541433611343342</v>
      </c>
      <c r="AA622" s="20">
        <f t="shared" si="137"/>
        <v>0.59586164758729976</v>
      </c>
      <c r="AB622" s="20">
        <f t="shared" si="138"/>
        <v>0.40413835241270019</v>
      </c>
      <c r="AC622" s="21">
        <f t="shared" si="139"/>
        <v>1</v>
      </c>
    </row>
    <row r="623" spans="1:29" ht="120" outlineLevel="2" x14ac:dyDescent="0.25">
      <c r="A623" s="15" t="s">
        <v>346</v>
      </c>
      <c r="B623" s="16" t="s">
        <v>34</v>
      </c>
      <c r="C623" s="16" t="s">
        <v>139</v>
      </c>
      <c r="D623" s="16" t="s">
        <v>140</v>
      </c>
      <c r="E623" s="16" t="s">
        <v>142</v>
      </c>
      <c r="F623" s="16" t="s">
        <v>37</v>
      </c>
      <c r="G623" s="16">
        <v>1310</v>
      </c>
      <c r="H623" s="16">
        <v>3480</v>
      </c>
      <c r="I623" s="17" t="s">
        <v>143</v>
      </c>
      <c r="J623" s="18">
        <v>58320985</v>
      </c>
      <c r="K623" s="19">
        <v>58320985</v>
      </c>
      <c r="L623" s="19">
        <v>0</v>
      </c>
      <c r="M623" s="19">
        <v>-46593</v>
      </c>
      <c r="N623" s="19">
        <v>0</v>
      </c>
      <c r="O623" s="19">
        <v>0</v>
      </c>
      <c r="P623" s="19">
        <v>58274392</v>
      </c>
      <c r="Q623" s="19">
        <v>0</v>
      </c>
      <c r="R623" s="19">
        <v>20161191.329999998</v>
      </c>
      <c r="S623" s="19">
        <v>0</v>
      </c>
      <c r="T623" s="19">
        <v>38113200.670000002</v>
      </c>
      <c r="U623" s="19">
        <v>38113200.670000002</v>
      </c>
      <c r="V623" s="19">
        <v>0</v>
      </c>
      <c r="W623" s="19">
        <v>46593</v>
      </c>
      <c r="X623" s="19">
        <v>0</v>
      </c>
      <c r="Y623" s="19">
        <v>0</v>
      </c>
      <c r="Z623" s="20">
        <f t="shared" si="136"/>
        <v>0.65350749254320728</v>
      </c>
      <c r="AA623" s="20">
        <f t="shared" si="137"/>
        <v>0.65403000120533217</v>
      </c>
      <c r="AB623" s="20">
        <f t="shared" si="138"/>
        <v>0.34596999879466778</v>
      </c>
      <c r="AC623" s="21">
        <f t="shared" si="139"/>
        <v>1</v>
      </c>
    </row>
    <row r="624" spans="1:29" ht="75" outlineLevel="2" x14ac:dyDescent="0.25">
      <c r="A624" s="15" t="s">
        <v>346</v>
      </c>
      <c r="B624" s="16" t="s">
        <v>34</v>
      </c>
      <c r="C624" s="16" t="s">
        <v>139</v>
      </c>
      <c r="D624" s="16" t="s">
        <v>140</v>
      </c>
      <c r="E624" s="16" t="s">
        <v>144</v>
      </c>
      <c r="F624" s="16" t="s">
        <v>37</v>
      </c>
      <c r="G624" s="16">
        <v>1310</v>
      </c>
      <c r="H624" s="16">
        <v>3480</v>
      </c>
      <c r="I624" s="17" t="s">
        <v>145</v>
      </c>
      <c r="J624" s="18">
        <v>302662871</v>
      </c>
      <c r="K624" s="19">
        <v>302662871</v>
      </c>
      <c r="L624" s="19">
        <v>0</v>
      </c>
      <c r="M624" s="19">
        <v>-224089</v>
      </c>
      <c r="N624" s="19">
        <v>0</v>
      </c>
      <c r="O624" s="19">
        <v>0</v>
      </c>
      <c r="P624" s="19">
        <v>302438782</v>
      </c>
      <c r="Q624" s="19">
        <v>0</v>
      </c>
      <c r="R624" s="19">
        <v>124796744.06</v>
      </c>
      <c r="S624" s="19">
        <v>0</v>
      </c>
      <c r="T624" s="19">
        <v>177642037.94</v>
      </c>
      <c r="U624" s="19">
        <v>177642037.94</v>
      </c>
      <c r="V624" s="19">
        <v>0</v>
      </c>
      <c r="W624" s="19">
        <v>224089</v>
      </c>
      <c r="X624" s="19">
        <v>0</v>
      </c>
      <c r="Y624" s="19">
        <v>0</v>
      </c>
      <c r="Z624" s="20">
        <f t="shared" si="136"/>
        <v>0.58693039338809416</v>
      </c>
      <c r="AA624" s="20">
        <f t="shared" si="137"/>
        <v>0.5873652736109749</v>
      </c>
      <c r="AB624" s="20">
        <f t="shared" si="138"/>
        <v>0.4126347263890251</v>
      </c>
      <c r="AC624" s="21">
        <f t="shared" si="139"/>
        <v>1</v>
      </c>
    </row>
    <row r="625" spans="1:29" ht="120" outlineLevel="2" x14ac:dyDescent="0.25">
      <c r="A625" s="15" t="s">
        <v>353</v>
      </c>
      <c r="B625" s="16" t="s">
        <v>34</v>
      </c>
      <c r="C625" s="16" t="s">
        <v>139</v>
      </c>
      <c r="D625" s="16" t="s">
        <v>140</v>
      </c>
      <c r="E625" s="16" t="s">
        <v>56</v>
      </c>
      <c r="F625" s="16" t="s">
        <v>37</v>
      </c>
      <c r="G625" s="16">
        <v>1310</v>
      </c>
      <c r="H625" s="16">
        <v>3460</v>
      </c>
      <c r="I625" s="17" t="s">
        <v>141</v>
      </c>
      <c r="J625" s="18">
        <v>5768502</v>
      </c>
      <c r="K625" s="19">
        <v>5768502</v>
      </c>
      <c r="L625" s="19">
        <v>0</v>
      </c>
      <c r="M625" s="19">
        <v>0</v>
      </c>
      <c r="N625" s="19">
        <v>0</v>
      </c>
      <c r="O625" s="19">
        <v>-300000</v>
      </c>
      <c r="P625" s="19">
        <v>5468502</v>
      </c>
      <c r="Q625" s="19">
        <v>0</v>
      </c>
      <c r="R625" s="19">
        <v>3320384.65</v>
      </c>
      <c r="S625" s="19">
        <v>0</v>
      </c>
      <c r="T625" s="19">
        <v>2148117.35</v>
      </c>
      <c r="U625" s="19">
        <v>2148117.35</v>
      </c>
      <c r="V625" s="19">
        <v>0</v>
      </c>
      <c r="W625" s="19">
        <v>300000</v>
      </c>
      <c r="X625" s="19">
        <v>0</v>
      </c>
      <c r="Y625" s="19">
        <v>0</v>
      </c>
      <c r="Z625" s="20">
        <f t="shared" si="136"/>
        <v>0.37238738064058918</v>
      </c>
      <c r="AA625" s="20">
        <f t="shared" si="137"/>
        <v>0.3928164148061023</v>
      </c>
      <c r="AB625" s="20">
        <f t="shared" si="138"/>
        <v>0.6071835851938977</v>
      </c>
      <c r="AC625" s="21">
        <f t="shared" si="139"/>
        <v>1</v>
      </c>
    </row>
    <row r="626" spans="1:29" ht="120" outlineLevel="2" x14ac:dyDescent="0.25">
      <c r="A626" s="15" t="s">
        <v>353</v>
      </c>
      <c r="B626" s="16" t="s">
        <v>34</v>
      </c>
      <c r="C626" s="16" t="s">
        <v>139</v>
      </c>
      <c r="D626" s="16" t="s">
        <v>140</v>
      </c>
      <c r="E626" s="16" t="s">
        <v>142</v>
      </c>
      <c r="F626" s="16" t="s">
        <v>37</v>
      </c>
      <c r="G626" s="16">
        <v>1310</v>
      </c>
      <c r="H626" s="16">
        <v>3460</v>
      </c>
      <c r="I626" s="17" t="s">
        <v>143</v>
      </c>
      <c r="J626" s="18">
        <v>2406110</v>
      </c>
      <c r="K626" s="19">
        <v>2406110</v>
      </c>
      <c r="L626" s="19">
        <v>0</v>
      </c>
      <c r="M626" s="19">
        <v>0</v>
      </c>
      <c r="N626" s="19">
        <v>0</v>
      </c>
      <c r="O626" s="19">
        <v>0</v>
      </c>
      <c r="P626" s="19">
        <v>2406110</v>
      </c>
      <c r="Q626" s="19">
        <v>0</v>
      </c>
      <c r="R626" s="19">
        <v>892639.26</v>
      </c>
      <c r="S626" s="19">
        <v>0</v>
      </c>
      <c r="T626" s="19">
        <v>1513470.74</v>
      </c>
      <c r="U626" s="19">
        <v>1513470.74</v>
      </c>
      <c r="V626" s="19">
        <v>0</v>
      </c>
      <c r="W626" s="19">
        <v>0</v>
      </c>
      <c r="X626" s="19">
        <v>0</v>
      </c>
      <c r="Y626" s="19">
        <v>0</v>
      </c>
      <c r="Z626" s="20">
        <f t="shared" si="136"/>
        <v>0.62901145001683212</v>
      </c>
      <c r="AA626" s="20">
        <f t="shared" si="137"/>
        <v>0.62901145001683212</v>
      </c>
      <c r="AB626" s="20">
        <f t="shared" si="138"/>
        <v>0.37098854998316788</v>
      </c>
      <c r="AC626" s="21">
        <f t="shared" si="139"/>
        <v>1</v>
      </c>
    </row>
    <row r="627" spans="1:29" ht="75" outlineLevel="2" x14ac:dyDescent="0.25">
      <c r="A627" s="15" t="s">
        <v>353</v>
      </c>
      <c r="B627" s="16" t="s">
        <v>34</v>
      </c>
      <c r="C627" s="16" t="s">
        <v>139</v>
      </c>
      <c r="D627" s="16" t="s">
        <v>140</v>
      </c>
      <c r="E627" s="16" t="s">
        <v>144</v>
      </c>
      <c r="F627" s="16" t="s">
        <v>37</v>
      </c>
      <c r="G627" s="16">
        <v>1310</v>
      </c>
      <c r="H627" s="16">
        <v>3460</v>
      </c>
      <c r="I627" s="17" t="s">
        <v>145</v>
      </c>
      <c r="J627" s="18">
        <v>9341868</v>
      </c>
      <c r="K627" s="19">
        <v>9341868</v>
      </c>
      <c r="L627" s="19">
        <v>0</v>
      </c>
      <c r="M627" s="19">
        <v>0</v>
      </c>
      <c r="N627" s="19">
        <v>0</v>
      </c>
      <c r="O627" s="19">
        <v>300000</v>
      </c>
      <c r="P627" s="19">
        <v>9641868</v>
      </c>
      <c r="Q627" s="19">
        <v>0</v>
      </c>
      <c r="R627" s="19">
        <v>2398728.94</v>
      </c>
      <c r="S627" s="19">
        <v>0</v>
      </c>
      <c r="T627" s="19">
        <v>6943139.0599999996</v>
      </c>
      <c r="U627" s="19">
        <v>6943139.0599999996</v>
      </c>
      <c r="V627" s="19">
        <v>0</v>
      </c>
      <c r="W627" s="19">
        <v>0</v>
      </c>
      <c r="X627" s="19">
        <v>0</v>
      </c>
      <c r="Y627" s="19">
        <v>300000.00000000093</v>
      </c>
      <c r="Z627" s="20">
        <f t="shared" ref="Z627:Z639" si="143">T627/K627</f>
        <v>0.74322812739379318</v>
      </c>
      <c r="AA627" s="20">
        <f t="shared" ref="AA627:AA639" si="144">T627/P627</f>
        <v>0.72010310242786979</v>
      </c>
      <c r="AB627" s="20">
        <f t="shared" ref="AB627:AB639" si="145">(Q627+R627+S627)/P627</f>
        <v>0.24878259482498619</v>
      </c>
      <c r="AC627" s="21">
        <f t="shared" ref="AC627:AC639" si="146">AA627+AB627</f>
        <v>0.968885697252856</v>
      </c>
    </row>
    <row r="628" spans="1:29" ht="150" outlineLevel="2" x14ac:dyDescent="0.25">
      <c r="A628" s="15" t="s">
        <v>353</v>
      </c>
      <c r="B628" s="16" t="s">
        <v>34</v>
      </c>
      <c r="C628" s="16" t="s">
        <v>139</v>
      </c>
      <c r="D628" s="16" t="s">
        <v>140</v>
      </c>
      <c r="E628" s="16" t="s">
        <v>290</v>
      </c>
      <c r="F628" s="16" t="s">
        <v>37</v>
      </c>
      <c r="G628" s="16">
        <v>1310</v>
      </c>
      <c r="H628" s="16">
        <v>3460</v>
      </c>
      <c r="I628" s="17" t="s">
        <v>355</v>
      </c>
      <c r="J628" s="18">
        <v>46446139652</v>
      </c>
      <c r="K628" s="19">
        <v>46446139652</v>
      </c>
      <c r="L628" s="19">
        <v>0</v>
      </c>
      <c r="M628" s="19">
        <v>0</v>
      </c>
      <c r="N628" s="19">
        <v>0</v>
      </c>
      <c r="O628" s="19">
        <v>0</v>
      </c>
      <c r="P628" s="19">
        <v>38774385142</v>
      </c>
      <c r="Q628" s="19">
        <v>0</v>
      </c>
      <c r="R628" s="19">
        <v>0</v>
      </c>
      <c r="S628" s="19">
        <v>0</v>
      </c>
      <c r="T628" s="19">
        <v>33779010656</v>
      </c>
      <c r="U628" s="19">
        <v>33779010656</v>
      </c>
      <c r="V628" s="19">
        <v>4222376332</v>
      </c>
      <c r="W628" s="19">
        <v>12667128996</v>
      </c>
      <c r="X628" s="19">
        <v>0</v>
      </c>
      <c r="Y628" s="19">
        <v>4995374486</v>
      </c>
      <c r="Z628" s="20">
        <f t="shared" si="143"/>
        <v>0.72727272727272729</v>
      </c>
      <c r="AA628" s="20">
        <f t="shared" si="144"/>
        <v>0.87116818312641497</v>
      </c>
      <c r="AB628" s="20">
        <f t="shared" si="145"/>
        <v>0</v>
      </c>
      <c r="AC628" s="21">
        <f t="shared" si="146"/>
        <v>0.87116818312641497</v>
      </c>
    </row>
    <row r="629" spans="1:29" ht="105" outlineLevel="2" x14ac:dyDescent="0.25">
      <c r="A629" s="15" t="s">
        <v>353</v>
      </c>
      <c r="B629" s="16" t="s">
        <v>34</v>
      </c>
      <c r="C629" s="16" t="s">
        <v>139</v>
      </c>
      <c r="D629" s="16" t="s">
        <v>140</v>
      </c>
      <c r="E629" s="16" t="s">
        <v>292</v>
      </c>
      <c r="F629" s="16" t="s">
        <v>37</v>
      </c>
      <c r="G629" s="16">
        <v>1310</v>
      </c>
      <c r="H629" s="16">
        <v>3460</v>
      </c>
      <c r="I629" s="17" t="s">
        <v>356</v>
      </c>
      <c r="J629" s="18">
        <v>150000000</v>
      </c>
      <c r="K629" s="19">
        <v>100000000</v>
      </c>
      <c r="L629" s="19">
        <v>0</v>
      </c>
      <c r="M629" s="19">
        <v>0</v>
      </c>
      <c r="N629" s="19">
        <v>0</v>
      </c>
      <c r="O629" s="19">
        <v>-44785105</v>
      </c>
      <c r="P629" s="19">
        <v>55214895</v>
      </c>
      <c r="Q629" s="19">
        <v>0</v>
      </c>
      <c r="R629" s="19">
        <v>0</v>
      </c>
      <c r="S629" s="19">
        <v>0</v>
      </c>
      <c r="T629" s="19">
        <v>55214895</v>
      </c>
      <c r="U629" s="19">
        <v>55214895</v>
      </c>
      <c r="V629" s="19">
        <v>0</v>
      </c>
      <c r="W629" s="19">
        <v>44785105</v>
      </c>
      <c r="X629" s="19">
        <v>0</v>
      </c>
      <c r="Y629" s="19">
        <v>0</v>
      </c>
      <c r="Z629" s="20">
        <f t="shared" si="143"/>
        <v>0.55214894999999997</v>
      </c>
      <c r="AA629" s="20">
        <f t="shared" si="144"/>
        <v>1</v>
      </c>
      <c r="AB629" s="20">
        <f t="shared" si="145"/>
        <v>0</v>
      </c>
      <c r="AC629" s="21">
        <f t="shared" si="146"/>
        <v>1</v>
      </c>
    </row>
    <row r="630" spans="1:29" ht="90" outlineLevel="2" x14ac:dyDescent="0.25">
      <c r="A630" s="15" t="s">
        <v>353</v>
      </c>
      <c r="B630" s="16" t="s">
        <v>34</v>
      </c>
      <c r="C630" s="16" t="s">
        <v>139</v>
      </c>
      <c r="D630" s="16" t="s">
        <v>140</v>
      </c>
      <c r="E630" s="16" t="s">
        <v>357</v>
      </c>
      <c r="F630" s="16" t="s">
        <v>37</v>
      </c>
      <c r="G630" s="16">
        <v>1310</v>
      </c>
      <c r="H630" s="16">
        <v>3460</v>
      </c>
      <c r="I630" s="17" t="s">
        <v>358</v>
      </c>
      <c r="J630" s="18">
        <v>29006564624</v>
      </c>
      <c r="K630" s="19">
        <v>30906564624</v>
      </c>
      <c r="L630" s="19">
        <v>0</v>
      </c>
      <c r="M630" s="19">
        <v>0</v>
      </c>
      <c r="N630" s="19">
        <v>395386765</v>
      </c>
      <c r="O630" s="19">
        <v>8279369910</v>
      </c>
      <c r="P630" s="19">
        <v>39581321299</v>
      </c>
      <c r="Q630" s="19">
        <v>0</v>
      </c>
      <c r="R630" s="19">
        <v>375760514.93000001</v>
      </c>
      <c r="S630" s="19">
        <v>0</v>
      </c>
      <c r="T630" s="19">
        <v>30030804109.07</v>
      </c>
      <c r="U630" s="19">
        <v>30030804109.07</v>
      </c>
      <c r="V630" s="19">
        <v>500000000</v>
      </c>
      <c r="W630" s="19">
        <v>500000000</v>
      </c>
      <c r="X630" s="19">
        <v>0</v>
      </c>
      <c r="Y630" s="19">
        <v>9174756675</v>
      </c>
      <c r="Z630" s="20">
        <f t="shared" si="143"/>
        <v>0.97166425561739911</v>
      </c>
      <c r="AA630" s="20">
        <f t="shared" si="144"/>
        <v>0.75871151147823634</v>
      </c>
      <c r="AB630" s="20">
        <f t="shared" si="145"/>
        <v>9.4933797710157128E-3</v>
      </c>
      <c r="AC630" s="21">
        <f t="shared" si="146"/>
        <v>0.76820489124925206</v>
      </c>
    </row>
    <row r="631" spans="1:29" ht="105" outlineLevel="2" x14ac:dyDescent="0.25">
      <c r="A631" s="15" t="s">
        <v>353</v>
      </c>
      <c r="B631" s="16" t="s">
        <v>34</v>
      </c>
      <c r="C631" s="16" t="s">
        <v>139</v>
      </c>
      <c r="D631" s="16" t="s">
        <v>140</v>
      </c>
      <c r="E631" s="16" t="s">
        <v>158</v>
      </c>
      <c r="F631" s="16" t="s">
        <v>37</v>
      </c>
      <c r="G631" s="16">
        <v>1310</v>
      </c>
      <c r="H631" s="16">
        <v>3460</v>
      </c>
      <c r="I631" s="17" t="s">
        <v>359</v>
      </c>
      <c r="J631" s="18">
        <v>17573869337</v>
      </c>
      <c r="K631" s="19">
        <v>17573869337</v>
      </c>
      <c r="L631" s="19">
        <v>0</v>
      </c>
      <c r="M631" s="19">
        <v>0</v>
      </c>
      <c r="N631" s="19">
        <v>0</v>
      </c>
      <c r="O631" s="19">
        <v>0</v>
      </c>
      <c r="P631" s="19">
        <v>17573869337</v>
      </c>
      <c r="Q631" s="19">
        <v>0</v>
      </c>
      <c r="R631" s="19">
        <v>0</v>
      </c>
      <c r="S631" s="19">
        <v>0</v>
      </c>
      <c r="T631" s="19">
        <v>17573869337</v>
      </c>
      <c r="U631" s="19">
        <v>17573869337</v>
      </c>
      <c r="V631" s="19">
        <v>0</v>
      </c>
      <c r="W631" s="19">
        <v>0</v>
      </c>
      <c r="X631" s="19">
        <v>0</v>
      </c>
      <c r="Y631" s="19">
        <v>0</v>
      </c>
      <c r="Z631" s="20">
        <f t="shared" si="143"/>
        <v>1</v>
      </c>
      <c r="AA631" s="20">
        <f t="shared" si="144"/>
        <v>1</v>
      </c>
      <c r="AB631" s="20">
        <f t="shared" si="145"/>
        <v>0</v>
      </c>
      <c r="AC631" s="21">
        <f t="shared" si="146"/>
        <v>1</v>
      </c>
    </row>
    <row r="632" spans="1:29" ht="105" outlineLevel="2" x14ac:dyDescent="0.25">
      <c r="A632" s="15" t="s">
        <v>353</v>
      </c>
      <c r="B632" s="16" t="s">
        <v>34</v>
      </c>
      <c r="C632" s="16" t="s">
        <v>139</v>
      </c>
      <c r="D632" s="16" t="s">
        <v>140</v>
      </c>
      <c r="E632" s="16" t="s">
        <v>360</v>
      </c>
      <c r="F632" s="16" t="s">
        <v>37</v>
      </c>
      <c r="G632" s="16">
        <v>1310</v>
      </c>
      <c r="H632" s="16">
        <v>3460</v>
      </c>
      <c r="I632" s="17" t="s">
        <v>361</v>
      </c>
      <c r="J632" s="18">
        <v>23560305387</v>
      </c>
      <c r="K632" s="19">
        <v>23560305387</v>
      </c>
      <c r="L632" s="19">
        <v>0</v>
      </c>
      <c r="M632" s="19">
        <v>0</v>
      </c>
      <c r="N632" s="19">
        <v>5351472616</v>
      </c>
      <c r="O632" s="19">
        <v>0</v>
      </c>
      <c r="P632" s="19">
        <v>28911778003</v>
      </c>
      <c r="Q632" s="19">
        <v>0</v>
      </c>
      <c r="R632" s="19">
        <v>0</v>
      </c>
      <c r="S632" s="19">
        <v>0</v>
      </c>
      <c r="T632" s="19">
        <v>23560305387</v>
      </c>
      <c r="U632" s="19">
        <v>23560305387</v>
      </c>
      <c r="V632" s="19">
        <v>0</v>
      </c>
      <c r="W632" s="19">
        <v>0</v>
      </c>
      <c r="X632" s="19">
        <v>0</v>
      </c>
      <c r="Y632" s="19">
        <v>5351472616</v>
      </c>
      <c r="Z632" s="20">
        <f t="shared" si="143"/>
        <v>1</v>
      </c>
      <c r="AA632" s="20">
        <f t="shared" si="144"/>
        <v>0.8149033720636375</v>
      </c>
      <c r="AB632" s="20">
        <f t="shared" si="145"/>
        <v>0</v>
      </c>
      <c r="AC632" s="21">
        <f t="shared" si="146"/>
        <v>0.8149033720636375</v>
      </c>
    </row>
    <row r="633" spans="1:29" ht="135" outlineLevel="2" x14ac:dyDescent="0.25">
      <c r="A633" s="15" t="s">
        <v>353</v>
      </c>
      <c r="B633" s="16" t="s">
        <v>34</v>
      </c>
      <c r="C633" s="16" t="s">
        <v>139</v>
      </c>
      <c r="D633" s="16" t="s">
        <v>140</v>
      </c>
      <c r="E633" s="16" t="s">
        <v>362</v>
      </c>
      <c r="F633" s="16" t="s">
        <v>37</v>
      </c>
      <c r="G633" s="16">
        <v>1310</v>
      </c>
      <c r="H633" s="16">
        <v>3460</v>
      </c>
      <c r="I633" s="17" t="s">
        <v>363</v>
      </c>
      <c r="J633" s="18">
        <v>10097273736</v>
      </c>
      <c r="K633" s="19">
        <v>10097273736</v>
      </c>
      <c r="L633" s="19">
        <v>0</v>
      </c>
      <c r="M633" s="19">
        <v>0</v>
      </c>
      <c r="N633" s="19">
        <v>2122073785</v>
      </c>
      <c r="O633" s="19">
        <v>0</v>
      </c>
      <c r="P633" s="19">
        <v>12219347521</v>
      </c>
      <c r="Q633" s="19">
        <v>0</v>
      </c>
      <c r="R633" s="19">
        <v>0</v>
      </c>
      <c r="S633" s="19">
        <v>0</v>
      </c>
      <c r="T633" s="19">
        <v>10097273736</v>
      </c>
      <c r="U633" s="19">
        <v>10097273736</v>
      </c>
      <c r="V633" s="19">
        <v>0</v>
      </c>
      <c r="W633" s="19">
        <v>0</v>
      </c>
      <c r="X633" s="19">
        <v>0</v>
      </c>
      <c r="Y633" s="19">
        <v>2122073785</v>
      </c>
      <c r="Z633" s="20">
        <f t="shared" si="143"/>
        <v>1</v>
      </c>
      <c r="AA633" s="20">
        <f t="shared" si="144"/>
        <v>0.82633493471291874</v>
      </c>
      <c r="AB633" s="20">
        <f t="shared" si="145"/>
        <v>0</v>
      </c>
      <c r="AC633" s="21">
        <f t="shared" si="146"/>
        <v>0.82633493471291874</v>
      </c>
    </row>
    <row r="634" spans="1:29" ht="105" outlineLevel="2" x14ac:dyDescent="0.25">
      <c r="A634" s="15" t="s">
        <v>353</v>
      </c>
      <c r="B634" s="16" t="s">
        <v>34</v>
      </c>
      <c r="C634" s="16" t="s">
        <v>139</v>
      </c>
      <c r="D634" s="16" t="s">
        <v>140</v>
      </c>
      <c r="E634" s="16" t="s">
        <v>364</v>
      </c>
      <c r="F634" s="16" t="s">
        <v>37</v>
      </c>
      <c r="G634" s="16">
        <v>1310</v>
      </c>
      <c r="H634" s="16">
        <v>3460</v>
      </c>
      <c r="I634" s="17" t="s">
        <v>365</v>
      </c>
      <c r="J634" s="18">
        <v>49181422115</v>
      </c>
      <c r="K634" s="19">
        <v>49181422115</v>
      </c>
      <c r="L634" s="19">
        <v>0</v>
      </c>
      <c r="M634" s="19">
        <v>0</v>
      </c>
      <c r="N634" s="19">
        <v>0</v>
      </c>
      <c r="O634" s="19">
        <v>111127100</v>
      </c>
      <c r="P634" s="19">
        <v>49292549215</v>
      </c>
      <c r="Q634" s="19">
        <v>0</v>
      </c>
      <c r="R634" s="19">
        <v>400390.04</v>
      </c>
      <c r="S634" s="19">
        <v>0</v>
      </c>
      <c r="T634" s="19">
        <v>19952454137.16</v>
      </c>
      <c r="U634" s="19">
        <v>19950418792.169998</v>
      </c>
      <c r="V634" s="19">
        <v>9800000000</v>
      </c>
      <c r="W634" s="19">
        <v>29228567587.799999</v>
      </c>
      <c r="X634" s="19">
        <v>0</v>
      </c>
      <c r="Y634" s="19">
        <v>29339694687.799999</v>
      </c>
      <c r="Z634" s="20">
        <f t="shared" si="143"/>
        <v>0.40569087430016865</v>
      </c>
      <c r="AA634" s="20">
        <f t="shared" si="144"/>
        <v>0.40477626852149806</v>
      </c>
      <c r="AB634" s="20">
        <f t="shared" si="145"/>
        <v>8.1227294261778413E-6</v>
      </c>
      <c r="AC634" s="21">
        <f t="shared" si="146"/>
        <v>0.40478439125092425</v>
      </c>
    </row>
    <row r="635" spans="1:29" ht="90" outlineLevel="2" x14ac:dyDescent="0.25">
      <c r="A635" s="15" t="s">
        <v>353</v>
      </c>
      <c r="B635" s="16" t="s">
        <v>34</v>
      </c>
      <c r="C635" s="16" t="s">
        <v>139</v>
      </c>
      <c r="D635" s="16" t="s">
        <v>140</v>
      </c>
      <c r="E635" s="16" t="s">
        <v>366</v>
      </c>
      <c r="F635" s="16" t="s">
        <v>37</v>
      </c>
      <c r="G635" s="16">
        <v>1310</v>
      </c>
      <c r="H635" s="16">
        <v>3460</v>
      </c>
      <c r="I635" s="17" t="s">
        <v>367</v>
      </c>
      <c r="J635" s="18">
        <v>300000000</v>
      </c>
      <c r="K635" s="19">
        <v>300000000</v>
      </c>
      <c r="L635" s="19">
        <v>0</v>
      </c>
      <c r="M635" s="19">
        <v>0</v>
      </c>
      <c r="N635" s="19">
        <v>0</v>
      </c>
      <c r="O635" s="19">
        <v>-225000000</v>
      </c>
      <c r="P635" s="19">
        <v>75000000</v>
      </c>
      <c r="Q635" s="19">
        <v>0</v>
      </c>
      <c r="R635" s="19">
        <v>20471832.120000001</v>
      </c>
      <c r="S635" s="19">
        <v>0</v>
      </c>
      <c r="T635" s="19">
        <v>30028167.879999999</v>
      </c>
      <c r="U635" s="19">
        <v>30028167.879999999</v>
      </c>
      <c r="V635" s="19">
        <v>0</v>
      </c>
      <c r="W635" s="19">
        <v>249500000</v>
      </c>
      <c r="X635" s="19">
        <v>0</v>
      </c>
      <c r="Y635" s="19">
        <v>24499999.999999996</v>
      </c>
      <c r="Z635" s="20">
        <f t="shared" si="143"/>
        <v>0.10009389293333333</v>
      </c>
      <c r="AA635" s="20">
        <f t="shared" si="144"/>
        <v>0.40037557173333332</v>
      </c>
      <c r="AB635" s="20">
        <f t="shared" si="145"/>
        <v>0.27295776160000002</v>
      </c>
      <c r="AC635" s="21">
        <f t="shared" si="146"/>
        <v>0.67333333333333334</v>
      </c>
    </row>
    <row r="636" spans="1:29" ht="135" outlineLevel="2" x14ac:dyDescent="0.25">
      <c r="A636" s="15" t="s">
        <v>353</v>
      </c>
      <c r="B636" s="16" t="s">
        <v>34</v>
      </c>
      <c r="C636" s="16" t="s">
        <v>139</v>
      </c>
      <c r="D636" s="16" t="s">
        <v>140</v>
      </c>
      <c r="E636" s="16" t="s">
        <v>368</v>
      </c>
      <c r="F636" s="16" t="s">
        <v>37</v>
      </c>
      <c r="G636" s="16">
        <v>1310</v>
      </c>
      <c r="H636" s="16">
        <v>3460</v>
      </c>
      <c r="I636" s="17" t="s">
        <v>369</v>
      </c>
      <c r="J636" s="18">
        <v>10902726264</v>
      </c>
      <c r="K636" s="19">
        <v>10902726264</v>
      </c>
      <c r="L636" s="19">
        <v>0</v>
      </c>
      <c r="M636" s="19">
        <v>0</v>
      </c>
      <c r="N636" s="19">
        <v>0</v>
      </c>
      <c r="O636" s="19">
        <v>158658005</v>
      </c>
      <c r="P636" s="19">
        <v>11061384269</v>
      </c>
      <c r="Q636" s="19">
        <v>0</v>
      </c>
      <c r="R636" s="19">
        <v>103615.52</v>
      </c>
      <c r="S636" s="19">
        <v>0</v>
      </c>
      <c r="T636" s="19">
        <v>5361626681.5699997</v>
      </c>
      <c r="U636" s="19">
        <v>5361018025.8199997</v>
      </c>
      <c r="V636" s="19">
        <v>1900000000</v>
      </c>
      <c r="W636" s="19">
        <v>5540995966.9099998</v>
      </c>
      <c r="X636" s="19">
        <v>0</v>
      </c>
      <c r="Y636" s="19">
        <v>5699653971.9099998</v>
      </c>
      <c r="Z636" s="20">
        <f t="shared" si="143"/>
        <v>0.4917693567409554</v>
      </c>
      <c r="AA636" s="20">
        <f t="shared" si="144"/>
        <v>0.48471570566409006</v>
      </c>
      <c r="AB636" s="20">
        <f t="shared" si="145"/>
        <v>9.3673194493737023E-6</v>
      </c>
      <c r="AC636" s="21">
        <f t="shared" si="146"/>
        <v>0.48472507298353945</v>
      </c>
    </row>
    <row r="637" spans="1:29" ht="135" outlineLevel="2" x14ac:dyDescent="0.25">
      <c r="A637" s="15" t="s">
        <v>353</v>
      </c>
      <c r="B637" s="16" t="s">
        <v>34</v>
      </c>
      <c r="C637" s="16" t="s">
        <v>139</v>
      </c>
      <c r="D637" s="16" t="s">
        <v>140</v>
      </c>
      <c r="E637" s="16" t="s">
        <v>370</v>
      </c>
      <c r="F637" s="16" t="s">
        <v>37</v>
      </c>
      <c r="G637" s="16">
        <v>1310</v>
      </c>
      <c r="H637" s="16">
        <v>3460</v>
      </c>
      <c r="I637" s="17" t="s">
        <v>371</v>
      </c>
      <c r="J637" s="18">
        <v>30370172000</v>
      </c>
      <c r="K637" s="19">
        <v>30370172000</v>
      </c>
      <c r="L637" s="19">
        <v>0</v>
      </c>
      <c r="M637" s="19">
        <v>0</v>
      </c>
      <c r="N637" s="19">
        <v>0</v>
      </c>
      <c r="O637" s="19">
        <v>-7671754510</v>
      </c>
      <c r="P637" s="19">
        <v>30370172000</v>
      </c>
      <c r="Q637" s="19">
        <v>0</v>
      </c>
      <c r="R637" s="19">
        <v>0</v>
      </c>
      <c r="S637" s="19">
        <v>0</v>
      </c>
      <c r="T637" s="19">
        <v>22087397824</v>
      </c>
      <c r="U637" s="19">
        <v>22087397824</v>
      </c>
      <c r="V637" s="19">
        <v>611019666</v>
      </c>
      <c r="W637" s="19">
        <v>8282774176</v>
      </c>
      <c r="X637" s="19">
        <v>0</v>
      </c>
      <c r="Y637" s="19">
        <v>8282774176</v>
      </c>
      <c r="Z637" s="20">
        <f t="shared" si="143"/>
        <v>0.72727272746430283</v>
      </c>
      <c r="AA637" s="20">
        <f t="shared" si="144"/>
        <v>0.72727272746430283</v>
      </c>
      <c r="AB637" s="20">
        <f t="shared" si="145"/>
        <v>0</v>
      </c>
      <c r="AC637" s="21">
        <f t="shared" si="146"/>
        <v>0.72727272746430283</v>
      </c>
    </row>
    <row r="638" spans="1:29" ht="135" outlineLevel="2" x14ac:dyDescent="0.25">
      <c r="A638" s="15" t="s">
        <v>353</v>
      </c>
      <c r="B638" s="16" t="s">
        <v>34</v>
      </c>
      <c r="C638" s="16" t="s">
        <v>139</v>
      </c>
      <c r="D638" s="16" t="s">
        <v>140</v>
      </c>
      <c r="E638" s="16" t="s">
        <v>180</v>
      </c>
      <c r="F638" s="16" t="s">
        <v>37</v>
      </c>
      <c r="G638" s="16">
        <v>1310</v>
      </c>
      <c r="H638" s="16">
        <v>3460</v>
      </c>
      <c r="I638" s="17" t="s">
        <v>372</v>
      </c>
      <c r="J638" s="18">
        <v>1600000000</v>
      </c>
      <c r="K638" s="19">
        <v>1600000000</v>
      </c>
      <c r="L638" s="19">
        <v>0</v>
      </c>
      <c r="M638" s="19">
        <v>0</v>
      </c>
      <c r="N638" s="19">
        <v>0</v>
      </c>
      <c r="O638" s="19">
        <v>0</v>
      </c>
      <c r="P638" s="19">
        <v>1600000000</v>
      </c>
      <c r="Q638" s="19">
        <v>0</v>
      </c>
      <c r="R638" s="19">
        <v>100000000</v>
      </c>
      <c r="S638" s="19">
        <v>0</v>
      </c>
      <c r="T638" s="19">
        <v>1200000000</v>
      </c>
      <c r="U638" s="19">
        <v>1200000000</v>
      </c>
      <c r="V638" s="19">
        <v>0</v>
      </c>
      <c r="W638" s="19">
        <v>300000000</v>
      </c>
      <c r="X638" s="19">
        <v>0</v>
      </c>
      <c r="Y638" s="19">
        <v>300000000</v>
      </c>
      <c r="Z638" s="20">
        <f t="shared" si="143"/>
        <v>0.75</v>
      </c>
      <c r="AA638" s="20">
        <f t="shared" si="144"/>
        <v>0.75</v>
      </c>
      <c r="AB638" s="20">
        <f t="shared" si="145"/>
        <v>6.25E-2</v>
      </c>
      <c r="AC638" s="21">
        <f t="shared" si="146"/>
        <v>0.8125</v>
      </c>
    </row>
    <row r="639" spans="1:29" ht="135" outlineLevel="2" x14ac:dyDescent="0.25">
      <c r="A639" s="15" t="s">
        <v>353</v>
      </c>
      <c r="B639" s="16" t="s">
        <v>34</v>
      </c>
      <c r="C639" s="16" t="s">
        <v>139</v>
      </c>
      <c r="D639" s="16" t="s">
        <v>140</v>
      </c>
      <c r="E639" s="16" t="s">
        <v>373</v>
      </c>
      <c r="F639" s="16" t="s">
        <v>37</v>
      </c>
      <c r="G639" s="16">
        <v>1310</v>
      </c>
      <c r="H639" s="16">
        <v>3460</v>
      </c>
      <c r="I639" s="17" t="s">
        <v>374</v>
      </c>
      <c r="J639" s="18">
        <v>150000000</v>
      </c>
      <c r="K639" s="19">
        <v>150000000</v>
      </c>
      <c r="L639" s="19">
        <v>0</v>
      </c>
      <c r="M639" s="19">
        <v>0</v>
      </c>
      <c r="N639" s="19">
        <v>0</v>
      </c>
      <c r="O639" s="19">
        <v>0</v>
      </c>
      <c r="P639" s="19">
        <v>150000000</v>
      </c>
      <c r="Q639" s="19">
        <v>0</v>
      </c>
      <c r="R639" s="19">
        <v>500000</v>
      </c>
      <c r="S639" s="19">
        <v>0</v>
      </c>
      <c r="T639" s="19">
        <v>0</v>
      </c>
      <c r="U639" s="19">
        <v>0</v>
      </c>
      <c r="V639" s="19">
        <v>74500000</v>
      </c>
      <c r="W639" s="19">
        <v>149500000</v>
      </c>
      <c r="X639" s="19">
        <v>0</v>
      </c>
      <c r="Y639" s="19">
        <v>149500000</v>
      </c>
      <c r="Z639" s="20">
        <f t="shared" si="143"/>
        <v>0</v>
      </c>
      <c r="AA639" s="20">
        <f t="shared" si="144"/>
        <v>0</v>
      </c>
      <c r="AB639" s="20">
        <f t="shared" si="145"/>
        <v>3.3333333333333335E-3</v>
      </c>
      <c r="AC639" s="21">
        <f t="shared" si="146"/>
        <v>3.3333333333333335E-3</v>
      </c>
    </row>
    <row r="640" spans="1:29" ht="90" outlineLevel="2" x14ac:dyDescent="0.25">
      <c r="A640" s="15" t="s">
        <v>353</v>
      </c>
      <c r="B640" s="16" t="s">
        <v>34</v>
      </c>
      <c r="C640" s="16" t="s">
        <v>139</v>
      </c>
      <c r="D640" s="16" t="s">
        <v>140</v>
      </c>
      <c r="E640" s="16" t="s">
        <v>182</v>
      </c>
      <c r="F640" s="16" t="s">
        <v>37</v>
      </c>
      <c r="G640" s="16">
        <v>1310</v>
      </c>
      <c r="H640" s="16">
        <v>3460</v>
      </c>
      <c r="I640" s="17" t="s">
        <v>375</v>
      </c>
      <c r="J640" s="18">
        <v>15000000</v>
      </c>
      <c r="K640" s="19">
        <v>0</v>
      </c>
      <c r="L640" s="19">
        <v>0</v>
      </c>
      <c r="M640" s="19">
        <v>0</v>
      </c>
      <c r="N640" s="19">
        <v>0</v>
      </c>
      <c r="O640" s="19">
        <v>0</v>
      </c>
      <c r="P640" s="19">
        <v>0</v>
      </c>
      <c r="Q640" s="19">
        <v>0</v>
      </c>
      <c r="R640" s="19">
        <v>0</v>
      </c>
      <c r="S640" s="19">
        <v>0</v>
      </c>
      <c r="T640" s="19">
        <v>0</v>
      </c>
      <c r="U640" s="19">
        <v>0</v>
      </c>
      <c r="V640" s="19">
        <v>0</v>
      </c>
      <c r="W640" s="19">
        <v>0</v>
      </c>
      <c r="X640" s="19">
        <v>0</v>
      </c>
      <c r="Y640" s="19">
        <v>0</v>
      </c>
      <c r="Z640" s="20">
        <v>0</v>
      </c>
      <c r="AA640" s="20">
        <v>0</v>
      </c>
      <c r="AB640" s="20">
        <v>0</v>
      </c>
      <c r="AC640" s="21">
        <v>0</v>
      </c>
    </row>
    <row r="641" spans="1:29" ht="315" outlineLevel="2" x14ac:dyDescent="0.25">
      <c r="A641" s="15" t="s">
        <v>353</v>
      </c>
      <c r="B641" s="16" t="s">
        <v>34</v>
      </c>
      <c r="C641" s="16" t="s">
        <v>139</v>
      </c>
      <c r="D641" s="16" t="s">
        <v>140</v>
      </c>
      <c r="E641" s="16" t="s">
        <v>184</v>
      </c>
      <c r="F641" s="16" t="s">
        <v>37</v>
      </c>
      <c r="G641" s="16">
        <v>1310</v>
      </c>
      <c r="H641" s="16">
        <v>3460</v>
      </c>
      <c r="I641" s="17" t="s">
        <v>376</v>
      </c>
      <c r="J641" s="18">
        <v>1617495395</v>
      </c>
      <c r="K641" s="19">
        <v>1617495395</v>
      </c>
      <c r="L641" s="19">
        <v>0</v>
      </c>
      <c r="M641" s="19">
        <v>0</v>
      </c>
      <c r="N641" s="19">
        <v>0</v>
      </c>
      <c r="O641" s="19">
        <v>0</v>
      </c>
      <c r="P641" s="19">
        <v>1617495395</v>
      </c>
      <c r="Q641" s="19">
        <v>0</v>
      </c>
      <c r="R641" s="19">
        <v>134791283</v>
      </c>
      <c r="S641" s="19">
        <v>0</v>
      </c>
      <c r="T641" s="19">
        <v>1078330264</v>
      </c>
      <c r="U641" s="19">
        <v>1078330264</v>
      </c>
      <c r="V641" s="19">
        <v>0</v>
      </c>
      <c r="W641" s="19">
        <v>404373848</v>
      </c>
      <c r="X641" s="19">
        <v>0</v>
      </c>
      <c r="Y641" s="19">
        <v>404373848</v>
      </c>
      <c r="Z641" s="20">
        <f t="shared" ref="Z641:Z690" si="147">T641/K641</f>
        <v>0.66666666707882649</v>
      </c>
      <c r="AA641" s="20">
        <f t="shared" ref="AA641:AA690" si="148">T641/P641</f>
        <v>0.66666666707882649</v>
      </c>
      <c r="AB641" s="20">
        <f t="shared" ref="AB641:AB690" si="149">(Q641+R641+S641)/P641</f>
        <v>8.3333333384853311E-2</v>
      </c>
      <c r="AC641" s="21">
        <f t="shared" ref="AC641:AC690" si="150">AA641+AB641</f>
        <v>0.75000000046367976</v>
      </c>
    </row>
    <row r="642" spans="1:29" ht="90" outlineLevel="2" x14ac:dyDescent="0.25">
      <c r="A642" s="15" t="s">
        <v>353</v>
      </c>
      <c r="B642" s="16" t="s">
        <v>34</v>
      </c>
      <c r="C642" s="16" t="s">
        <v>139</v>
      </c>
      <c r="D642" s="16" t="s">
        <v>140</v>
      </c>
      <c r="E642" s="16" t="s">
        <v>162</v>
      </c>
      <c r="F642" s="16" t="s">
        <v>37</v>
      </c>
      <c r="G642" s="16">
        <v>1310</v>
      </c>
      <c r="H642" s="16">
        <v>3460</v>
      </c>
      <c r="I642" s="17" t="s">
        <v>377</v>
      </c>
      <c r="J642" s="18">
        <v>0</v>
      </c>
      <c r="K642" s="19">
        <v>66358262</v>
      </c>
      <c r="L642" s="19">
        <v>0</v>
      </c>
      <c r="M642" s="19">
        <v>0</v>
      </c>
      <c r="N642" s="19">
        <v>0</v>
      </c>
      <c r="O642" s="19">
        <v>0</v>
      </c>
      <c r="P642" s="19">
        <v>66358262</v>
      </c>
      <c r="Q642" s="19">
        <v>0</v>
      </c>
      <c r="R642" s="19">
        <v>10261901.5</v>
      </c>
      <c r="S642" s="19">
        <v>0</v>
      </c>
      <c r="T642" s="19">
        <v>54738098.5</v>
      </c>
      <c r="U642" s="19">
        <v>54738098.5</v>
      </c>
      <c r="V642" s="19">
        <v>0</v>
      </c>
      <c r="W642" s="19">
        <v>1358262</v>
      </c>
      <c r="X642" s="19">
        <v>0</v>
      </c>
      <c r="Y642" s="19">
        <v>1358262</v>
      </c>
      <c r="Z642" s="20">
        <f t="shared" si="147"/>
        <v>0.82488746465361018</v>
      </c>
      <c r="AA642" s="20">
        <f t="shared" si="148"/>
        <v>0.82488746465361018</v>
      </c>
      <c r="AB642" s="20">
        <f t="shared" si="149"/>
        <v>0.1546439160808642</v>
      </c>
      <c r="AC642" s="21">
        <f t="shared" si="150"/>
        <v>0.97953138073447432</v>
      </c>
    </row>
    <row r="643" spans="1:29" ht="120" outlineLevel="2" x14ac:dyDescent="0.25">
      <c r="A643" s="15" t="s">
        <v>385</v>
      </c>
      <c r="B643" s="16" t="s">
        <v>278</v>
      </c>
      <c r="C643" s="16" t="s">
        <v>139</v>
      </c>
      <c r="D643" s="16" t="s">
        <v>140</v>
      </c>
      <c r="E643" s="16" t="s">
        <v>56</v>
      </c>
      <c r="F643" s="16" t="s">
        <v>37</v>
      </c>
      <c r="G643" s="16">
        <v>1310</v>
      </c>
      <c r="H643" s="16">
        <v>3410</v>
      </c>
      <c r="I643" s="17" t="s">
        <v>141</v>
      </c>
      <c r="J643" s="18">
        <v>907392103</v>
      </c>
      <c r="K643" s="19">
        <v>807392103</v>
      </c>
      <c r="L643" s="19">
        <v>0</v>
      </c>
      <c r="M643" s="19">
        <v>-301070</v>
      </c>
      <c r="N643" s="19">
        <v>0</v>
      </c>
      <c r="O643" s="19">
        <v>0</v>
      </c>
      <c r="P643" s="19">
        <v>807091033</v>
      </c>
      <c r="Q643" s="19">
        <v>0</v>
      </c>
      <c r="R643" s="19">
        <v>371923127.23000002</v>
      </c>
      <c r="S643" s="19">
        <v>0</v>
      </c>
      <c r="T643" s="19">
        <v>435167905.76999998</v>
      </c>
      <c r="U643" s="19">
        <v>435167905.76999998</v>
      </c>
      <c r="V643" s="19">
        <v>0</v>
      </c>
      <c r="W643" s="19">
        <v>301070</v>
      </c>
      <c r="X643" s="19">
        <v>0</v>
      </c>
      <c r="Y643" s="19">
        <v>0</v>
      </c>
      <c r="Z643" s="20">
        <f t="shared" si="147"/>
        <v>0.53897964093661688</v>
      </c>
      <c r="AA643" s="20">
        <f t="shared" si="148"/>
        <v>0.5391806970676627</v>
      </c>
      <c r="AB643" s="20">
        <f t="shared" si="149"/>
        <v>0.46081930293233725</v>
      </c>
      <c r="AC643" s="21">
        <f t="shared" si="150"/>
        <v>1</v>
      </c>
    </row>
    <row r="644" spans="1:29" ht="120" outlineLevel="2" x14ac:dyDescent="0.25">
      <c r="A644" s="15" t="s">
        <v>385</v>
      </c>
      <c r="B644" s="16" t="s">
        <v>278</v>
      </c>
      <c r="C644" s="16" t="s">
        <v>139</v>
      </c>
      <c r="D644" s="16" t="s">
        <v>140</v>
      </c>
      <c r="E644" s="16" t="s">
        <v>142</v>
      </c>
      <c r="F644" s="16" t="s">
        <v>37</v>
      </c>
      <c r="G644" s="16">
        <v>1310</v>
      </c>
      <c r="H644" s="16">
        <v>3410</v>
      </c>
      <c r="I644" s="17" t="s">
        <v>143</v>
      </c>
      <c r="J644" s="18">
        <v>1429345021</v>
      </c>
      <c r="K644" s="19">
        <v>1429345021</v>
      </c>
      <c r="L644" s="19">
        <v>0</v>
      </c>
      <c r="M644" s="19">
        <v>-541962</v>
      </c>
      <c r="N644" s="19">
        <v>0</v>
      </c>
      <c r="O644" s="19">
        <v>0</v>
      </c>
      <c r="P644" s="19">
        <v>1428803059</v>
      </c>
      <c r="Q644" s="19">
        <v>0</v>
      </c>
      <c r="R644" s="19">
        <v>534763696.63</v>
      </c>
      <c r="S644" s="19">
        <v>0</v>
      </c>
      <c r="T644" s="19">
        <v>894039362.37</v>
      </c>
      <c r="U644" s="19">
        <v>894039362.37</v>
      </c>
      <c r="V644" s="19">
        <v>0</v>
      </c>
      <c r="W644" s="19">
        <v>541962</v>
      </c>
      <c r="X644" s="19">
        <v>0</v>
      </c>
      <c r="Y644" s="19">
        <v>0</v>
      </c>
      <c r="Z644" s="20">
        <f t="shared" si="147"/>
        <v>0.62548884225623225</v>
      </c>
      <c r="AA644" s="20">
        <f t="shared" si="148"/>
        <v>0.62572609761608855</v>
      </c>
      <c r="AB644" s="20">
        <f t="shared" si="149"/>
        <v>0.37427390238391139</v>
      </c>
      <c r="AC644" s="21">
        <f t="shared" si="150"/>
        <v>1</v>
      </c>
    </row>
    <row r="645" spans="1:29" ht="180" outlineLevel="2" x14ac:dyDescent="0.25">
      <c r="A645" s="15" t="s">
        <v>385</v>
      </c>
      <c r="B645" s="16" t="s">
        <v>278</v>
      </c>
      <c r="C645" s="16" t="s">
        <v>139</v>
      </c>
      <c r="D645" s="16" t="s">
        <v>140</v>
      </c>
      <c r="E645" s="16" t="s">
        <v>288</v>
      </c>
      <c r="F645" s="16" t="s">
        <v>37</v>
      </c>
      <c r="G645" s="16">
        <v>1310</v>
      </c>
      <c r="H645" s="16">
        <v>3410</v>
      </c>
      <c r="I645" s="17" t="s">
        <v>392</v>
      </c>
      <c r="J645" s="18">
        <v>24598991570</v>
      </c>
      <c r="K645" s="19">
        <v>22985079198</v>
      </c>
      <c r="L645" s="19">
        <v>0</v>
      </c>
      <c r="M645" s="19">
        <v>0</v>
      </c>
      <c r="N645" s="19">
        <v>0</v>
      </c>
      <c r="O645" s="19">
        <v>0</v>
      </c>
      <c r="P645" s="19">
        <v>22985079198</v>
      </c>
      <c r="Q645" s="19">
        <v>0</v>
      </c>
      <c r="R645" s="19">
        <v>1395394010.8499999</v>
      </c>
      <c r="S645" s="19">
        <v>0</v>
      </c>
      <c r="T645" s="19">
        <v>14597629237.15</v>
      </c>
      <c r="U645" s="19">
        <v>14597629237.15</v>
      </c>
      <c r="V645" s="19">
        <v>2241763987</v>
      </c>
      <c r="W645" s="19">
        <v>6992055950</v>
      </c>
      <c r="X645" s="19">
        <v>0</v>
      </c>
      <c r="Y645" s="19">
        <v>6992055950.0000019</v>
      </c>
      <c r="Z645" s="20">
        <f t="shared" si="147"/>
        <v>0.63509153531305573</v>
      </c>
      <c r="AA645" s="20">
        <f t="shared" si="148"/>
        <v>0.63509153531305573</v>
      </c>
      <c r="AB645" s="20">
        <f t="shared" si="149"/>
        <v>6.0708688398664175E-2</v>
      </c>
      <c r="AC645" s="21">
        <f t="shared" si="150"/>
        <v>0.6958002237117199</v>
      </c>
    </row>
    <row r="646" spans="1:29" ht="75" outlineLevel="2" x14ac:dyDescent="0.25">
      <c r="A646" s="15" t="s">
        <v>385</v>
      </c>
      <c r="B646" s="16" t="s">
        <v>278</v>
      </c>
      <c r="C646" s="16" t="s">
        <v>139</v>
      </c>
      <c r="D646" s="16" t="s">
        <v>140</v>
      </c>
      <c r="E646" s="16" t="s">
        <v>144</v>
      </c>
      <c r="F646" s="16" t="s">
        <v>37</v>
      </c>
      <c r="G646" s="16">
        <v>1310</v>
      </c>
      <c r="H646" s="16">
        <v>3410</v>
      </c>
      <c r="I646" s="17" t="s">
        <v>393</v>
      </c>
      <c r="J646" s="18">
        <v>8061053498</v>
      </c>
      <c r="K646" s="19">
        <v>7410772577</v>
      </c>
      <c r="L646" s="19">
        <v>0</v>
      </c>
      <c r="M646" s="19">
        <v>-2957488</v>
      </c>
      <c r="N646" s="19">
        <v>0</v>
      </c>
      <c r="O646" s="19">
        <v>0</v>
      </c>
      <c r="P646" s="19">
        <v>7407815089</v>
      </c>
      <c r="Q646" s="19">
        <v>0</v>
      </c>
      <c r="R646" s="19">
        <v>2672761539.4699998</v>
      </c>
      <c r="S646" s="19">
        <v>0</v>
      </c>
      <c r="T646" s="19">
        <v>4735053549.5299997</v>
      </c>
      <c r="U646" s="19">
        <v>4735053549.5299997</v>
      </c>
      <c r="V646" s="19">
        <v>0</v>
      </c>
      <c r="W646" s="19">
        <v>2957488</v>
      </c>
      <c r="X646" s="19">
        <v>0</v>
      </c>
      <c r="Y646" s="19">
        <v>9.5367431640625E-7</v>
      </c>
      <c r="Z646" s="20">
        <f t="shared" si="147"/>
        <v>0.63894195919945851</v>
      </c>
      <c r="AA646" s="20">
        <f t="shared" si="148"/>
        <v>0.63919704968893831</v>
      </c>
      <c r="AB646" s="20">
        <f t="shared" si="149"/>
        <v>0.36080295031106163</v>
      </c>
      <c r="AC646" s="21">
        <f t="shared" si="150"/>
        <v>1</v>
      </c>
    </row>
    <row r="647" spans="1:29" ht="195" outlineLevel="2" x14ac:dyDescent="0.25">
      <c r="A647" s="15" t="s">
        <v>385</v>
      </c>
      <c r="B647" s="16" t="s">
        <v>278</v>
      </c>
      <c r="C647" s="16" t="s">
        <v>139</v>
      </c>
      <c r="D647" s="16" t="s">
        <v>140</v>
      </c>
      <c r="E647" s="16" t="s">
        <v>394</v>
      </c>
      <c r="F647" s="16" t="s">
        <v>37</v>
      </c>
      <c r="G647" s="16">
        <v>1310</v>
      </c>
      <c r="H647" s="16">
        <v>3410</v>
      </c>
      <c r="I647" s="17" t="s">
        <v>395</v>
      </c>
      <c r="J647" s="18">
        <v>50304573</v>
      </c>
      <c r="K647" s="19">
        <v>50304573</v>
      </c>
      <c r="L647" s="19">
        <v>0</v>
      </c>
      <c r="M647" s="19">
        <v>0</v>
      </c>
      <c r="N647" s="19">
        <v>242279891</v>
      </c>
      <c r="O647" s="19">
        <v>0</v>
      </c>
      <c r="P647" s="19">
        <v>292584464</v>
      </c>
      <c r="Q647" s="19">
        <v>0</v>
      </c>
      <c r="R647" s="19">
        <v>862655.95</v>
      </c>
      <c r="S647" s="19">
        <v>0</v>
      </c>
      <c r="T647" s="19">
        <v>49441917.049999997</v>
      </c>
      <c r="U647" s="19">
        <v>49441917.049999997</v>
      </c>
      <c r="V647" s="19">
        <v>0</v>
      </c>
      <c r="W647" s="19">
        <v>0</v>
      </c>
      <c r="X647" s="19">
        <v>0</v>
      </c>
      <c r="Y647" s="19">
        <v>242279891</v>
      </c>
      <c r="Z647" s="20">
        <f t="shared" si="147"/>
        <v>0.98285134136810981</v>
      </c>
      <c r="AA647" s="20">
        <f t="shared" si="148"/>
        <v>0.16898339841448312</v>
      </c>
      <c r="AB647" s="20">
        <f t="shared" si="149"/>
        <v>2.9483997140736769E-3</v>
      </c>
      <c r="AC647" s="21">
        <f t="shared" si="150"/>
        <v>0.1719317981285568</v>
      </c>
    </row>
    <row r="648" spans="1:29" ht="210" outlineLevel="2" x14ac:dyDescent="0.25">
      <c r="A648" s="15" t="s">
        <v>385</v>
      </c>
      <c r="B648" s="16" t="s">
        <v>278</v>
      </c>
      <c r="C648" s="16" t="s">
        <v>139</v>
      </c>
      <c r="D648" s="16" t="s">
        <v>140</v>
      </c>
      <c r="E648" s="16" t="s">
        <v>396</v>
      </c>
      <c r="F648" s="16" t="s">
        <v>37</v>
      </c>
      <c r="G648" s="16">
        <v>1310</v>
      </c>
      <c r="H648" s="16">
        <v>3410</v>
      </c>
      <c r="I648" s="17" t="s">
        <v>397</v>
      </c>
      <c r="J648" s="18">
        <v>262414854</v>
      </c>
      <c r="K648" s="19">
        <v>262414854</v>
      </c>
      <c r="L648" s="19">
        <v>0</v>
      </c>
      <c r="M648" s="19">
        <v>0</v>
      </c>
      <c r="N648" s="19">
        <v>0</v>
      </c>
      <c r="O648" s="19">
        <v>0</v>
      </c>
      <c r="P648" s="19">
        <v>262414854</v>
      </c>
      <c r="Q648" s="19">
        <v>0</v>
      </c>
      <c r="R648" s="19">
        <v>0</v>
      </c>
      <c r="S648" s="19">
        <v>0</v>
      </c>
      <c r="T648" s="19">
        <v>0</v>
      </c>
      <c r="U648" s="19">
        <v>0</v>
      </c>
      <c r="V648" s="19">
        <v>0</v>
      </c>
      <c r="W648" s="19">
        <v>262414854</v>
      </c>
      <c r="X648" s="19">
        <v>0</v>
      </c>
      <c r="Y648" s="19">
        <v>262414854</v>
      </c>
      <c r="Z648" s="20">
        <f t="shared" si="147"/>
        <v>0</v>
      </c>
      <c r="AA648" s="20">
        <f t="shared" si="148"/>
        <v>0</v>
      </c>
      <c r="AB648" s="20">
        <f t="shared" si="149"/>
        <v>0</v>
      </c>
      <c r="AC648" s="21">
        <f t="shared" si="150"/>
        <v>0</v>
      </c>
    </row>
    <row r="649" spans="1:29" ht="240" outlineLevel="2" x14ac:dyDescent="0.25">
      <c r="A649" s="15" t="s">
        <v>385</v>
      </c>
      <c r="B649" s="16" t="s">
        <v>278</v>
      </c>
      <c r="C649" s="16" t="s">
        <v>139</v>
      </c>
      <c r="D649" s="16" t="s">
        <v>140</v>
      </c>
      <c r="E649" s="16" t="s">
        <v>150</v>
      </c>
      <c r="F649" s="16" t="s">
        <v>37</v>
      </c>
      <c r="G649" s="16">
        <v>1310</v>
      </c>
      <c r="H649" s="16">
        <v>3410</v>
      </c>
      <c r="I649" s="17" t="s">
        <v>398</v>
      </c>
      <c r="J649" s="18">
        <v>0</v>
      </c>
      <c r="K649" s="19">
        <v>494048</v>
      </c>
      <c r="L649" s="19">
        <v>0</v>
      </c>
      <c r="M649" s="19">
        <v>0</v>
      </c>
      <c r="N649" s="19">
        <v>0</v>
      </c>
      <c r="O649" s="19">
        <v>0</v>
      </c>
      <c r="P649" s="19">
        <v>494048</v>
      </c>
      <c r="Q649" s="19">
        <v>0</v>
      </c>
      <c r="R649" s="19">
        <v>494048</v>
      </c>
      <c r="S649" s="19">
        <v>0</v>
      </c>
      <c r="T649" s="19">
        <v>0</v>
      </c>
      <c r="U649" s="19">
        <v>0</v>
      </c>
      <c r="V649" s="19">
        <v>0</v>
      </c>
      <c r="W649" s="19">
        <v>0</v>
      </c>
      <c r="X649" s="19">
        <v>0</v>
      </c>
      <c r="Y649" s="19">
        <v>0</v>
      </c>
      <c r="Z649" s="20">
        <f t="shared" si="147"/>
        <v>0</v>
      </c>
      <c r="AA649" s="20">
        <f t="shared" si="148"/>
        <v>0</v>
      </c>
      <c r="AB649" s="20">
        <f t="shared" si="149"/>
        <v>1</v>
      </c>
      <c r="AC649" s="21">
        <f t="shared" si="150"/>
        <v>1</v>
      </c>
    </row>
    <row r="650" spans="1:29" ht="120" outlineLevel="2" x14ac:dyDescent="0.25">
      <c r="A650" s="15" t="s">
        <v>385</v>
      </c>
      <c r="B650" s="16" t="s">
        <v>278</v>
      </c>
      <c r="C650" s="16" t="s">
        <v>139</v>
      </c>
      <c r="D650" s="16" t="s">
        <v>140</v>
      </c>
      <c r="E650" s="16" t="s">
        <v>399</v>
      </c>
      <c r="F650" s="16" t="s">
        <v>37</v>
      </c>
      <c r="G650" s="16">
        <v>1310</v>
      </c>
      <c r="H650" s="16">
        <v>3410</v>
      </c>
      <c r="I650" s="17" t="s">
        <v>400</v>
      </c>
      <c r="J650" s="18">
        <v>12576143</v>
      </c>
      <c r="K650" s="19">
        <v>12576143</v>
      </c>
      <c r="L650" s="19">
        <v>0</v>
      </c>
      <c r="M650" s="19">
        <v>0</v>
      </c>
      <c r="N650" s="19">
        <v>0</v>
      </c>
      <c r="O650" s="19">
        <v>0</v>
      </c>
      <c r="P650" s="19">
        <v>12576143</v>
      </c>
      <c r="Q650" s="19">
        <v>0</v>
      </c>
      <c r="R650" s="19">
        <v>9294576.5999999996</v>
      </c>
      <c r="S650" s="19">
        <v>0</v>
      </c>
      <c r="T650" s="19">
        <v>137531.4</v>
      </c>
      <c r="U650" s="19">
        <v>137531.4</v>
      </c>
      <c r="V650" s="19">
        <v>0</v>
      </c>
      <c r="W650" s="19">
        <v>3144035</v>
      </c>
      <c r="X650" s="19">
        <v>0</v>
      </c>
      <c r="Y650" s="19">
        <v>3144035.0000000005</v>
      </c>
      <c r="Z650" s="20">
        <f t="shared" si="147"/>
        <v>1.0935896641760513E-2</v>
      </c>
      <c r="AA650" s="20">
        <f t="shared" si="148"/>
        <v>1.0935896641760513E-2</v>
      </c>
      <c r="AB650" s="20">
        <f t="shared" si="149"/>
        <v>0.73906416299496591</v>
      </c>
      <c r="AC650" s="21">
        <f t="shared" si="150"/>
        <v>0.75000005963672645</v>
      </c>
    </row>
    <row r="651" spans="1:29" ht="300" outlineLevel="2" x14ac:dyDescent="0.25">
      <c r="A651" s="15" t="s">
        <v>385</v>
      </c>
      <c r="B651" s="16" t="s">
        <v>278</v>
      </c>
      <c r="C651" s="16" t="s">
        <v>139</v>
      </c>
      <c r="D651" s="16" t="s">
        <v>140</v>
      </c>
      <c r="E651" s="16" t="s">
        <v>154</v>
      </c>
      <c r="F651" s="16">
        <v>665</v>
      </c>
      <c r="G651" s="16">
        <v>1310</v>
      </c>
      <c r="H651" s="16">
        <v>3410</v>
      </c>
      <c r="I651" s="17" t="s">
        <v>401</v>
      </c>
      <c r="J651" s="18">
        <v>0</v>
      </c>
      <c r="K651" s="19">
        <v>4345534781</v>
      </c>
      <c r="L651" s="19">
        <v>0</v>
      </c>
      <c r="M651" s="19">
        <v>0</v>
      </c>
      <c r="N651" s="19">
        <v>0</v>
      </c>
      <c r="O651" s="19">
        <v>0</v>
      </c>
      <c r="P651" s="19">
        <v>4345534781</v>
      </c>
      <c r="Q651" s="19">
        <v>0</v>
      </c>
      <c r="R651" s="19">
        <v>0</v>
      </c>
      <c r="S651" s="19">
        <v>0</v>
      </c>
      <c r="T651" s="19">
        <v>2510719593</v>
      </c>
      <c r="U651" s="19">
        <v>2510719593</v>
      </c>
      <c r="V651" s="19">
        <v>1834815188</v>
      </c>
      <c r="W651" s="19">
        <v>1834815188</v>
      </c>
      <c r="X651" s="19">
        <v>0</v>
      </c>
      <c r="Y651" s="19">
        <v>1834815188</v>
      </c>
      <c r="Z651" s="20">
        <f t="shared" si="147"/>
        <v>0.57776999138923701</v>
      </c>
      <c r="AA651" s="20">
        <f t="shared" si="148"/>
        <v>0.57776999138923701</v>
      </c>
      <c r="AB651" s="20">
        <f t="shared" si="149"/>
        <v>0</v>
      </c>
      <c r="AC651" s="21">
        <f t="shared" si="150"/>
        <v>0.57776999138923701</v>
      </c>
    </row>
    <row r="652" spans="1:29" ht="120" outlineLevel="2" x14ac:dyDescent="0.25">
      <c r="A652" s="15" t="s">
        <v>385</v>
      </c>
      <c r="B652" s="16" t="s">
        <v>282</v>
      </c>
      <c r="C652" s="16" t="s">
        <v>139</v>
      </c>
      <c r="D652" s="16" t="s">
        <v>140</v>
      </c>
      <c r="E652" s="16" t="s">
        <v>56</v>
      </c>
      <c r="F652" s="16" t="s">
        <v>37</v>
      </c>
      <c r="G652" s="16">
        <v>1310</v>
      </c>
      <c r="H652" s="16">
        <v>3420</v>
      </c>
      <c r="I652" s="17" t="s">
        <v>141</v>
      </c>
      <c r="J652" s="18">
        <v>428162802</v>
      </c>
      <c r="K652" s="19">
        <v>428162802</v>
      </c>
      <c r="L652" s="19">
        <v>0</v>
      </c>
      <c r="M652" s="19">
        <v>-125751</v>
      </c>
      <c r="N652" s="19">
        <v>0</v>
      </c>
      <c r="O652" s="19">
        <v>0</v>
      </c>
      <c r="P652" s="19">
        <v>428037051</v>
      </c>
      <c r="Q652" s="19">
        <v>0</v>
      </c>
      <c r="R652" s="19">
        <v>235325241.86000001</v>
      </c>
      <c r="S652" s="19">
        <v>0</v>
      </c>
      <c r="T652" s="19">
        <v>192711809.13999999</v>
      </c>
      <c r="U652" s="19">
        <v>192711809.13999999</v>
      </c>
      <c r="V652" s="19">
        <v>0</v>
      </c>
      <c r="W652" s="19">
        <v>125751</v>
      </c>
      <c r="X652" s="19">
        <v>0</v>
      </c>
      <c r="Y652" s="19">
        <v>0</v>
      </c>
      <c r="Z652" s="20">
        <f t="shared" si="147"/>
        <v>0.45009003173517159</v>
      </c>
      <c r="AA652" s="20">
        <f t="shared" si="148"/>
        <v>0.45022226157707079</v>
      </c>
      <c r="AB652" s="20">
        <f t="shared" si="149"/>
        <v>0.54977773842292921</v>
      </c>
      <c r="AC652" s="21">
        <f t="shared" si="150"/>
        <v>1</v>
      </c>
    </row>
    <row r="653" spans="1:29" ht="120" outlineLevel="2" x14ac:dyDescent="0.25">
      <c r="A653" s="15" t="s">
        <v>385</v>
      </c>
      <c r="B653" s="16" t="s">
        <v>282</v>
      </c>
      <c r="C653" s="16" t="s">
        <v>139</v>
      </c>
      <c r="D653" s="16" t="s">
        <v>140</v>
      </c>
      <c r="E653" s="16" t="s">
        <v>142</v>
      </c>
      <c r="F653" s="16" t="s">
        <v>37</v>
      </c>
      <c r="G653" s="16">
        <v>1310</v>
      </c>
      <c r="H653" s="16">
        <v>3420</v>
      </c>
      <c r="I653" s="17" t="s">
        <v>143</v>
      </c>
      <c r="J653" s="18">
        <v>681707421</v>
      </c>
      <c r="K653" s="19">
        <v>681707421</v>
      </c>
      <c r="L653" s="19">
        <v>0</v>
      </c>
      <c r="M653" s="19">
        <v>-231445</v>
      </c>
      <c r="N653" s="19">
        <v>0</v>
      </c>
      <c r="O653" s="19">
        <v>0</v>
      </c>
      <c r="P653" s="19">
        <v>681475976</v>
      </c>
      <c r="Q653" s="19">
        <v>0</v>
      </c>
      <c r="R653" s="19">
        <v>249826987</v>
      </c>
      <c r="S653" s="19">
        <v>0</v>
      </c>
      <c r="T653" s="19">
        <v>431648989</v>
      </c>
      <c r="U653" s="19">
        <v>431648989</v>
      </c>
      <c r="V653" s="19">
        <v>0</v>
      </c>
      <c r="W653" s="19">
        <v>231445</v>
      </c>
      <c r="X653" s="19">
        <v>0</v>
      </c>
      <c r="Y653" s="19">
        <v>0</v>
      </c>
      <c r="Z653" s="20">
        <f t="shared" si="147"/>
        <v>0.63318804475798718</v>
      </c>
      <c r="AA653" s="20">
        <f t="shared" si="148"/>
        <v>0.63340309005992013</v>
      </c>
      <c r="AB653" s="20">
        <f t="shared" si="149"/>
        <v>0.36659690994007982</v>
      </c>
      <c r="AC653" s="21">
        <f t="shared" si="150"/>
        <v>1</v>
      </c>
    </row>
    <row r="654" spans="1:29" ht="195" outlineLevel="2" x14ac:dyDescent="0.25">
      <c r="A654" s="15" t="s">
        <v>385</v>
      </c>
      <c r="B654" s="16" t="s">
        <v>282</v>
      </c>
      <c r="C654" s="16" t="s">
        <v>139</v>
      </c>
      <c r="D654" s="16" t="s">
        <v>140</v>
      </c>
      <c r="E654" s="16" t="s">
        <v>288</v>
      </c>
      <c r="F654" s="16" t="s">
        <v>37</v>
      </c>
      <c r="G654" s="16">
        <v>1310</v>
      </c>
      <c r="H654" s="16">
        <v>3420</v>
      </c>
      <c r="I654" s="17" t="s">
        <v>411</v>
      </c>
      <c r="J654" s="18">
        <v>5036714951</v>
      </c>
      <c r="K654" s="19">
        <v>5293176493</v>
      </c>
      <c r="L654" s="19">
        <v>0</v>
      </c>
      <c r="M654" s="19">
        <v>0</v>
      </c>
      <c r="N654" s="19">
        <v>0</v>
      </c>
      <c r="O654" s="19">
        <v>0</v>
      </c>
      <c r="P654" s="19">
        <v>5293176493</v>
      </c>
      <c r="Q654" s="19">
        <v>0</v>
      </c>
      <c r="R654" s="19">
        <v>688064348.16999996</v>
      </c>
      <c r="S654" s="19">
        <v>0</v>
      </c>
      <c r="T654" s="19">
        <v>3330868647.8299999</v>
      </c>
      <c r="U654" s="19">
        <v>3330868647.8299999</v>
      </c>
      <c r="V654" s="19">
        <v>0</v>
      </c>
      <c r="W654" s="19">
        <v>1274243497</v>
      </c>
      <c r="X654" s="19">
        <v>0</v>
      </c>
      <c r="Y654" s="19">
        <v>1274243497</v>
      </c>
      <c r="Z654" s="20">
        <f t="shared" si="147"/>
        <v>0.62927594653889429</v>
      </c>
      <c r="AA654" s="20">
        <f t="shared" si="148"/>
        <v>0.62927594653889429</v>
      </c>
      <c r="AB654" s="20">
        <f t="shared" si="149"/>
        <v>0.12999081913855237</v>
      </c>
      <c r="AC654" s="21">
        <f t="shared" si="150"/>
        <v>0.75926676567744666</v>
      </c>
    </row>
    <row r="655" spans="1:29" ht="75" outlineLevel="2" x14ac:dyDescent="0.25">
      <c r="A655" s="15" t="s">
        <v>385</v>
      </c>
      <c r="B655" s="16" t="s">
        <v>282</v>
      </c>
      <c r="C655" s="16" t="s">
        <v>139</v>
      </c>
      <c r="D655" s="16" t="s">
        <v>140</v>
      </c>
      <c r="E655" s="16" t="s">
        <v>144</v>
      </c>
      <c r="F655" s="16" t="s">
        <v>37</v>
      </c>
      <c r="G655" s="16">
        <v>1310</v>
      </c>
      <c r="H655" s="16">
        <v>3420</v>
      </c>
      <c r="I655" s="17" t="s">
        <v>145</v>
      </c>
      <c r="J655" s="18">
        <v>3752862091</v>
      </c>
      <c r="K655" s="19">
        <v>3752862091</v>
      </c>
      <c r="L655" s="19">
        <v>0</v>
      </c>
      <c r="M655" s="19">
        <v>-1294348</v>
      </c>
      <c r="N655" s="19">
        <v>0</v>
      </c>
      <c r="O655" s="19">
        <v>0</v>
      </c>
      <c r="P655" s="19">
        <v>3751567743</v>
      </c>
      <c r="Q655" s="19">
        <v>0</v>
      </c>
      <c r="R655" s="19">
        <v>1391326883.48</v>
      </c>
      <c r="S655" s="19">
        <v>0</v>
      </c>
      <c r="T655" s="19">
        <v>2360240859.52</v>
      </c>
      <c r="U655" s="19">
        <v>2360240859.52</v>
      </c>
      <c r="V655" s="19">
        <v>0</v>
      </c>
      <c r="W655" s="19">
        <v>1294348</v>
      </c>
      <c r="X655" s="19">
        <v>0</v>
      </c>
      <c r="Y655" s="19">
        <v>0</v>
      </c>
      <c r="Z655" s="20">
        <f t="shared" si="147"/>
        <v>0.6289175573971284</v>
      </c>
      <c r="AA655" s="20">
        <f t="shared" si="148"/>
        <v>0.62913454353155207</v>
      </c>
      <c r="AB655" s="20">
        <f t="shared" si="149"/>
        <v>0.37086545646844793</v>
      </c>
      <c r="AC655" s="21">
        <f t="shared" si="150"/>
        <v>1</v>
      </c>
    </row>
    <row r="656" spans="1:29" ht="210" outlineLevel="2" x14ac:dyDescent="0.25">
      <c r="A656" s="15" t="s">
        <v>385</v>
      </c>
      <c r="B656" s="16" t="s">
        <v>282</v>
      </c>
      <c r="C656" s="16" t="s">
        <v>139</v>
      </c>
      <c r="D656" s="16" t="s">
        <v>140</v>
      </c>
      <c r="E656" s="16" t="s">
        <v>394</v>
      </c>
      <c r="F656" s="16" t="s">
        <v>37</v>
      </c>
      <c r="G656" s="16">
        <v>1310</v>
      </c>
      <c r="H656" s="16">
        <v>3420</v>
      </c>
      <c r="I656" s="17" t="s">
        <v>412</v>
      </c>
      <c r="J656" s="18">
        <v>33536382</v>
      </c>
      <c r="K656" s="19">
        <v>33536382</v>
      </c>
      <c r="L656" s="19">
        <v>0</v>
      </c>
      <c r="M656" s="19">
        <v>0</v>
      </c>
      <c r="N656" s="19">
        <v>94365564</v>
      </c>
      <c r="O656" s="19">
        <v>0</v>
      </c>
      <c r="P656" s="19">
        <v>127901946</v>
      </c>
      <c r="Q656" s="19">
        <v>0</v>
      </c>
      <c r="R656" s="19">
        <v>0</v>
      </c>
      <c r="S656" s="19">
        <v>0</v>
      </c>
      <c r="T656" s="19">
        <v>33536382</v>
      </c>
      <c r="U656" s="19">
        <v>33536382</v>
      </c>
      <c r="V656" s="19">
        <v>0</v>
      </c>
      <c r="W656" s="19">
        <v>0</v>
      </c>
      <c r="X656" s="19">
        <v>0</v>
      </c>
      <c r="Y656" s="19">
        <v>94365564</v>
      </c>
      <c r="Z656" s="20">
        <f t="shared" si="147"/>
        <v>1</v>
      </c>
      <c r="AA656" s="20">
        <f t="shared" si="148"/>
        <v>0.2622038448109304</v>
      </c>
      <c r="AB656" s="20">
        <f t="shared" si="149"/>
        <v>0</v>
      </c>
      <c r="AC656" s="21">
        <f t="shared" si="150"/>
        <v>0.2622038448109304</v>
      </c>
    </row>
    <row r="657" spans="1:29" ht="75" outlineLevel="2" x14ac:dyDescent="0.25">
      <c r="A657" s="15" t="s">
        <v>385</v>
      </c>
      <c r="B657" s="16" t="s">
        <v>282</v>
      </c>
      <c r="C657" s="16" t="s">
        <v>139</v>
      </c>
      <c r="D657" s="16" t="s">
        <v>140</v>
      </c>
      <c r="E657" s="16" t="s">
        <v>396</v>
      </c>
      <c r="F657" s="16" t="s">
        <v>37</v>
      </c>
      <c r="G657" s="16">
        <v>1310</v>
      </c>
      <c r="H657" s="16">
        <v>3420</v>
      </c>
      <c r="I657" s="17" t="s">
        <v>413</v>
      </c>
      <c r="J657" s="18">
        <v>232401533</v>
      </c>
      <c r="K657" s="19">
        <v>232401533</v>
      </c>
      <c r="L657" s="19">
        <v>0</v>
      </c>
      <c r="M657" s="19">
        <v>0</v>
      </c>
      <c r="N657" s="19">
        <v>0</v>
      </c>
      <c r="O657" s="19">
        <v>0</v>
      </c>
      <c r="P657" s="19">
        <v>232401533</v>
      </c>
      <c r="Q657" s="19">
        <v>0</v>
      </c>
      <c r="R657" s="19">
        <v>13015097</v>
      </c>
      <c r="S657" s="19">
        <v>0</v>
      </c>
      <c r="T657" s="19">
        <v>117135873</v>
      </c>
      <c r="U657" s="19">
        <v>117135873</v>
      </c>
      <c r="V657" s="19">
        <v>0</v>
      </c>
      <c r="W657" s="19">
        <v>102250563</v>
      </c>
      <c r="X657" s="19">
        <v>0</v>
      </c>
      <c r="Y657" s="19">
        <v>102250563</v>
      </c>
      <c r="Z657" s="20">
        <f t="shared" si="147"/>
        <v>0.50402366752029992</v>
      </c>
      <c r="AA657" s="20">
        <f t="shared" si="148"/>
        <v>0.50402366752029992</v>
      </c>
      <c r="AB657" s="20">
        <f t="shared" si="149"/>
        <v>5.6002629724477761E-2</v>
      </c>
      <c r="AC657" s="21">
        <f t="shared" si="150"/>
        <v>0.5600262972447777</v>
      </c>
    </row>
    <row r="658" spans="1:29" ht="105" outlineLevel="2" x14ac:dyDescent="0.25">
      <c r="A658" s="15" t="s">
        <v>385</v>
      </c>
      <c r="B658" s="16" t="s">
        <v>282</v>
      </c>
      <c r="C658" s="16" t="s">
        <v>139</v>
      </c>
      <c r="D658" s="16" t="s">
        <v>140</v>
      </c>
      <c r="E658" s="16" t="s">
        <v>414</v>
      </c>
      <c r="F658" s="16" t="s">
        <v>37</v>
      </c>
      <c r="G658" s="16">
        <v>1310</v>
      </c>
      <c r="H658" s="16">
        <v>3420</v>
      </c>
      <c r="I658" s="17" t="s">
        <v>415</v>
      </c>
      <c r="J658" s="18">
        <v>195873212</v>
      </c>
      <c r="K658" s="19">
        <v>195873212</v>
      </c>
      <c r="L658" s="19">
        <v>0</v>
      </c>
      <c r="M658" s="19">
        <v>0</v>
      </c>
      <c r="N658" s="19">
        <v>0</v>
      </c>
      <c r="O658" s="19">
        <v>0</v>
      </c>
      <c r="P658" s="19">
        <v>195873212</v>
      </c>
      <c r="Q658" s="19">
        <v>0</v>
      </c>
      <c r="R658" s="19">
        <v>13990946.6</v>
      </c>
      <c r="S658" s="19">
        <v>0</v>
      </c>
      <c r="T658" s="19">
        <v>125918493.40000001</v>
      </c>
      <c r="U658" s="19">
        <v>125918493.40000001</v>
      </c>
      <c r="V658" s="19">
        <v>0</v>
      </c>
      <c r="W658" s="19">
        <v>55963772</v>
      </c>
      <c r="X658" s="19">
        <v>0</v>
      </c>
      <c r="Y658" s="19">
        <v>55963772</v>
      </c>
      <c r="Z658" s="20">
        <f t="shared" si="147"/>
        <v>0.64285714271127592</v>
      </c>
      <c r="AA658" s="20">
        <f t="shared" si="148"/>
        <v>0.64285714271127592</v>
      </c>
      <c r="AB658" s="20">
        <f t="shared" si="149"/>
        <v>7.1428586161133664E-2</v>
      </c>
      <c r="AC658" s="21">
        <f t="shared" si="150"/>
        <v>0.7142857288724096</v>
      </c>
    </row>
    <row r="659" spans="1:29" ht="60" outlineLevel="2" x14ac:dyDescent="0.25">
      <c r="A659" s="15" t="s">
        <v>385</v>
      </c>
      <c r="B659" s="16" t="s">
        <v>282</v>
      </c>
      <c r="C659" s="16" t="s">
        <v>139</v>
      </c>
      <c r="D659" s="16" t="s">
        <v>140</v>
      </c>
      <c r="E659" s="16" t="s">
        <v>150</v>
      </c>
      <c r="F659" s="16" t="s">
        <v>37</v>
      </c>
      <c r="G659" s="16">
        <v>1310</v>
      </c>
      <c r="H659" s="16">
        <v>3420</v>
      </c>
      <c r="I659" s="17" t="s">
        <v>416</v>
      </c>
      <c r="J659" s="18">
        <v>236179654</v>
      </c>
      <c r="K659" s="19">
        <v>236179654</v>
      </c>
      <c r="L659" s="19">
        <v>0</v>
      </c>
      <c r="M659" s="19">
        <v>0</v>
      </c>
      <c r="N659" s="19">
        <v>0</v>
      </c>
      <c r="O659" s="19">
        <v>0</v>
      </c>
      <c r="P659" s="19">
        <v>236179654</v>
      </c>
      <c r="Q659" s="19">
        <v>0</v>
      </c>
      <c r="R659" s="19">
        <v>36065636.090000004</v>
      </c>
      <c r="S659" s="19">
        <v>0</v>
      </c>
      <c r="T659" s="19">
        <v>132634113.91</v>
      </c>
      <c r="U659" s="19">
        <v>132634113.91</v>
      </c>
      <c r="V659" s="19">
        <v>0</v>
      </c>
      <c r="W659" s="19">
        <v>67479904</v>
      </c>
      <c r="X659" s="19">
        <v>0</v>
      </c>
      <c r="Y659" s="19">
        <v>67479904</v>
      </c>
      <c r="Z659" s="20">
        <f t="shared" si="147"/>
        <v>0.56158145574216145</v>
      </c>
      <c r="AA659" s="20">
        <f t="shared" si="148"/>
        <v>0.56158145574216145</v>
      </c>
      <c r="AB659" s="20">
        <f t="shared" si="149"/>
        <v>0.15270424644622438</v>
      </c>
      <c r="AC659" s="21">
        <f t="shared" si="150"/>
        <v>0.71428570218838583</v>
      </c>
    </row>
    <row r="660" spans="1:29" ht="75" outlineLevel="2" x14ac:dyDescent="0.25">
      <c r="A660" s="15" t="s">
        <v>385</v>
      </c>
      <c r="B660" s="16" t="s">
        <v>282</v>
      </c>
      <c r="C660" s="16" t="s">
        <v>139</v>
      </c>
      <c r="D660" s="16" t="s">
        <v>140</v>
      </c>
      <c r="E660" s="16" t="s">
        <v>417</v>
      </c>
      <c r="F660" s="16" t="s">
        <v>37</v>
      </c>
      <c r="G660" s="16">
        <v>1310</v>
      </c>
      <c r="H660" s="16">
        <v>3420</v>
      </c>
      <c r="I660" s="17" t="s">
        <v>418</v>
      </c>
      <c r="J660" s="18">
        <v>185386684</v>
      </c>
      <c r="K660" s="19">
        <v>185386684</v>
      </c>
      <c r="L660" s="19">
        <v>0</v>
      </c>
      <c r="M660" s="19">
        <v>0</v>
      </c>
      <c r="N660" s="19">
        <v>0</v>
      </c>
      <c r="O660" s="19">
        <v>0</v>
      </c>
      <c r="P660" s="19">
        <v>185386684</v>
      </c>
      <c r="Q660" s="19">
        <v>0</v>
      </c>
      <c r="R660" s="19">
        <v>13241906</v>
      </c>
      <c r="S660" s="19">
        <v>0</v>
      </c>
      <c r="T660" s="19">
        <v>119177154</v>
      </c>
      <c r="U660" s="19">
        <v>119177154</v>
      </c>
      <c r="V660" s="19">
        <v>0</v>
      </c>
      <c r="W660" s="19">
        <v>52967624</v>
      </c>
      <c r="X660" s="19">
        <v>0</v>
      </c>
      <c r="Y660" s="19">
        <v>52967624</v>
      </c>
      <c r="Z660" s="20">
        <f t="shared" si="147"/>
        <v>0.6428571428571429</v>
      </c>
      <c r="AA660" s="20">
        <f t="shared" si="148"/>
        <v>0.6428571428571429</v>
      </c>
      <c r="AB660" s="20">
        <f t="shared" si="149"/>
        <v>7.1428571428571425E-2</v>
      </c>
      <c r="AC660" s="21">
        <f t="shared" si="150"/>
        <v>0.7142857142857143</v>
      </c>
    </row>
    <row r="661" spans="1:29" ht="75" outlineLevel="2" x14ac:dyDescent="0.25">
      <c r="A661" s="15" t="s">
        <v>385</v>
      </c>
      <c r="B661" s="16" t="s">
        <v>282</v>
      </c>
      <c r="C661" s="16" t="s">
        <v>139</v>
      </c>
      <c r="D661" s="16" t="s">
        <v>140</v>
      </c>
      <c r="E661" s="16" t="s">
        <v>152</v>
      </c>
      <c r="F661" s="16" t="s">
        <v>37</v>
      </c>
      <c r="G661" s="16">
        <v>1310</v>
      </c>
      <c r="H661" s="16">
        <v>3420</v>
      </c>
      <c r="I661" s="17" t="s">
        <v>419</v>
      </c>
      <c r="J661" s="18">
        <v>188680926</v>
      </c>
      <c r="K661" s="19">
        <v>188680926</v>
      </c>
      <c r="L661" s="19">
        <v>0</v>
      </c>
      <c r="M661" s="19">
        <v>0</v>
      </c>
      <c r="N661" s="19">
        <v>0</v>
      </c>
      <c r="O661" s="19">
        <v>0</v>
      </c>
      <c r="P661" s="19">
        <v>188680926</v>
      </c>
      <c r="Q661" s="19">
        <v>0</v>
      </c>
      <c r="R661" s="19">
        <v>29262967.190000001</v>
      </c>
      <c r="S661" s="19">
        <v>0</v>
      </c>
      <c r="T661" s="19">
        <v>105509122.81</v>
      </c>
      <c r="U661" s="19">
        <v>105509122.81</v>
      </c>
      <c r="V661" s="19">
        <v>0</v>
      </c>
      <c r="W661" s="19">
        <v>53908836</v>
      </c>
      <c r="X661" s="19">
        <v>0</v>
      </c>
      <c r="Y661" s="19">
        <v>53908836</v>
      </c>
      <c r="Z661" s="20">
        <f t="shared" si="147"/>
        <v>0.55919336971030131</v>
      </c>
      <c r="AA661" s="20">
        <f t="shared" si="148"/>
        <v>0.55919336971030131</v>
      </c>
      <c r="AB661" s="20">
        <f t="shared" si="149"/>
        <v>0.15509234457541299</v>
      </c>
      <c r="AC661" s="21">
        <f t="shared" si="150"/>
        <v>0.7142857142857143</v>
      </c>
    </row>
    <row r="662" spans="1:29" ht="90" outlineLevel="2" x14ac:dyDescent="0.25">
      <c r="A662" s="15" t="s">
        <v>385</v>
      </c>
      <c r="B662" s="16" t="s">
        <v>282</v>
      </c>
      <c r="C662" s="16" t="s">
        <v>139</v>
      </c>
      <c r="D662" s="16" t="s">
        <v>140</v>
      </c>
      <c r="E662" s="16" t="s">
        <v>399</v>
      </c>
      <c r="F662" s="16" t="s">
        <v>37</v>
      </c>
      <c r="G662" s="16">
        <v>1310</v>
      </c>
      <c r="H662" s="16">
        <v>3420</v>
      </c>
      <c r="I662" s="17" t="s">
        <v>420</v>
      </c>
      <c r="J662" s="18">
        <v>238278024</v>
      </c>
      <c r="K662" s="19">
        <v>238278024</v>
      </c>
      <c r="L662" s="19">
        <v>0</v>
      </c>
      <c r="M662" s="19">
        <v>0</v>
      </c>
      <c r="N662" s="19">
        <v>0</v>
      </c>
      <c r="O662" s="19">
        <v>0</v>
      </c>
      <c r="P662" s="19">
        <v>238278024</v>
      </c>
      <c r="Q662" s="19">
        <v>0</v>
      </c>
      <c r="R662" s="19">
        <v>17019859</v>
      </c>
      <c r="S662" s="19">
        <v>0</v>
      </c>
      <c r="T662" s="19">
        <v>153178731</v>
      </c>
      <c r="U662" s="19">
        <v>153178731</v>
      </c>
      <c r="V662" s="19">
        <v>0</v>
      </c>
      <c r="W662" s="19">
        <v>68079434</v>
      </c>
      <c r="X662" s="19">
        <v>0</v>
      </c>
      <c r="Y662" s="19">
        <v>68079434</v>
      </c>
      <c r="Z662" s="20">
        <f t="shared" si="147"/>
        <v>0.64285714825300044</v>
      </c>
      <c r="AA662" s="20">
        <f t="shared" si="148"/>
        <v>0.64285714825300044</v>
      </c>
      <c r="AB662" s="20">
        <f t="shared" si="149"/>
        <v>7.1428572028111162E-2</v>
      </c>
      <c r="AC662" s="21">
        <f t="shared" si="150"/>
        <v>0.71428572028111159</v>
      </c>
    </row>
    <row r="663" spans="1:29" ht="75" outlineLevel="2" x14ac:dyDescent="0.25">
      <c r="A663" s="15" t="s">
        <v>385</v>
      </c>
      <c r="B663" s="16" t="s">
        <v>282</v>
      </c>
      <c r="C663" s="16" t="s">
        <v>139</v>
      </c>
      <c r="D663" s="16" t="s">
        <v>140</v>
      </c>
      <c r="E663" s="16" t="s">
        <v>154</v>
      </c>
      <c r="F663" s="16" t="s">
        <v>37</v>
      </c>
      <c r="G663" s="16">
        <v>1310</v>
      </c>
      <c r="H663" s="16">
        <v>3420</v>
      </c>
      <c r="I663" s="17" t="s">
        <v>421</v>
      </c>
      <c r="J663" s="18">
        <v>190501967</v>
      </c>
      <c r="K663" s="19">
        <v>190501967</v>
      </c>
      <c r="L663" s="19">
        <v>0</v>
      </c>
      <c r="M663" s="19">
        <v>0</v>
      </c>
      <c r="N663" s="19">
        <v>0</v>
      </c>
      <c r="O663" s="19">
        <v>0</v>
      </c>
      <c r="P663" s="19">
        <v>190501967</v>
      </c>
      <c r="Q663" s="19">
        <v>0</v>
      </c>
      <c r="R663" s="19">
        <v>13607293</v>
      </c>
      <c r="S663" s="19">
        <v>0</v>
      </c>
      <c r="T663" s="19">
        <v>122465537</v>
      </c>
      <c r="U663" s="19">
        <v>122465537</v>
      </c>
      <c r="V663" s="19">
        <v>0</v>
      </c>
      <c r="W663" s="19">
        <v>54429137</v>
      </c>
      <c r="X663" s="19">
        <v>0</v>
      </c>
      <c r="Y663" s="19">
        <v>54429137</v>
      </c>
      <c r="Z663" s="20">
        <f t="shared" si="147"/>
        <v>0.64285707349152987</v>
      </c>
      <c r="AA663" s="20">
        <f t="shared" si="148"/>
        <v>0.64285707349152987</v>
      </c>
      <c r="AB663" s="20">
        <f t="shared" si="149"/>
        <v>7.1428622046721443E-2</v>
      </c>
      <c r="AC663" s="21">
        <f t="shared" si="150"/>
        <v>0.71428569553825128</v>
      </c>
    </row>
    <row r="664" spans="1:29" ht="120" outlineLevel="2" x14ac:dyDescent="0.25">
      <c r="A664" s="15" t="s">
        <v>385</v>
      </c>
      <c r="B664" s="16" t="s">
        <v>282</v>
      </c>
      <c r="C664" s="16" t="s">
        <v>139</v>
      </c>
      <c r="D664" s="16" t="s">
        <v>140</v>
      </c>
      <c r="E664" s="16" t="s">
        <v>422</v>
      </c>
      <c r="F664" s="16" t="s">
        <v>37</v>
      </c>
      <c r="G664" s="16">
        <v>1310</v>
      </c>
      <c r="H664" s="16">
        <v>3420</v>
      </c>
      <c r="I664" s="17" t="s">
        <v>423</v>
      </c>
      <c r="J664" s="18">
        <v>315347456</v>
      </c>
      <c r="K664" s="19">
        <v>315347456</v>
      </c>
      <c r="L664" s="19">
        <v>0</v>
      </c>
      <c r="M664" s="19">
        <v>0</v>
      </c>
      <c r="N664" s="19">
        <v>0</v>
      </c>
      <c r="O664" s="19">
        <v>0</v>
      </c>
      <c r="P664" s="19">
        <v>315347456</v>
      </c>
      <c r="Q664" s="19">
        <v>0</v>
      </c>
      <c r="R664" s="19">
        <v>22524818</v>
      </c>
      <c r="S664" s="19">
        <v>0</v>
      </c>
      <c r="T664" s="19">
        <v>202723362</v>
      </c>
      <c r="U664" s="19">
        <v>202723362</v>
      </c>
      <c r="V664" s="19">
        <v>0</v>
      </c>
      <c r="W664" s="19">
        <v>90099276</v>
      </c>
      <c r="X664" s="19">
        <v>0</v>
      </c>
      <c r="Y664" s="19">
        <v>90099276</v>
      </c>
      <c r="Z664" s="20">
        <f t="shared" si="147"/>
        <v>0.64285713470287198</v>
      </c>
      <c r="AA664" s="20">
        <f t="shared" si="148"/>
        <v>0.64285713470287198</v>
      </c>
      <c r="AB664" s="20">
        <f t="shared" si="149"/>
        <v>7.1428570522541326E-2</v>
      </c>
      <c r="AC664" s="21">
        <f t="shared" si="150"/>
        <v>0.71428570522541335</v>
      </c>
    </row>
    <row r="665" spans="1:29" ht="120" outlineLevel="2" x14ac:dyDescent="0.25">
      <c r="A665" s="15" t="s">
        <v>385</v>
      </c>
      <c r="B665" s="16" t="s">
        <v>282</v>
      </c>
      <c r="C665" s="16" t="s">
        <v>139</v>
      </c>
      <c r="D665" s="16" t="s">
        <v>140</v>
      </c>
      <c r="E665" s="16" t="s">
        <v>156</v>
      </c>
      <c r="F665" s="16" t="s">
        <v>37</v>
      </c>
      <c r="G665" s="16">
        <v>1310</v>
      </c>
      <c r="H665" s="16">
        <v>3420</v>
      </c>
      <c r="I665" s="17" t="s">
        <v>424</v>
      </c>
      <c r="J665" s="18">
        <v>162050531</v>
      </c>
      <c r="K665" s="19">
        <v>162050531</v>
      </c>
      <c r="L665" s="19">
        <v>0</v>
      </c>
      <c r="M665" s="19">
        <v>0</v>
      </c>
      <c r="N665" s="19">
        <v>0</v>
      </c>
      <c r="O665" s="19">
        <v>0</v>
      </c>
      <c r="P665" s="19">
        <v>162050531</v>
      </c>
      <c r="Q665" s="19">
        <v>0</v>
      </c>
      <c r="R665" s="19">
        <v>11575038</v>
      </c>
      <c r="S665" s="19">
        <v>0</v>
      </c>
      <c r="T665" s="19">
        <v>104175342</v>
      </c>
      <c r="U665" s="19">
        <v>104175342</v>
      </c>
      <c r="V665" s="19">
        <v>0</v>
      </c>
      <c r="W665" s="19">
        <v>46300151</v>
      </c>
      <c r="X665" s="19">
        <v>0</v>
      </c>
      <c r="Y665" s="19">
        <v>46300151</v>
      </c>
      <c r="Z665" s="20">
        <f t="shared" si="147"/>
        <v>0.6428571468241594</v>
      </c>
      <c r="AA665" s="20">
        <f t="shared" si="148"/>
        <v>0.6428571468241594</v>
      </c>
      <c r="AB665" s="20">
        <f t="shared" si="149"/>
        <v>7.1428571869351046E-2</v>
      </c>
      <c r="AC665" s="21">
        <f t="shared" si="150"/>
        <v>0.71428571869351043</v>
      </c>
    </row>
    <row r="666" spans="1:29" ht="75" outlineLevel="2" x14ac:dyDescent="0.25">
      <c r="A666" s="15" t="s">
        <v>385</v>
      </c>
      <c r="B666" s="16" t="s">
        <v>282</v>
      </c>
      <c r="C666" s="16" t="s">
        <v>139</v>
      </c>
      <c r="D666" s="16" t="s">
        <v>140</v>
      </c>
      <c r="E666" s="16" t="s">
        <v>425</v>
      </c>
      <c r="F666" s="16" t="s">
        <v>37</v>
      </c>
      <c r="G666" s="16">
        <v>1310</v>
      </c>
      <c r="H666" s="16">
        <v>3420</v>
      </c>
      <c r="I666" s="17" t="s">
        <v>426</v>
      </c>
      <c r="J666" s="18">
        <v>173171646</v>
      </c>
      <c r="K666" s="19">
        <v>173171646</v>
      </c>
      <c r="L666" s="19">
        <v>0</v>
      </c>
      <c r="M666" s="19">
        <v>0</v>
      </c>
      <c r="N666" s="19">
        <v>0</v>
      </c>
      <c r="O666" s="19">
        <v>0</v>
      </c>
      <c r="P666" s="19">
        <v>173171646</v>
      </c>
      <c r="Q666" s="19">
        <v>0</v>
      </c>
      <c r="R666" s="19">
        <v>12369403</v>
      </c>
      <c r="S666" s="19">
        <v>0</v>
      </c>
      <c r="T666" s="19">
        <v>111324627</v>
      </c>
      <c r="U666" s="19">
        <v>111324627</v>
      </c>
      <c r="V666" s="19">
        <v>0</v>
      </c>
      <c r="W666" s="19">
        <v>49477616</v>
      </c>
      <c r="X666" s="19">
        <v>0</v>
      </c>
      <c r="Y666" s="19">
        <v>49477616</v>
      </c>
      <c r="Z666" s="20">
        <f t="shared" si="147"/>
        <v>0.64285712800812667</v>
      </c>
      <c r="AA666" s="20">
        <f t="shared" si="148"/>
        <v>0.64285712800812667</v>
      </c>
      <c r="AB666" s="20">
        <f t="shared" si="149"/>
        <v>7.1428569778680742E-2</v>
      </c>
      <c r="AC666" s="21">
        <f t="shared" si="150"/>
        <v>0.71428569778680739</v>
      </c>
    </row>
    <row r="667" spans="1:29" ht="75" outlineLevel="2" x14ac:dyDescent="0.25">
      <c r="A667" s="15" t="s">
        <v>385</v>
      </c>
      <c r="B667" s="16" t="s">
        <v>282</v>
      </c>
      <c r="C667" s="16" t="s">
        <v>139</v>
      </c>
      <c r="D667" s="16" t="s">
        <v>140</v>
      </c>
      <c r="E667" s="16" t="s">
        <v>158</v>
      </c>
      <c r="F667" s="16" t="s">
        <v>37</v>
      </c>
      <c r="G667" s="16">
        <v>1310</v>
      </c>
      <c r="H667" s="16">
        <v>3420</v>
      </c>
      <c r="I667" s="17" t="s">
        <v>427</v>
      </c>
      <c r="J667" s="18">
        <v>147705720</v>
      </c>
      <c r="K667" s="19">
        <v>147705720</v>
      </c>
      <c r="L667" s="19">
        <v>0</v>
      </c>
      <c r="M667" s="19">
        <v>0</v>
      </c>
      <c r="N667" s="19">
        <v>0</v>
      </c>
      <c r="O667" s="19">
        <v>0</v>
      </c>
      <c r="P667" s="19">
        <v>147705720</v>
      </c>
      <c r="Q667" s="19">
        <v>0</v>
      </c>
      <c r="R667" s="19">
        <v>10550409</v>
      </c>
      <c r="S667" s="19">
        <v>0</v>
      </c>
      <c r="T667" s="19">
        <v>94953681</v>
      </c>
      <c r="U667" s="19">
        <v>94953681</v>
      </c>
      <c r="V667" s="19">
        <v>0</v>
      </c>
      <c r="W667" s="19">
        <v>42201630</v>
      </c>
      <c r="X667" s="19">
        <v>0</v>
      </c>
      <c r="Y667" s="19">
        <v>42201630</v>
      </c>
      <c r="Z667" s="20">
        <f t="shared" si="147"/>
        <v>0.64285716897084288</v>
      </c>
      <c r="AA667" s="20">
        <f t="shared" si="148"/>
        <v>0.64285716897084288</v>
      </c>
      <c r="AB667" s="20">
        <f t="shared" si="149"/>
        <v>7.1428574330093642E-2</v>
      </c>
      <c r="AC667" s="21">
        <f t="shared" si="150"/>
        <v>0.71428574330093653</v>
      </c>
    </row>
    <row r="668" spans="1:29" ht="60" outlineLevel="2" x14ac:dyDescent="0.25">
      <c r="A668" s="15" t="s">
        <v>385</v>
      </c>
      <c r="B668" s="16" t="s">
        <v>282</v>
      </c>
      <c r="C668" s="16" t="s">
        <v>139</v>
      </c>
      <c r="D668" s="16" t="s">
        <v>140</v>
      </c>
      <c r="E668" s="16" t="s">
        <v>428</v>
      </c>
      <c r="F668" s="16" t="s">
        <v>37</v>
      </c>
      <c r="G668" s="16">
        <v>1310</v>
      </c>
      <c r="H668" s="16">
        <v>3420</v>
      </c>
      <c r="I668" s="17" t="s">
        <v>429</v>
      </c>
      <c r="J668" s="18">
        <v>184107583</v>
      </c>
      <c r="K668" s="19">
        <v>184107583</v>
      </c>
      <c r="L668" s="19">
        <v>0</v>
      </c>
      <c r="M668" s="19">
        <v>0</v>
      </c>
      <c r="N668" s="19">
        <v>0</v>
      </c>
      <c r="O668" s="19">
        <v>0</v>
      </c>
      <c r="P668" s="19">
        <v>184107583</v>
      </c>
      <c r="Q668" s="19">
        <v>0</v>
      </c>
      <c r="R668" s="19">
        <v>20476088.850000001</v>
      </c>
      <c r="S668" s="19">
        <v>0</v>
      </c>
      <c r="T668" s="19">
        <v>111029331.15000001</v>
      </c>
      <c r="U668" s="19">
        <v>111029331.15000001</v>
      </c>
      <c r="V668" s="19">
        <v>0</v>
      </c>
      <c r="W668" s="19">
        <v>52602163</v>
      </c>
      <c r="X668" s="19">
        <v>0</v>
      </c>
      <c r="Y668" s="19">
        <v>52602163</v>
      </c>
      <c r="Z668" s="20">
        <f t="shared" si="147"/>
        <v>0.60306767022192675</v>
      </c>
      <c r="AA668" s="20">
        <f t="shared" si="148"/>
        <v>0.60306767022192675</v>
      </c>
      <c r="AB668" s="20">
        <f t="shared" si="149"/>
        <v>0.1112180634623833</v>
      </c>
      <c r="AC668" s="21">
        <f t="shared" si="150"/>
        <v>0.71428573368431003</v>
      </c>
    </row>
    <row r="669" spans="1:29" ht="90" outlineLevel="2" x14ac:dyDescent="0.25">
      <c r="A669" s="15" t="s">
        <v>385</v>
      </c>
      <c r="B669" s="16" t="s">
        <v>282</v>
      </c>
      <c r="C669" s="16" t="s">
        <v>139</v>
      </c>
      <c r="D669" s="16" t="s">
        <v>140</v>
      </c>
      <c r="E669" s="16" t="s">
        <v>360</v>
      </c>
      <c r="F669" s="16" t="s">
        <v>37</v>
      </c>
      <c r="G669" s="16">
        <v>1310</v>
      </c>
      <c r="H669" s="16">
        <v>3420</v>
      </c>
      <c r="I669" s="17" t="s">
        <v>430</v>
      </c>
      <c r="J669" s="18">
        <v>156286534</v>
      </c>
      <c r="K669" s="19">
        <v>156286534</v>
      </c>
      <c r="L669" s="19">
        <v>0</v>
      </c>
      <c r="M669" s="19">
        <v>0</v>
      </c>
      <c r="N669" s="19">
        <v>0</v>
      </c>
      <c r="O669" s="19">
        <v>0</v>
      </c>
      <c r="P669" s="19">
        <v>156286534</v>
      </c>
      <c r="Q669" s="19">
        <v>0</v>
      </c>
      <c r="R669" s="19">
        <v>16278861.810000001</v>
      </c>
      <c r="S669" s="19">
        <v>0</v>
      </c>
      <c r="T669" s="19">
        <v>95354378.189999998</v>
      </c>
      <c r="U669" s="19">
        <v>95354378.189999998</v>
      </c>
      <c r="V669" s="19">
        <v>0</v>
      </c>
      <c r="W669" s="19">
        <v>44653294</v>
      </c>
      <c r="X669" s="19">
        <v>0</v>
      </c>
      <c r="Y669" s="19">
        <v>44653294</v>
      </c>
      <c r="Z669" s="20">
        <f t="shared" si="147"/>
        <v>0.61012536236807191</v>
      </c>
      <c r="AA669" s="20">
        <f t="shared" si="148"/>
        <v>0.61012536236807191</v>
      </c>
      <c r="AB669" s="20">
        <f t="shared" si="149"/>
        <v>0.1041603610583622</v>
      </c>
      <c r="AC669" s="21">
        <f t="shared" si="150"/>
        <v>0.71428572342643415</v>
      </c>
    </row>
    <row r="670" spans="1:29" ht="105" outlineLevel="2" x14ac:dyDescent="0.25">
      <c r="A670" s="15" t="s">
        <v>385</v>
      </c>
      <c r="B670" s="16" t="s">
        <v>282</v>
      </c>
      <c r="C670" s="16" t="s">
        <v>139</v>
      </c>
      <c r="D670" s="16" t="s">
        <v>140</v>
      </c>
      <c r="E670" s="16" t="s">
        <v>272</v>
      </c>
      <c r="F670" s="16" t="s">
        <v>37</v>
      </c>
      <c r="G670" s="16">
        <v>1310</v>
      </c>
      <c r="H670" s="16">
        <v>3420</v>
      </c>
      <c r="I670" s="17" t="s">
        <v>431</v>
      </c>
      <c r="J670" s="18">
        <v>158064204</v>
      </c>
      <c r="K670" s="19">
        <v>158064204</v>
      </c>
      <c r="L670" s="19">
        <v>0</v>
      </c>
      <c r="M670" s="19">
        <v>0</v>
      </c>
      <c r="N670" s="19">
        <v>0</v>
      </c>
      <c r="O670" s="19">
        <v>0</v>
      </c>
      <c r="P670" s="19">
        <v>158064204</v>
      </c>
      <c r="Q670" s="19">
        <v>0</v>
      </c>
      <c r="R670" s="19">
        <v>11290300</v>
      </c>
      <c r="S670" s="19">
        <v>0</v>
      </c>
      <c r="T670" s="19">
        <v>101612700</v>
      </c>
      <c r="U670" s="19">
        <v>101612700</v>
      </c>
      <c r="V670" s="19">
        <v>0</v>
      </c>
      <c r="W670" s="19">
        <v>45161204</v>
      </c>
      <c r="X670" s="19">
        <v>0</v>
      </c>
      <c r="Y670" s="19">
        <v>45161204</v>
      </c>
      <c r="Z670" s="20">
        <f t="shared" si="147"/>
        <v>0.64285712658888916</v>
      </c>
      <c r="AA670" s="20">
        <f t="shared" si="148"/>
        <v>0.64285712658888916</v>
      </c>
      <c r="AB670" s="20">
        <f t="shared" si="149"/>
        <v>7.1428569620987689E-2</v>
      </c>
      <c r="AC670" s="21">
        <f t="shared" si="150"/>
        <v>0.71428569620987681</v>
      </c>
    </row>
    <row r="671" spans="1:29" ht="285" outlineLevel="2" x14ac:dyDescent="0.25">
      <c r="A671" s="15" t="s">
        <v>385</v>
      </c>
      <c r="B671" s="16" t="s">
        <v>282</v>
      </c>
      <c r="C671" s="16" t="s">
        <v>139</v>
      </c>
      <c r="D671" s="16" t="s">
        <v>140</v>
      </c>
      <c r="E671" s="16" t="s">
        <v>432</v>
      </c>
      <c r="F671" s="16" t="s">
        <v>37</v>
      </c>
      <c r="G671" s="16">
        <v>1310</v>
      </c>
      <c r="H671" s="16">
        <v>3420</v>
      </c>
      <c r="I671" s="17" t="s">
        <v>433</v>
      </c>
      <c r="J671" s="18">
        <v>72812500</v>
      </c>
      <c r="K671" s="19">
        <v>72812500</v>
      </c>
      <c r="L671" s="19">
        <v>0</v>
      </c>
      <c r="M671" s="19">
        <v>0</v>
      </c>
      <c r="N671" s="19">
        <v>0</v>
      </c>
      <c r="O671" s="19">
        <v>0</v>
      </c>
      <c r="P671" s="19">
        <v>72812500</v>
      </c>
      <c r="Q671" s="19">
        <v>0</v>
      </c>
      <c r="R671" s="19">
        <v>72812500</v>
      </c>
      <c r="S671" s="19">
        <v>0</v>
      </c>
      <c r="T671" s="19">
        <v>0</v>
      </c>
      <c r="U671" s="19">
        <v>0</v>
      </c>
      <c r="V671" s="19">
        <v>0</v>
      </c>
      <c r="W671" s="19">
        <v>0</v>
      </c>
      <c r="X671" s="19">
        <v>0</v>
      </c>
      <c r="Y671" s="19">
        <v>0</v>
      </c>
      <c r="Z671" s="20">
        <f t="shared" si="147"/>
        <v>0</v>
      </c>
      <c r="AA671" s="20">
        <f t="shared" si="148"/>
        <v>0</v>
      </c>
      <c r="AB671" s="20">
        <f t="shared" si="149"/>
        <v>1</v>
      </c>
      <c r="AC671" s="21">
        <f t="shared" si="150"/>
        <v>1</v>
      </c>
    </row>
    <row r="672" spans="1:29" ht="90" outlineLevel="2" x14ac:dyDescent="0.25">
      <c r="A672" s="15" t="s">
        <v>385</v>
      </c>
      <c r="B672" s="16" t="s">
        <v>282</v>
      </c>
      <c r="C672" s="16" t="s">
        <v>139</v>
      </c>
      <c r="D672" s="16" t="s">
        <v>140</v>
      </c>
      <c r="E672" s="16" t="s">
        <v>366</v>
      </c>
      <c r="F672" s="16" t="s">
        <v>37</v>
      </c>
      <c r="G672" s="16">
        <v>1310</v>
      </c>
      <c r="H672" s="16">
        <v>3420</v>
      </c>
      <c r="I672" s="17" t="s">
        <v>434</v>
      </c>
      <c r="J672" s="18">
        <v>50843499</v>
      </c>
      <c r="K672" s="19">
        <v>50843499</v>
      </c>
      <c r="L672" s="19">
        <v>0</v>
      </c>
      <c r="M672" s="19">
        <v>0</v>
      </c>
      <c r="N672" s="19">
        <v>0</v>
      </c>
      <c r="O672" s="19">
        <v>0</v>
      </c>
      <c r="P672" s="19">
        <v>50843499</v>
      </c>
      <c r="Q672" s="19">
        <v>0</v>
      </c>
      <c r="R672" s="19">
        <v>9420114.7400000002</v>
      </c>
      <c r="S672" s="19">
        <v>0</v>
      </c>
      <c r="T672" s="19">
        <v>28712507.260000002</v>
      </c>
      <c r="U672" s="19">
        <v>28712507.260000002</v>
      </c>
      <c r="V672" s="19">
        <v>0</v>
      </c>
      <c r="W672" s="19">
        <v>12710877</v>
      </c>
      <c r="X672" s="19">
        <v>0</v>
      </c>
      <c r="Y672" s="19">
        <v>12710876.999999996</v>
      </c>
      <c r="Z672" s="20">
        <f t="shared" si="147"/>
        <v>0.5647232748477834</v>
      </c>
      <c r="AA672" s="20">
        <f t="shared" si="148"/>
        <v>0.5647232748477834</v>
      </c>
      <c r="AB672" s="20">
        <f t="shared" si="149"/>
        <v>0.18527668089877136</v>
      </c>
      <c r="AC672" s="21">
        <f t="shared" si="150"/>
        <v>0.74999995574655476</v>
      </c>
    </row>
    <row r="673" spans="1:29" ht="90" outlineLevel="2" x14ac:dyDescent="0.25">
      <c r="A673" s="15" t="s">
        <v>385</v>
      </c>
      <c r="B673" s="16" t="s">
        <v>282</v>
      </c>
      <c r="C673" s="16" t="s">
        <v>139</v>
      </c>
      <c r="D673" s="16" t="s">
        <v>140</v>
      </c>
      <c r="E673" s="16" t="s">
        <v>368</v>
      </c>
      <c r="F673" s="16" t="s">
        <v>37</v>
      </c>
      <c r="G673" s="16">
        <v>1310</v>
      </c>
      <c r="H673" s="16">
        <v>3420</v>
      </c>
      <c r="I673" s="17" t="s">
        <v>435</v>
      </c>
      <c r="J673" s="18">
        <v>1116673</v>
      </c>
      <c r="K673" s="19">
        <v>1116673</v>
      </c>
      <c r="L673" s="19">
        <v>0</v>
      </c>
      <c r="M673" s="19">
        <v>0</v>
      </c>
      <c r="N673" s="19">
        <v>0</v>
      </c>
      <c r="O673" s="19">
        <v>0</v>
      </c>
      <c r="P673" s="19">
        <v>1116673</v>
      </c>
      <c r="Q673" s="19">
        <v>0</v>
      </c>
      <c r="R673" s="19">
        <v>206892.77</v>
      </c>
      <c r="S673" s="19">
        <v>0</v>
      </c>
      <c r="T673" s="19">
        <v>630611.23</v>
      </c>
      <c r="U673" s="19">
        <v>630611.23</v>
      </c>
      <c r="V673" s="19">
        <v>0</v>
      </c>
      <c r="W673" s="19">
        <v>279169</v>
      </c>
      <c r="X673" s="19">
        <v>0</v>
      </c>
      <c r="Y673" s="19">
        <v>279169</v>
      </c>
      <c r="Z673" s="20">
        <f t="shared" si="147"/>
        <v>0.56472327171875736</v>
      </c>
      <c r="AA673" s="20">
        <f t="shared" si="148"/>
        <v>0.56472327171875736</v>
      </c>
      <c r="AB673" s="20">
        <f t="shared" si="149"/>
        <v>0.18527605664326083</v>
      </c>
      <c r="AC673" s="21">
        <f t="shared" si="150"/>
        <v>0.74999932836201821</v>
      </c>
    </row>
    <row r="674" spans="1:29" ht="90" outlineLevel="2" x14ac:dyDescent="0.25">
      <c r="A674" s="15" t="s">
        <v>385</v>
      </c>
      <c r="B674" s="16" t="s">
        <v>282</v>
      </c>
      <c r="C674" s="16" t="s">
        <v>139</v>
      </c>
      <c r="D674" s="16" t="s">
        <v>140</v>
      </c>
      <c r="E674" s="16" t="s">
        <v>370</v>
      </c>
      <c r="F674" s="16" t="s">
        <v>37</v>
      </c>
      <c r="G674" s="16">
        <v>1310</v>
      </c>
      <c r="H674" s="16">
        <v>3420</v>
      </c>
      <c r="I674" s="17" t="s">
        <v>436</v>
      </c>
      <c r="J674" s="18">
        <v>25421749</v>
      </c>
      <c r="K674" s="19">
        <v>25421749</v>
      </c>
      <c r="L674" s="19">
        <v>0</v>
      </c>
      <c r="M674" s="19">
        <v>0</v>
      </c>
      <c r="N674" s="19">
        <v>0</v>
      </c>
      <c r="O674" s="19">
        <v>0</v>
      </c>
      <c r="P674" s="19">
        <v>25421749</v>
      </c>
      <c r="Q674" s="19">
        <v>0</v>
      </c>
      <c r="R674" s="19">
        <v>4648001.3899999997</v>
      </c>
      <c r="S674" s="19">
        <v>0</v>
      </c>
      <c r="T674" s="19">
        <v>14418309.609999999</v>
      </c>
      <c r="U674" s="19">
        <v>14418309.609999999</v>
      </c>
      <c r="V674" s="19">
        <v>0</v>
      </c>
      <c r="W674" s="19">
        <v>6355438</v>
      </c>
      <c r="X674" s="19">
        <v>0</v>
      </c>
      <c r="Y674" s="19">
        <v>6355438</v>
      </c>
      <c r="Z674" s="20">
        <f t="shared" si="147"/>
        <v>0.56716434459328502</v>
      </c>
      <c r="AA674" s="20">
        <f t="shared" si="148"/>
        <v>0.56716434459328502</v>
      </c>
      <c r="AB674" s="20">
        <f t="shared" si="149"/>
        <v>0.18283562590441749</v>
      </c>
      <c r="AC674" s="21">
        <f t="shared" si="150"/>
        <v>0.74999997049770251</v>
      </c>
    </row>
    <row r="675" spans="1:29" ht="90" outlineLevel="2" x14ac:dyDescent="0.25">
      <c r="A675" s="15" t="s">
        <v>385</v>
      </c>
      <c r="B675" s="16" t="s">
        <v>282</v>
      </c>
      <c r="C675" s="16" t="s">
        <v>139</v>
      </c>
      <c r="D675" s="16" t="s">
        <v>140</v>
      </c>
      <c r="E675" s="16" t="s">
        <v>180</v>
      </c>
      <c r="F675" s="16" t="s">
        <v>37</v>
      </c>
      <c r="G675" s="16">
        <v>1310</v>
      </c>
      <c r="H675" s="16">
        <v>3420</v>
      </c>
      <c r="I675" s="17" t="s">
        <v>437</v>
      </c>
      <c r="J675" s="18">
        <v>558336</v>
      </c>
      <c r="K675" s="19">
        <v>558336</v>
      </c>
      <c r="L675" s="19">
        <v>0</v>
      </c>
      <c r="M675" s="19">
        <v>0</v>
      </c>
      <c r="N675" s="19">
        <v>0</v>
      </c>
      <c r="O675" s="19">
        <v>0</v>
      </c>
      <c r="P675" s="19">
        <v>558336</v>
      </c>
      <c r="Q675" s="19">
        <v>0</v>
      </c>
      <c r="R675" s="19">
        <v>102083.73</v>
      </c>
      <c r="S675" s="19">
        <v>0</v>
      </c>
      <c r="T675" s="19">
        <v>316668.27</v>
      </c>
      <c r="U675" s="19">
        <v>316668.27</v>
      </c>
      <c r="V675" s="19">
        <v>0</v>
      </c>
      <c r="W675" s="19">
        <v>139584</v>
      </c>
      <c r="X675" s="19">
        <v>0</v>
      </c>
      <c r="Y675" s="19">
        <v>139584</v>
      </c>
      <c r="Z675" s="20">
        <f t="shared" si="147"/>
        <v>0.56716434190165066</v>
      </c>
      <c r="AA675" s="20">
        <f t="shared" si="148"/>
        <v>0.56716434190165066</v>
      </c>
      <c r="AB675" s="20">
        <f t="shared" si="149"/>
        <v>0.18283565809834937</v>
      </c>
      <c r="AC675" s="21">
        <f t="shared" si="150"/>
        <v>0.75</v>
      </c>
    </row>
    <row r="676" spans="1:29" ht="135" outlineLevel="2" x14ac:dyDescent="0.25">
      <c r="A676" s="15" t="s">
        <v>385</v>
      </c>
      <c r="B676" s="16" t="s">
        <v>282</v>
      </c>
      <c r="C676" s="16" t="s">
        <v>139</v>
      </c>
      <c r="D676" s="16" t="s">
        <v>140</v>
      </c>
      <c r="E676" s="16" t="s">
        <v>438</v>
      </c>
      <c r="F676" s="16" t="s">
        <v>37</v>
      </c>
      <c r="G676" s="16">
        <v>1310</v>
      </c>
      <c r="H676" s="16">
        <v>3420</v>
      </c>
      <c r="I676" s="17" t="s">
        <v>439</v>
      </c>
      <c r="J676" s="18">
        <v>8384095</v>
      </c>
      <c r="K676" s="19">
        <v>8384095</v>
      </c>
      <c r="L676" s="19">
        <v>0</v>
      </c>
      <c r="M676" s="19">
        <v>0</v>
      </c>
      <c r="N676" s="19">
        <v>0</v>
      </c>
      <c r="O676" s="19">
        <v>0</v>
      </c>
      <c r="P676" s="19">
        <v>8384095</v>
      </c>
      <c r="Q676" s="19">
        <v>0</v>
      </c>
      <c r="R676" s="19">
        <v>6288075</v>
      </c>
      <c r="S676" s="19">
        <v>0</v>
      </c>
      <c r="T676" s="19">
        <v>0</v>
      </c>
      <c r="U676" s="19">
        <v>0</v>
      </c>
      <c r="V676" s="19">
        <v>0</v>
      </c>
      <c r="W676" s="19">
        <v>2096020</v>
      </c>
      <c r="X676" s="19">
        <v>0</v>
      </c>
      <c r="Y676" s="19">
        <v>2096020</v>
      </c>
      <c r="Z676" s="20">
        <f t="shared" si="147"/>
        <v>0</v>
      </c>
      <c r="AA676" s="20">
        <f t="shared" si="148"/>
        <v>0</v>
      </c>
      <c r="AB676" s="20">
        <f t="shared" si="149"/>
        <v>0.75000044727546622</v>
      </c>
      <c r="AC676" s="21">
        <f t="shared" si="150"/>
        <v>0.75000044727546622</v>
      </c>
    </row>
    <row r="677" spans="1:29" ht="300" outlineLevel="2" x14ac:dyDescent="0.25">
      <c r="A677" s="15" t="s">
        <v>385</v>
      </c>
      <c r="B677" s="16" t="s">
        <v>282</v>
      </c>
      <c r="C677" s="16" t="s">
        <v>139</v>
      </c>
      <c r="D677" s="16" t="s">
        <v>140</v>
      </c>
      <c r="E677" s="16" t="s">
        <v>440</v>
      </c>
      <c r="F677" s="16">
        <v>542</v>
      </c>
      <c r="G677" s="16">
        <v>1310</v>
      </c>
      <c r="H677" s="16">
        <v>3420</v>
      </c>
      <c r="I677" s="17" t="s">
        <v>441</v>
      </c>
      <c r="J677" s="18">
        <v>0</v>
      </c>
      <c r="K677" s="19">
        <v>4345449442</v>
      </c>
      <c r="L677" s="19">
        <v>0</v>
      </c>
      <c r="M677" s="19">
        <v>0</v>
      </c>
      <c r="N677" s="19">
        <v>0</v>
      </c>
      <c r="O677" s="19">
        <v>0</v>
      </c>
      <c r="P677" s="19">
        <v>4345449442</v>
      </c>
      <c r="Q677" s="19">
        <v>0</v>
      </c>
      <c r="R677" s="19">
        <v>0</v>
      </c>
      <c r="S677" s="19">
        <v>0</v>
      </c>
      <c r="T677" s="19">
        <v>4345449442</v>
      </c>
      <c r="U677" s="19">
        <v>4345449442</v>
      </c>
      <c r="V677" s="19">
        <v>0</v>
      </c>
      <c r="W677" s="19">
        <v>0</v>
      </c>
      <c r="X677" s="19">
        <v>0</v>
      </c>
      <c r="Y677" s="19">
        <v>0</v>
      </c>
      <c r="Z677" s="20">
        <f t="shared" si="147"/>
        <v>1</v>
      </c>
      <c r="AA677" s="20">
        <f t="shared" si="148"/>
        <v>1</v>
      </c>
      <c r="AB677" s="20">
        <f t="shared" si="149"/>
        <v>0</v>
      </c>
      <c r="AC677" s="21">
        <f t="shared" si="150"/>
        <v>1</v>
      </c>
    </row>
    <row r="678" spans="1:29" ht="120" outlineLevel="2" x14ac:dyDescent="0.25">
      <c r="A678" s="15" t="s">
        <v>385</v>
      </c>
      <c r="B678" s="16" t="s">
        <v>309</v>
      </c>
      <c r="C678" s="16" t="s">
        <v>139</v>
      </c>
      <c r="D678" s="16" t="s">
        <v>140</v>
      </c>
      <c r="E678" s="16" t="s">
        <v>56</v>
      </c>
      <c r="F678" s="16" t="s">
        <v>37</v>
      </c>
      <c r="G678" s="16">
        <v>1310</v>
      </c>
      <c r="H678" s="16">
        <v>3420</v>
      </c>
      <c r="I678" s="17" t="s">
        <v>141</v>
      </c>
      <c r="J678" s="18">
        <v>220709017</v>
      </c>
      <c r="K678" s="19">
        <v>220709017</v>
      </c>
      <c r="L678" s="19">
        <v>0</v>
      </c>
      <c r="M678" s="19">
        <v>-52029</v>
      </c>
      <c r="N678" s="19">
        <v>0</v>
      </c>
      <c r="O678" s="19">
        <v>0</v>
      </c>
      <c r="P678" s="19">
        <v>220656988</v>
      </c>
      <c r="Q678" s="19">
        <v>0</v>
      </c>
      <c r="R678" s="19">
        <v>119946732.45999999</v>
      </c>
      <c r="S678" s="19">
        <v>0</v>
      </c>
      <c r="T678" s="19">
        <v>100710255.54000001</v>
      </c>
      <c r="U678" s="19">
        <v>100710255.54000001</v>
      </c>
      <c r="V678" s="19">
        <v>0</v>
      </c>
      <c r="W678" s="19">
        <v>52029</v>
      </c>
      <c r="X678" s="19">
        <v>0</v>
      </c>
      <c r="Y678" s="19">
        <v>0</v>
      </c>
      <c r="Z678" s="20">
        <f t="shared" si="147"/>
        <v>0.45630331242878042</v>
      </c>
      <c r="AA678" s="20">
        <f t="shared" si="148"/>
        <v>0.45641090478403523</v>
      </c>
      <c r="AB678" s="20">
        <f t="shared" si="149"/>
        <v>0.54358909521596477</v>
      </c>
      <c r="AC678" s="21">
        <f t="shared" si="150"/>
        <v>1</v>
      </c>
    </row>
    <row r="679" spans="1:29" ht="120" outlineLevel="2" x14ac:dyDescent="0.25">
      <c r="A679" s="15" t="s">
        <v>385</v>
      </c>
      <c r="B679" s="16" t="s">
        <v>309</v>
      </c>
      <c r="C679" s="16" t="s">
        <v>139</v>
      </c>
      <c r="D679" s="16" t="s">
        <v>140</v>
      </c>
      <c r="E679" s="16" t="s">
        <v>142</v>
      </c>
      <c r="F679" s="16" t="s">
        <v>37</v>
      </c>
      <c r="G679" s="16">
        <v>1310</v>
      </c>
      <c r="H679" s="16">
        <v>3420</v>
      </c>
      <c r="I679" s="17" t="s">
        <v>143</v>
      </c>
      <c r="J679" s="18">
        <v>415061173</v>
      </c>
      <c r="K679" s="19">
        <v>415061173</v>
      </c>
      <c r="L679" s="19">
        <v>0</v>
      </c>
      <c r="M679" s="19">
        <v>-112801</v>
      </c>
      <c r="N679" s="19">
        <v>0</v>
      </c>
      <c r="O679" s="19">
        <v>0</v>
      </c>
      <c r="P679" s="19">
        <v>414948372</v>
      </c>
      <c r="Q679" s="19">
        <v>0</v>
      </c>
      <c r="R679" s="19">
        <v>152485398.09</v>
      </c>
      <c r="S679" s="19">
        <v>0</v>
      </c>
      <c r="T679" s="19">
        <v>262462973.91</v>
      </c>
      <c r="U679" s="19">
        <v>262462973.91</v>
      </c>
      <c r="V679" s="19">
        <v>0</v>
      </c>
      <c r="W679" s="19">
        <v>112801</v>
      </c>
      <c r="X679" s="19">
        <v>0</v>
      </c>
      <c r="Y679" s="19">
        <v>0</v>
      </c>
      <c r="Z679" s="20">
        <f t="shared" si="147"/>
        <v>0.6323476898910031</v>
      </c>
      <c r="AA679" s="20">
        <f t="shared" si="148"/>
        <v>0.63251958947316944</v>
      </c>
      <c r="AB679" s="20">
        <f t="shared" si="149"/>
        <v>0.36748041052683056</v>
      </c>
      <c r="AC679" s="21">
        <f t="shared" si="150"/>
        <v>1</v>
      </c>
    </row>
    <row r="680" spans="1:29" ht="180" outlineLevel="2" x14ac:dyDescent="0.25">
      <c r="A680" s="15" t="s">
        <v>385</v>
      </c>
      <c r="B680" s="16" t="s">
        <v>309</v>
      </c>
      <c r="C680" s="16" t="s">
        <v>139</v>
      </c>
      <c r="D680" s="16" t="s">
        <v>140</v>
      </c>
      <c r="E680" s="16" t="s">
        <v>288</v>
      </c>
      <c r="F680" s="16" t="s">
        <v>37</v>
      </c>
      <c r="G680" s="16">
        <v>1310</v>
      </c>
      <c r="H680" s="16">
        <v>3420</v>
      </c>
      <c r="I680" s="17" t="s">
        <v>451</v>
      </c>
      <c r="J680" s="18">
        <v>3163540904</v>
      </c>
      <c r="K680" s="19">
        <v>3400949952</v>
      </c>
      <c r="L680" s="19">
        <v>0</v>
      </c>
      <c r="M680" s="19">
        <v>0</v>
      </c>
      <c r="N680" s="19">
        <v>0</v>
      </c>
      <c r="O680" s="19">
        <v>0</v>
      </c>
      <c r="P680" s="19">
        <v>3400949952</v>
      </c>
      <c r="Q680" s="19">
        <v>0</v>
      </c>
      <c r="R680" s="19">
        <v>352506719.63</v>
      </c>
      <c r="S680" s="19">
        <v>0</v>
      </c>
      <c r="T680" s="19">
        <v>2219705744.3699999</v>
      </c>
      <c r="U680" s="19">
        <v>2219705744.3699999</v>
      </c>
      <c r="V680" s="19">
        <v>0</v>
      </c>
      <c r="W680" s="19">
        <v>828737488</v>
      </c>
      <c r="X680" s="19">
        <v>0</v>
      </c>
      <c r="Y680" s="19">
        <v>828737488</v>
      </c>
      <c r="Z680" s="20">
        <f t="shared" si="147"/>
        <v>0.65267227559895591</v>
      </c>
      <c r="AA680" s="20">
        <f t="shared" si="148"/>
        <v>0.65267227559895591</v>
      </c>
      <c r="AB680" s="20">
        <f t="shared" si="149"/>
        <v>0.10364948752706608</v>
      </c>
      <c r="AC680" s="21">
        <f t="shared" si="150"/>
        <v>0.75632176312602195</v>
      </c>
    </row>
    <row r="681" spans="1:29" ht="75" outlineLevel="2" x14ac:dyDescent="0.25">
      <c r="A681" s="15" t="s">
        <v>385</v>
      </c>
      <c r="B681" s="16" t="s">
        <v>309</v>
      </c>
      <c r="C681" s="16" t="s">
        <v>139</v>
      </c>
      <c r="D681" s="16" t="s">
        <v>140</v>
      </c>
      <c r="E681" s="16" t="s">
        <v>144</v>
      </c>
      <c r="F681" s="16" t="s">
        <v>37</v>
      </c>
      <c r="G681" s="16">
        <v>1310</v>
      </c>
      <c r="H681" s="16">
        <v>3420</v>
      </c>
      <c r="I681" s="17" t="s">
        <v>393</v>
      </c>
      <c r="J681" s="18">
        <v>2348043252</v>
      </c>
      <c r="K681" s="19">
        <v>2348043252</v>
      </c>
      <c r="L681" s="19">
        <v>0</v>
      </c>
      <c r="M681" s="19">
        <v>-642270</v>
      </c>
      <c r="N681" s="19">
        <v>0</v>
      </c>
      <c r="O681" s="19">
        <v>0</v>
      </c>
      <c r="P681" s="19">
        <v>2347400982</v>
      </c>
      <c r="Q681" s="19">
        <v>0</v>
      </c>
      <c r="R681" s="19">
        <v>906808599.09000003</v>
      </c>
      <c r="S681" s="19">
        <v>0</v>
      </c>
      <c r="T681" s="19">
        <v>1440592382.9100001</v>
      </c>
      <c r="U681" s="19">
        <v>1440592382.9100001</v>
      </c>
      <c r="V681" s="19">
        <v>0</v>
      </c>
      <c r="W681" s="19">
        <v>642270</v>
      </c>
      <c r="X681" s="19">
        <v>0</v>
      </c>
      <c r="Y681" s="19">
        <v>-2.384185791015625E-7</v>
      </c>
      <c r="Z681" s="20">
        <f t="shared" si="147"/>
        <v>0.61352889546772282</v>
      </c>
      <c r="AA681" s="20">
        <f t="shared" si="148"/>
        <v>0.61369676248606086</v>
      </c>
      <c r="AB681" s="20">
        <f t="shared" si="149"/>
        <v>0.38630323751393919</v>
      </c>
      <c r="AC681" s="21">
        <f t="shared" si="150"/>
        <v>1</v>
      </c>
    </row>
    <row r="682" spans="1:29" ht="210" outlineLevel="2" x14ac:dyDescent="0.25">
      <c r="A682" s="15" t="s">
        <v>385</v>
      </c>
      <c r="B682" s="16" t="s">
        <v>309</v>
      </c>
      <c r="C682" s="16" t="s">
        <v>139</v>
      </c>
      <c r="D682" s="16" t="s">
        <v>140</v>
      </c>
      <c r="E682" s="16" t="s">
        <v>452</v>
      </c>
      <c r="F682" s="16" t="s">
        <v>37</v>
      </c>
      <c r="G682" s="16">
        <v>1310</v>
      </c>
      <c r="H682" s="16">
        <v>3420</v>
      </c>
      <c r="I682" s="17" t="s">
        <v>453</v>
      </c>
      <c r="J682" s="18">
        <v>50304573</v>
      </c>
      <c r="K682" s="19">
        <v>50304573</v>
      </c>
      <c r="L682" s="19">
        <v>0</v>
      </c>
      <c r="M682" s="19">
        <v>0</v>
      </c>
      <c r="N682" s="19">
        <v>221253174</v>
      </c>
      <c r="O682" s="19">
        <v>0</v>
      </c>
      <c r="P682" s="19">
        <v>271557747</v>
      </c>
      <c r="Q682" s="19">
        <v>0</v>
      </c>
      <c r="R682" s="19">
        <v>670020.36</v>
      </c>
      <c r="S682" s="19">
        <v>0</v>
      </c>
      <c r="T682" s="19">
        <v>49634552.640000001</v>
      </c>
      <c r="U682" s="19">
        <v>49634552.640000001</v>
      </c>
      <c r="V682" s="19">
        <v>0</v>
      </c>
      <c r="W682" s="19">
        <v>0</v>
      </c>
      <c r="X682" s="19">
        <v>0</v>
      </c>
      <c r="Y682" s="19">
        <v>221253174</v>
      </c>
      <c r="Z682" s="20">
        <f t="shared" si="147"/>
        <v>0.98668072662101713</v>
      </c>
      <c r="AA682" s="20">
        <f t="shared" si="148"/>
        <v>0.18277715582903256</v>
      </c>
      <c r="AB682" s="20">
        <f t="shared" si="149"/>
        <v>2.4673218400210104E-3</v>
      </c>
      <c r="AC682" s="21">
        <f t="shared" si="150"/>
        <v>0.18524447766905358</v>
      </c>
    </row>
    <row r="683" spans="1:29" ht="225" outlineLevel="2" x14ac:dyDescent="0.25">
      <c r="A683" s="15" t="s">
        <v>385</v>
      </c>
      <c r="B683" s="16" t="s">
        <v>309</v>
      </c>
      <c r="C683" s="16" t="s">
        <v>139</v>
      </c>
      <c r="D683" s="16" t="s">
        <v>140</v>
      </c>
      <c r="E683" s="16" t="s">
        <v>150</v>
      </c>
      <c r="F683" s="16" t="s">
        <v>37</v>
      </c>
      <c r="G683" s="16">
        <v>1310</v>
      </c>
      <c r="H683" s="16">
        <v>3420</v>
      </c>
      <c r="I683" s="17" t="s">
        <v>454</v>
      </c>
      <c r="J683" s="18">
        <v>12715454</v>
      </c>
      <c r="K683" s="19">
        <v>12715454</v>
      </c>
      <c r="L683" s="19">
        <v>0</v>
      </c>
      <c r="M683" s="19">
        <v>0</v>
      </c>
      <c r="N683" s="19">
        <v>364970</v>
      </c>
      <c r="O683" s="19">
        <v>0</v>
      </c>
      <c r="P683" s="19">
        <v>13080424</v>
      </c>
      <c r="Q683" s="19">
        <v>0</v>
      </c>
      <c r="R683" s="19">
        <v>12715454</v>
      </c>
      <c r="S683" s="19">
        <v>0</v>
      </c>
      <c r="T683" s="19">
        <v>0</v>
      </c>
      <c r="U683" s="19">
        <v>0</v>
      </c>
      <c r="V683" s="19">
        <v>0</v>
      </c>
      <c r="W683" s="19">
        <v>0</v>
      </c>
      <c r="X683" s="19">
        <v>0</v>
      </c>
      <c r="Y683" s="19">
        <v>364970</v>
      </c>
      <c r="Z683" s="20">
        <f t="shared" si="147"/>
        <v>0</v>
      </c>
      <c r="AA683" s="20">
        <f t="shared" si="148"/>
        <v>0</v>
      </c>
      <c r="AB683" s="20">
        <f t="shared" si="149"/>
        <v>0.97209799926974849</v>
      </c>
      <c r="AC683" s="21">
        <f t="shared" si="150"/>
        <v>0.97209799926974849</v>
      </c>
    </row>
    <row r="684" spans="1:29" ht="120" outlineLevel="2" x14ac:dyDescent="0.25">
      <c r="A684" s="15" t="s">
        <v>385</v>
      </c>
      <c r="B684" s="16" t="s">
        <v>309</v>
      </c>
      <c r="C684" s="16" t="s">
        <v>139</v>
      </c>
      <c r="D684" s="16" t="s">
        <v>140</v>
      </c>
      <c r="E684" s="16" t="s">
        <v>422</v>
      </c>
      <c r="F684" s="16" t="s">
        <v>37</v>
      </c>
      <c r="G684" s="16">
        <v>1310</v>
      </c>
      <c r="H684" s="16">
        <v>3420</v>
      </c>
      <c r="I684" s="17" t="s">
        <v>455</v>
      </c>
      <c r="J684" s="18">
        <v>12576143</v>
      </c>
      <c r="K684" s="19">
        <v>12576143</v>
      </c>
      <c r="L684" s="19">
        <v>0</v>
      </c>
      <c r="M684" s="19">
        <v>0</v>
      </c>
      <c r="N684" s="19">
        <v>0</v>
      </c>
      <c r="O684" s="19">
        <v>0</v>
      </c>
      <c r="P684" s="19">
        <v>12576143</v>
      </c>
      <c r="Q684" s="19">
        <v>0</v>
      </c>
      <c r="R684" s="19">
        <v>9432108</v>
      </c>
      <c r="S684" s="19">
        <v>0</v>
      </c>
      <c r="T684" s="19">
        <v>0</v>
      </c>
      <c r="U684" s="19">
        <v>0</v>
      </c>
      <c r="V684" s="19">
        <v>0</v>
      </c>
      <c r="W684" s="19">
        <v>3144035</v>
      </c>
      <c r="X684" s="19">
        <v>0</v>
      </c>
      <c r="Y684" s="19">
        <v>3144035</v>
      </c>
      <c r="Z684" s="20">
        <f t="shared" si="147"/>
        <v>0</v>
      </c>
      <c r="AA684" s="20">
        <f t="shared" si="148"/>
        <v>0</v>
      </c>
      <c r="AB684" s="20">
        <f t="shared" si="149"/>
        <v>0.75000005963672645</v>
      </c>
      <c r="AC684" s="21">
        <f t="shared" si="150"/>
        <v>0.75000005963672645</v>
      </c>
    </row>
    <row r="685" spans="1:29" ht="300" outlineLevel="2" x14ac:dyDescent="0.25">
      <c r="A685" s="15" t="s">
        <v>385</v>
      </c>
      <c r="B685" s="16" t="s">
        <v>309</v>
      </c>
      <c r="C685" s="16" t="s">
        <v>139</v>
      </c>
      <c r="D685" s="16" t="s">
        <v>140</v>
      </c>
      <c r="E685" s="16" t="s">
        <v>156</v>
      </c>
      <c r="F685" s="16">
        <v>542</v>
      </c>
      <c r="G685" s="16">
        <v>1310</v>
      </c>
      <c r="H685" s="16">
        <v>3420</v>
      </c>
      <c r="I685" s="17" t="s">
        <v>456</v>
      </c>
      <c r="J685" s="18">
        <v>0</v>
      </c>
      <c r="K685" s="19">
        <v>4339135105</v>
      </c>
      <c r="L685" s="19">
        <v>0</v>
      </c>
      <c r="M685" s="19">
        <v>0</v>
      </c>
      <c r="N685" s="19">
        <v>0</v>
      </c>
      <c r="O685" s="19">
        <v>0</v>
      </c>
      <c r="P685" s="19">
        <v>4339135105</v>
      </c>
      <c r="Q685" s="19">
        <v>0</v>
      </c>
      <c r="R685" s="19">
        <v>0</v>
      </c>
      <c r="S685" s="19">
        <v>0</v>
      </c>
      <c r="T685" s="19">
        <v>4339135105</v>
      </c>
      <c r="U685" s="19">
        <v>4339135105</v>
      </c>
      <c r="V685" s="19">
        <v>0</v>
      </c>
      <c r="W685" s="19">
        <v>0</v>
      </c>
      <c r="X685" s="19">
        <v>0</v>
      </c>
      <c r="Y685" s="19">
        <v>0</v>
      </c>
      <c r="Z685" s="20">
        <f t="shared" si="147"/>
        <v>1</v>
      </c>
      <c r="AA685" s="20">
        <f t="shared" si="148"/>
        <v>1</v>
      </c>
      <c r="AB685" s="20">
        <f t="shared" si="149"/>
        <v>0</v>
      </c>
      <c r="AC685" s="21">
        <f t="shared" si="150"/>
        <v>1</v>
      </c>
    </row>
    <row r="686" spans="1:29" ht="120" outlineLevel="2" x14ac:dyDescent="0.25">
      <c r="A686" s="15" t="s">
        <v>385</v>
      </c>
      <c r="B686" s="16" t="s">
        <v>472</v>
      </c>
      <c r="C686" s="16" t="s">
        <v>139</v>
      </c>
      <c r="D686" s="16" t="s">
        <v>140</v>
      </c>
      <c r="E686" s="16" t="s">
        <v>56</v>
      </c>
      <c r="F686" s="16" t="s">
        <v>37</v>
      </c>
      <c r="G686" s="16">
        <v>1310</v>
      </c>
      <c r="H686" s="16">
        <v>3480</v>
      </c>
      <c r="I686" s="17" t="s">
        <v>141</v>
      </c>
      <c r="J686" s="18">
        <v>115182758</v>
      </c>
      <c r="K686" s="19">
        <v>115182758</v>
      </c>
      <c r="L686" s="19">
        <v>0</v>
      </c>
      <c r="M686" s="19">
        <v>-14996</v>
      </c>
      <c r="N686" s="19">
        <v>0</v>
      </c>
      <c r="O686" s="19">
        <v>0</v>
      </c>
      <c r="P686" s="19">
        <v>115167762</v>
      </c>
      <c r="Q686" s="19">
        <v>0</v>
      </c>
      <c r="R686" s="19">
        <v>58670718.719999999</v>
      </c>
      <c r="S686" s="19">
        <v>0</v>
      </c>
      <c r="T686" s="19">
        <v>56497043.280000001</v>
      </c>
      <c r="U686" s="19">
        <v>56497043.280000001</v>
      </c>
      <c r="V686" s="19">
        <v>0</v>
      </c>
      <c r="W686" s="19">
        <v>14996</v>
      </c>
      <c r="X686" s="19">
        <v>0</v>
      </c>
      <c r="Y686" s="19">
        <v>0</v>
      </c>
      <c r="Z686" s="20">
        <f t="shared" si="147"/>
        <v>0.49049913599047523</v>
      </c>
      <c r="AA686" s="20">
        <f t="shared" si="148"/>
        <v>0.49056300390729135</v>
      </c>
      <c r="AB686" s="20">
        <f t="shared" si="149"/>
        <v>0.50943699609270865</v>
      </c>
      <c r="AC686" s="21">
        <f t="shared" si="150"/>
        <v>1</v>
      </c>
    </row>
    <row r="687" spans="1:29" ht="225" outlineLevel="2" x14ac:dyDescent="0.25">
      <c r="A687" s="15" t="s">
        <v>385</v>
      </c>
      <c r="B687" s="16" t="s">
        <v>472</v>
      </c>
      <c r="C687" s="16" t="s">
        <v>139</v>
      </c>
      <c r="D687" s="16" t="s">
        <v>140</v>
      </c>
      <c r="E687" s="16" t="s">
        <v>479</v>
      </c>
      <c r="F687" s="16" t="s">
        <v>37</v>
      </c>
      <c r="G687" s="16">
        <v>1310</v>
      </c>
      <c r="H687" s="16">
        <v>3480</v>
      </c>
      <c r="I687" s="17" t="s">
        <v>480</v>
      </c>
      <c r="J687" s="18">
        <v>263994208</v>
      </c>
      <c r="K687" s="19">
        <v>263994208</v>
      </c>
      <c r="L687" s="19">
        <v>0</v>
      </c>
      <c r="M687" s="19">
        <v>0</v>
      </c>
      <c r="N687" s="19">
        <v>0</v>
      </c>
      <c r="O687" s="19">
        <v>0</v>
      </c>
      <c r="P687" s="19">
        <v>263994208</v>
      </c>
      <c r="Q687" s="19">
        <v>0</v>
      </c>
      <c r="R687" s="19">
        <v>65882080</v>
      </c>
      <c r="S687" s="19">
        <v>0</v>
      </c>
      <c r="T687" s="19">
        <v>132113573</v>
      </c>
      <c r="U687" s="19">
        <v>132113573</v>
      </c>
      <c r="V687" s="19">
        <v>0</v>
      </c>
      <c r="W687" s="19">
        <v>65998555</v>
      </c>
      <c r="X687" s="19">
        <v>0</v>
      </c>
      <c r="Y687" s="19">
        <v>65998555</v>
      </c>
      <c r="Z687" s="20">
        <f t="shared" si="147"/>
        <v>0.50044118013377026</v>
      </c>
      <c r="AA687" s="20">
        <f t="shared" si="148"/>
        <v>0.50044118013377026</v>
      </c>
      <c r="AB687" s="20">
        <f t="shared" si="149"/>
        <v>0.2495588085023441</v>
      </c>
      <c r="AC687" s="21">
        <f t="shared" si="150"/>
        <v>0.74999998863611439</v>
      </c>
    </row>
    <row r="688" spans="1:29" ht="120" outlineLevel="2" x14ac:dyDescent="0.25">
      <c r="A688" s="15" t="s">
        <v>385</v>
      </c>
      <c r="B688" s="16" t="s">
        <v>472</v>
      </c>
      <c r="C688" s="16" t="s">
        <v>139</v>
      </c>
      <c r="D688" s="16" t="s">
        <v>140</v>
      </c>
      <c r="E688" s="16" t="s">
        <v>142</v>
      </c>
      <c r="F688" s="16" t="s">
        <v>37</v>
      </c>
      <c r="G688" s="16">
        <v>1310</v>
      </c>
      <c r="H688" s="16">
        <v>3480</v>
      </c>
      <c r="I688" s="17" t="s">
        <v>143</v>
      </c>
      <c r="J688" s="18">
        <v>304206665</v>
      </c>
      <c r="K688" s="19">
        <v>304206665</v>
      </c>
      <c r="L688" s="19">
        <v>0</v>
      </c>
      <c r="M688" s="19">
        <v>-45653</v>
      </c>
      <c r="N688" s="19">
        <v>0</v>
      </c>
      <c r="O688" s="19">
        <v>0</v>
      </c>
      <c r="P688" s="19">
        <v>304161012</v>
      </c>
      <c r="Q688" s="19">
        <v>0</v>
      </c>
      <c r="R688" s="19">
        <v>114818187.52</v>
      </c>
      <c r="S688" s="19">
        <v>0</v>
      </c>
      <c r="T688" s="19">
        <v>189342824.47999999</v>
      </c>
      <c r="U688" s="19">
        <v>189342824.47999999</v>
      </c>
      <c r="V688" s="19">
        <v>0</v>
      </c>
      <c r="W688" s="19">
        <v>45653</v>
      </c>
      <c r="X688" s="19">
        <v>0</v>
      </c>
      <c r="Y688" s="19">
        <v>2.9802322387695313E-8</v>
      </c>
      <c r="Z688" s="20">
        <f t="shared" si="147"/>
        <v>0.62241510875509576</v>
      </c>
      <c r="AA688" s="20">
        <f t="shared" si="148"/>
        <v>0.62250853005446993</v>
      </c>
      <c r="AB688" s="20">
        <f t="shared" si="149"/>
        <v>0.37749146994553001</v>
      </c>
      <c r="AC688" s="21">
        <f t="shared" si="150"/>
        <v>1</v>
      </c>
    </row>
    <row r="689" spans="1:29" ht="180" outlineLevel="2" x14ac:dyDescent="0.25">
      <c r="A689" s="15" t="s">
        <v>385</v>
      </c>
      <c r="B689" s="16" t="s">
        <v>472</v>
      </c>
      <c r="C689" s="16" t="s">
        <v>139</v>
      </c>
      <c r="D689" s="16" t="s">
        <v>140</v>
      </c>
      <c r="E689" s="16" t="s">
        <v>288</v>
      </c>
      <c r="F689" s="16" t="s">
        <v>37</v>
      </c>
      <c r="G689" s="16">
        <v>1310</v>
      </c>
      <c r="H689" s="16">
        <v>3480</v>
      </c>
      <c r="I689" s="17" t="s">
        <v>481</v>
      </c>
      <c r="J689" s="18">
        <v>4763337554</v>
      </c>
      <c r="K689" s="19">
        <v>6685435108</v>
      </c>
      <c r="L689" s="19">
        <v>0</v>
      </c>
      <c r="M689" s="19">
        <v>0</v>
      </c>
      <c r="N689" s="19">
        <v>0</v>
      </c>
      <c r="O689" s="19">
        <v>0</v>
      </c>
      <c r="P689" s="19">
        <v>6685435108</v>
      </c>
      <c r="Q689" s="19">
        <v>0</v>
      </c>
      <c r="R689" s="19">
        <v>439094776.00999999</v>
      </c>
      <c r="S689" s="19">
        <v>0</v>
      </c>
      <c r="T689" s="19">
        <v>4264701057.9899998</v>
      </c>
      <c r="U689" s="19">
        <v>4264701057.9899998</v>
      </c>
      <c r="V689" s="19">
        <v>0</v>
      </c>
      <c r="W689" s="19">
        <v>1981639274</v>
      </c>
      <c r="X689" s="19">
        <v>0</v>
      </c>
      <c r="Y689" s="19">
        <v>1981639274</v>
      </c>
      <c r="Z689" s="20">
        <f t="shared" si="147"/>
        <v>0.63790927427995303</v>
      </c>
      <c r="AA689" s="20">
        <f t="shared" si="148"/>
        <v>0.63790927427995303</v>
      </c>
      <c r="AB689" s="20">
        <f t="shared" si="149"/>
        <v>6.5679311655357411E-2</v>
      </c>
      <c r="AC689" s="21">
        <f t="shared" si="150"/>
        <v>0.70358858593531048</v>
      </c>
    </row>
    <row r="690" spans="1:29" ht="75" outlineLevel="2" x14ac:dyDescent="0.25">
      <c r="A690" s="15" t="s">
        <v>385</v>
      </c>
      <c r="B690" s="16" t="s">
        <v>472</v>
      </c>
      <c r="C690" s="16" t="s">
        <v>139</v>
      </c>
      <c r="D690" s="16" t="s">
        <v>140</v>
      </c>
      <c r="E690" s="16" t="s">
        <v>144</v>
      </c>
      <c r="F690" s="16" t="s">
        <v>37</v>
      </c>
      <c r="G690" s="16">
        <v>1310</v>
      </c>
      <c r="H690" s="16">
        <v>3480</v>
      </c>
      <c r="I690" s="17" t="s">
        <v>393</v>
      </c>
      <c r="J690" s="18">
        <v>1764386608</v>
      </c>
      <c r="K690" s="19">
        <v>1764386608</v>
      </c>
      <c r="L690" s="19">
        <v>0</v>
      </c>
      <c r="M690" s="19">
        <v>-266063</v>
      </c>
      <c r="N690" s="19">
        <v>0</v>
      </c>
      <c r="O690" s="19">
        <v>0</v>
      </c>
      <c r="P690" s="19">
        <v>1764120545</v>
      </c>
      <c r="Q690" s="19">
        <v>0</v>
      </c>
      <c r="R690" s="19">
        <v>733751192.42999995</v>
      </c>
      <c r="S690" s="19">
        <v>0</v>
      </c>
      <c r="T690" s="19">
        <v>1030369352.5700001</v>
      </c>
      <c r="U690" s="19">
        <v>1030369352.5700001</v>
      </c>
      <c r="V690" s="19">
        <v>0</v>
      </c>
      <c r="W690" s="19">
        <v>266063</v>
      </c>
      <c r="X690" s="19">
        <v>0</v>
      </c>
      <c r="Y690" s="19">
        <v>0</v>
      </c>
      <c r="Z690" s="20">
        <f t="shared" si="147"/>
        <v>0.58398162165715106</v>
      </c>
      <c r="AA690" s="20">
        <f t="shared" si="148"/>
        <v>0.58406969721561741</v>
      </c>
      <c r="AB690" s="20">
        <f t="shared" si="149"/>
        <v>0.41593030278438253</v>
      </c>
      <c r="AC690" s="21">
        <f t="shared" si="150"/>
        <v>1</v>
      </c>
    </row>
    <row r="691" spans="1:29" ht="120" outlineLevel="2" x14ac:dyDescent="0.25">
      <c r="A691" s="15" t="s">
        <v>385</v>
      </c>
      <c r="B691" s="16" t="s">
        <v>472</v>
      </c>
      <c r="C691" s="16" t="s">
        <v>139</v>
      </c>
      <c r="D691" s="16" t="s">
        <v>140</v>
      </c>
      <c r="E691" s="16" t="s">
        <v>335</v>
      </c>
      <c r="F691" s="16" t="s">
        <v>37</v>
      </c>
      <c r="G691" s="16">
        <v>1310</v>
      </c>
      <c r="H691" s="16">
        <v>3480</v>
      </c>
      <c r="I691" s="17" t="s">
        <v>482</v>
      </c>
      <c r="J691" s="18">
        <v>44315050</v>
      </c>
      <c r="K691" s="19">
        <v>0</v>
      </c>
      <c r="L691" s="19">
        <v>0</v>
      </c>
      <c r="M691" s="19">
        <v>0</v>
      </c>
      <c r="N691" s="19">
        <v>0</v>
      </c>
      <c r="O691" s="19">
        <v>0</v>
      </c>
      <c r="P691" s="19">
        <v>0</v>
      </c>
      <c r="Q691" s="19">
        <v>0</v>
      </c>
      <c r="R691" s="19">
        <v>0</v>
      </c>
      <c r="S691" s="19">
        <v>0</v>
      </c>
      <c r="T691" s="19">
        <v>0</v>
      </c>
      <c r="U691" s="19">
        <v>0</v>
      </c>
      <c r="V691" s="19">
        <v>0</v>
      </c>
      <c r="W691" s="19">
        <v>0</v>
      </c>
      <c r="X691" s="19">
        <v>0</v>
      </c>
      <c r="Y691" s="19">
        <v>0</v>
      </c>
      <c r="Z691" s="20">
        <v>0</v>
      </c>
      <c r="AA691" s="20">
        <v>0</v>
      </c>
      <c r="AB691" s="20">
        <v>0</v>
      </c>
      <c r="AC691" s="21">
        <v>0</v>
      </c>
    </row>
    <row r="692" spans="1:29" ht="75" outlineLevel="2" x14ac:dyDescent="0.25">
      <c r="A692" s="15" t="s">
        <v>385</v>
      </c>
      <c r="B692" s="16" t="s">
        <v>472</v>
      </c>
      <c r="C692" s="16" t="s">
        <v>139</v>
      </c>
      <c r="D692" s="16" t="s">
        <v>140</v>
      </c>
      <c r="E692" s="16" t="s">
        <v>292</v>
      </c>
      <c r="F692" s="16" t="s">
        <v>37</v>
      </c>
      <c r="G692" s="16">
        <v>1310</v>
      </c>
      <c r="H692" s="16">
        <v>3480</v>
      </c>
      <c r="I692" s="17" t="s">
        <v>483</v>
      </c>
      <c r="J692" s="18">
        <v>17278606</v>
      </c>
      <c r="K692" s="19">
        <v>17278606</v>
      </c>
      <c r="L692" s="19">
        <v>0</v>
      </c>
      <c r="M692" s="19">
        <v>0</v>
      </c>
      <c r="N692" s="19">
        <v>0</v>
      </c>
      <c r="O692" s="19">
        <v>0</v>
      </c>
      <c r="P692" s="19">
        <v>17278606</v>
      </c>
      <c r="Q692" s="19">
        <v>0</v>
      </c>
      <c r="R692" s="19">
        <v>0</v>
      </c>
      <c r="S692" s="19">
        <v>0</v>
      </c>
      <c r="T692" s="19">
        <v>0</v>
      </c>
      <c r="U692" s="19">
        <v>0</v>
      </c>
      <c r="V692" s="19">
        <v>0</v>
      </c>
      <c r="W692" s="19">
        <v>17278606</v>
      </c>
      <c r="X692" s="19">
        <v>0</v>
      </c>
      <c r="Y692" s="19">
        <v>17278606</v>
      </c>
      <c r="Z692" s="20">
        <f t="shared" ref="Z692:Z731" si="151">T692/K692</f>
        <v>0</v>
      </c>
      <c r="AA692" s="20">
        <f t="shared" ref="AA692:AA731" si="152">T692/P692</f>
        <v>0</v>
      </c>
      <c r="AB692" s="20">
        <f t="shared" ref="AB692:AB731" si="153">(Q692+R692+S692)/P692</f>
        <v>0</v>
      </c>
      <c r="AC692" s="21">
        <f t="shared" ref="AC692:AC731" si="154">AA692+AB692</f>
        <v>0</v>
      </c>
    </row>
    <row r="693" spans="1:29" ht="195" outlineLevel="2" x14ac:dyDescent="0.25">
      <c r="A693" s="15" t="s">
        <v>385</v>
      </c>
      <c r="B693" s="16" t="s">
        <v>472</v>
      </c>
      <c r="C693" s="16" t="s">
        <v>139</v>
      </c>
      <c r="D693" s="16" t="s">
        <v>140</v>
      </c>
      <c r="E693" s="16" t="s">
        <v>394</v>
      </c>
      <c r="F693" s="16" t="s">
        <v>37</v>
      </c>
      <c r="G693" s="16">
        <v>1310</v>
      </c>
      <c r="H693" s="16">
        <v>3480</v>
      </c>
      <c r="I693" s="17" t="s">
        <v>484</v>
      </c>
      <c r="J693" s="18">
        <v>16768190</v>
      </c>
      <c r="K693" s="19">
        <v>16768190</v>
      </c>
      <c r="L693" s="19">
        <v>0</v>
      </c>
      <c r="M693" s="19">
        <v>0</v>
      </c>
      <c r="N693" s="19">
        <v>0</v>
      </c>
      <c r="O693" s="19">
        <v>0</v>
      </c>
      <c r="P693" s="19">
        <v>16768190</v>
      </c>
      <c r="Q693" s="19">
        <v>0</v>
      </c>
      <c r="R693" s="19">
        <v>0</v>
      </c>
      <c r="S693" s="19">
        <v>0</v>
      </c>
      <c r="T693" s="19">
        <v>16768190</v>
      </c>
      <c r="U693" s="19">
        <v>16768190</v>
      </c>
      <c r="V693" s="19">
        <v>0</v>
      </c>
      <c r="W693" s="19">
        <v>0</v>
      </c>
      <c r="X693" s="19">
        <v>0</v>
      </c>
      <c r="Y693" s="19">
        <v>0</v>
      </c>
      <c r="Z693" s="20">
        <f t="shared" si="151"/>
        <v>1</v>
      </c>
      <c r="AA693" s="20">
        <f t="shared" si="152"/>
        <v>1</v>
      </c>
      <c r="AB693" s="20">
        <f t="shared" si="153"/>
        <v>0</v>
      </c>
      <c r="AC693" s="21">
        <f t="shared" si="154"/>
        <v>1</v>
      </c>
    </row>
    <row r="694" spans="1:29" ht="90" outlineLevel="2" x14ac:dyDescent="0.25">
      <c r="A694" s="15" t="s">
        <v>385</v>
      </c>
      <c r="B694" s="16" t="s">
        <v>472</v>
      </c>
      <c r="C694" s="16" t="s">
        <v>139</v>
      </c>
      <c r="D694" s="16" t="s">
        <v>140</v>
      </c>
      <c r="E694" s="16" t="s">
        <v>396</v>
      </c>
      <c r="F694" s="16" t="s">
        <v>37</v>
      </c>
      <c r="G694" s="16">
        <v>1310</v>
      </c>
      <c r="H694" s="16">
        <v>3480</v>
      </c>
      <c r="I694" s="17" t="s">
        <v>485</v>
      </c>
      <c r="J694" s="18">
        <v>8396528</v>
      </c>
      <c r="K694" s="19">
        <v>8396528</v>
      </c>
      <c r="L694" s="19">
        <v>0</v>
      </c>
      <c r="M694" s="19">
        <v>0</v>
      </c>
      <c r="N694" s="19">
        <v>0</v>
      </c>
      <c r="O694" s="19">
        <v>0</v>
      </c>
      <c r="P694" s="19">
        <v>8396528</v>
      </c>
      <c r="Q694" s="19">
        <v>0</v>
      </c>
      <c r="R694" s="19">
        <v>6297399</v>
      </c>
      <c r="S694" s="19">
        <v>0</v>
      </c>
      <c r="T694" s="19">
        <v>0</v>
      </c>
      <c r="U694" s="19">
        <v>0</v>
      </c>
      <c r="V694" s="19">
        <v>0</v>
      </c>
      <c r="W694" s="19">
        <v>2099129</v>
      </c>
      <c r="X694" s="19">
        <v>0</v>
      </c>
      <c r="Y694" s="19">
        <v>2099129</v>
      </c>
      <c r="Z694" s="20">
        <f t="shared" si="151"/>
        <v>0</v>
      </c>
      <c r="AA694" s="20">
        <f t="shared" si="152"/>
        <v>0</v>
      </c>
      <c r="AB694" s="20">
        <f t="shared" si="153"/>
        <v>0.75000035729053727</v>
      </c>
      <c r="AC694" s="21">
        <f t="shared" si="154"/>
        <v>0.75000035729053727</v>
      </c>
    </row>
    <row r="695" spans="1:29" ht="90" outlineLevel="2" x14ac:dyDescent="0.25">
      <c r="A695" s="15" t="s">
        <v>385</v>
      </c>
      <c r="B695" s="16" t="s">
        <v>472</v>
      </c>
      <c r="C695" s="16" t="s">
        <v>139</v>
      </c>
      <c r="D695" s="16" t="s">
        <v>140</v>
      </c>
      <c r="E695" s="16" t="s">
        <v>414</v>
      </c>
      <c r="F695" s="16" t="s">
        <v>37</v>
      </c>
      <c r="G695" s="16">
        <v>1310</v>
      </c>
      <c r="H695" s="16">
        <v>3480</v>
      </c>
      <c r="I695" s="17" t="s">
        <v>486</v>
      </c>
      <c r="J695" s="18">
        <v>25421749</v>
      </c>
      <c r="K695" s="19">
        <v>25421749</v>
      </c>
      <c r="L695" s="19">
        <v>0</v>
      </c>
      <c r="M695" s="19">
        <v>0</v>
      </c>
      <c r="N695" s="19">
        <v>0</v>
      </c>
      <c r="O695" s="19">
        <v>0</v>
      </c>
      <c r="P695" s="19">
        <v>25421749</v>
      </c>
      <c r="Q695" s="19">
        <v>0</v>
      </c>
      <c r="R695" s="19">
        <v>4648001.3899999997</v>
      </c>
      <c r="S695" s="19">
        <v>0</v>
      </c>
      <c r="T695" s="19">
        <v>14418309.609999999</v>
      </c>
      <c r="U695" s="19">
        <v>14418309.609999999</v>
      </c>
      <c r="V695" s="19">
        <v>0</v>
      </c>
      <c r="W695" s="19">
        <v>6355438</v>
      </c>
      <c r="X695" s="19">
        <v>0</v>
      </c>
      <c r="Y695" s="19">
        <v>6355438</v>
      </c>
      <c r="Z695" s="20">
        <f t="shared" si="151"/>
        <v>0.56716434459328502</v>
      </c>
      <c r="AA695" s="20">
        <f t="shared" si="152"/>
        <v>0.56716434459328502</v>
      </c>
      <c r="AB695" s="20">
        <f t="shared" si="153"/>
        <v>0.18283562590441749</v>
      </c>
      <c r="AC695" s="21">
        <f t="shared" si="154"/>
        <v>0.74999997049770251</v>
      </c>
    </row>
    <row r="696" spans="1:29" ht="105" outlineLevel="2" x14ac:dyDescent="0.25">
      <c r="A696" s="15" t="s">
        <v>385</v>
      </c>
      <c r="B696" s="16" t="s">
        <v>472</v>
      </c>
      <c r="C696" s="16" t="s">
        <v>139</v>
      </c>
      <c r="D696" s="16" t="s">
        <v>140</v>
      </c>
      <c r="E696" s="16" t="s">
        <v>150</v>
      </c>
      <c r="F696" s="16" t="s">
        <v>37</v>
      </c>
      <c r="G696" s="16">
        <v>1310</v>
      </c>
      <c r="H696" s="16">
        <v>3480</v>
      </c>
      <c r="I696" s="17" t="s">
        <v>487</v>
      </c>
      <c r="J696" s="18">
        <v>558336</v>
      </c>
      <c r="K696" s="19">
        <v>558336</v>
      </c>
      <c r="L696" s="19">
        <v>0</v>
      </c>
      <c r="M696" s="19">
        <v>0</v>
      </c>
      <c r="N696" s="19">
        <v>0</v>
      </c>
      <c r="O696" s="19">
        <v>0</v>
      </c>
      <c r="P696" s="19">
        <v>558336</v>
      </c>
      <c r="Q696" s="19">
        <v>0</v>
      </c>
      <c r="R696" s="19">
        <v>102083.73</v>
      </c>
      <c r="S696" s="19">
        <v>0</v>
      </c>
      <c r="T696" s="19">
        <v>316668.27</v>
      </c>
      <c r="U696" s="19">
        <v>316668.27</v>
      </c>
      <c r="V696" s="19">
        <v>0</v>
      </c>
      <c r="W696" s="19">
        <v>139584</v>
      </c>
      <c r="X696" s="19">
        <v>0</v>
      </c>
      <c r="Y696" s="19">
        <v>139584</v>
      </c>
      <c r="Z696" s="20">
        <f t="shared" si="151"/>
        <v>0.56716434190165066</v>
      </c>
      <c r="AA696" s="20">
        <f t="shared" si="152"/>
        <v>0.56716434190165066</v>
      </c>
      <c r="AB696" s="20">
        <f t="shared" si="153"/>
        <v>0.18283565809834937</v>
      </c>
      <c r="AC696" s="21">
        <f t="shared" si="154"/>
        <v>0.75</v>
      </c>
    </row>
    <row r="697" spans="1:29" ht="105" outlineLevel="2" x14ac:dyDescent="0.25">
      <c r="A697" s="15" t="s">
        <v>385</v>
      </c>
      <c r="B697" s="16" t="s">
        <v>472</v>
      </c>
      <c r="C697" s="16" t="s">
        <v>139</v>
      </c>
      <c r="D697" s="16" t="s">
        <v>140</v>
      </c>
      <c r="E697" s="16" t="s">
        <v>154</v>
      </c>
      <c r="F697" s="16" t="s">
        <v>37</v>
      </c>
      <c r="G697" s="16">
        <v>1310</v>
      </c>
      <c r="H697" s="16">
        <v>3480</v>
      </c>
      <c r="I697" s="17" t="s">
        <v>488</v>
      </c>
      <c r="J697" s="18">
        <v>4192048</v>
      </c>
      <c r="K697" s="19">
        <v>4192048</v>
      </c>
      <c r="L697" s="19">
        <v>0</v>
      </c>
      <c r="M697" s="19">
        <v>0</v>
      </c>
      <c r="N697" s="19">
        <v>0</v>
      </c>
      <c r="O697" s="19">
        <v>0</v>
      </c>
      <c r="P697" s="19">
        <v>4192048</v>
      </c>
      <c r="Q697" s="19">
        <v>0</v>
      </c>
      <c r="R697" s="19">
        <v>3144033</v>
      </c>
      <c r="S697" s="19">
        <v>0</v>
      </c>
      <c r="T697" s="19">
        <v>0</v>
      </c>
      <c r="U697" s="19">
        <v>0</v>
      </c>
      <c r="V697" s="19">
        <v>0</v>
      </c>
      <c r="W697" s="19">
        <v>1048015</v>
      </c>
      <c r="X697" s="19">
        <v>0</v>
      </c>
      <c r="Y697" s="19">
        <v>1048015</v>
      </c>
      <c r="Z697" s="20">
        <f t="shared" si="151"/>
        <v>0</v>
      </c>
      <c r="AA697" s="20">
        <f t="shared" si="152"/>
        <v>0</v>
      </c>
      <c r="AB697" s="20">
        <f t="shared" si="153"/>
        <v>0.74999928435933938</v>
      </c>
      <c r="AC697" s="21">
        <f t="shared" si="154"/>
        <v>0.74999928435933938</v>
      </c>
    </row>
    <row r="698" spans="1:29" ht="300" outlineLevel="2" x14ac:dyDescent="0.25">
      <c r="A698" s="15" t="s">
        <v>385</v>
      </c>
      <c r="B698" s="16" t="s">
        <v>472</v>
      </c>
      <c r="C698" s="16" t="s">
        <v>139</v>
      </c>
      <c r="D698" s="16" t="s">
        <v>140</v>
      </c>
      <c r="E698" s="16" t="s">
        <v>422</v>
      </c>
      <c r="F698" s="16">
        <v>523</v>
      </c>
      <c r="G698" s="16">
        <v>1310</v>
      </c>
      <c r="H698" s="16">
        <v>3420</v>
      </c>
      <c r="I698" s="17" t="s">
        <v>473</v>
      </c>
      <c r="J698" s="18">
        <v>0</v>
      </c>
      <c r="K698" s="19">
        <v>4345370150</v>
      </c>
      <c r="L698" s="19">
        <v>0</v>
      </c>
      <c r="M698" s="19">
        <v>0</v>
      </c>
      <c r="N698" s="19">
        <v>0</v>
      </c>
      <c r="O698" s="19">
        <v>0</v>
      </c>
      <c r="P698" s="19">
        <v>4345370150</v>
      </c>
      <c r="Q698" s="19">
        <v>0</v>
      </c>
      <c r="R698" s="19">
        <v>0</v>
      </c>
      <c r="S698" s="19">
        <v>0</v>
      </c>
      <c r="T698" s="19">
        <v>4345370150</v>
      </c>
      <c r="U698" s="19">
        <v>4345370150</v>
      </c>
      <c r="V698" s="19">
        <v>0</v>
      </c>
      <c r="W698" s="19">
        <v>0</v>
      </c>
      <c r="X698" s="19">
        <v>0</v>
      </c>
      <c r="Y698" s="19">
        <v>0</v>
      </c>
      <c r="Z698" s="20">
        <f t="shared" si="151"/>
        <v>1</v>
      </c>
      <c r="AA698" s="20">
        <f t="shared" si="152"/>
        <v>1</v>
      </c>
      <c r="AB698" s="20">
        <f t="shared" si="153"/>
        <v>0</v>
      </c>
      <c r="AC698" s="21">
        <f t="shared" si="154"/>
        <v>1</v>
      </c>
    </row>
    <row r="699" spans="1:29" ht="120" outlineLevel="2" x14ac:dyDescent="0.25">
      <c r="A699" s="15" t="s">
        <v>385</v>
      </c>
      <c r="B699" s="16" t="s">
        <v>472</v>
      </c>
      <c r="C699" s="16" t="s">
        <v>139</v>
      </c>
      <c r="D699" s="16" t="s">
        <v>140</v>
      </c>
      <c r="E699" s="16" t="s">
        <v>156</v>
      </c>
      <c r="F699" s="16" t="s">
        <v>37</v>
      </c>
      <c r="G699" s="16">
        <v>1310</v>
      </c>
      <c r="H699" s="16">
        <v>3480</v>
      </c>
      <c r="I699" s="17" t="s">
        <v>489</v>
      </c>
      <c r="J699" s="18">
        <v>0</v>
      </c>
      <c r="K699" s="19">
        <v>44315050</v>
      </c>
      <c r="L699" s="19">
        <v>0</v>
      </c>
      <c r="M699" s="19">
        <v>0</v>
      </c>
      <c r="N699" s="19">
        <v>0</v>
      </c>
      <c r="O699" s="19">
        <v>0</v>
      </c>
      <c r="P699" s="19">
        <v>44315050</v>
      </c>
      <c r="Q699" s="19">
        <v>0</v>
      </c>
      <c r="R699" s="19">
        <v>0</v>
      </c>
      <c r="S699" s="19">
        <v>0</v>
      </c>
      <c r="T699" s="19">
        <v>0</v>
      </c>
      <c r="U699" s="19">
        <v>0</v>
      </c>
      <c r="V699" s="19">
        <v>0</v>
      </c>
      <c r="W699" s="19">
        <v>44315050</v>
      </c>
      <c r="X699" s="19">
        <v>0</v>
      </c>
      <c r="Y699" s="19">
        <v>44315050</v>
      </c>
      <c r="Z699" s="20">
        <f t="shared" si="151"/>
        <v>0</v>
      </c>
      <c r="AA699" s="20">
        <f t="shared" si="152"/>
        <v>0</v>
      </c>
      <c r="AB699" s="20">
        <f t="shared" si="153"/>
        <v>0</v>
      </c>
      <c r="AC699" s="21">
        <f t="shared" si="154"/>
        <v>0</v>
      </c>
    </row>
    <row r="700" spans="1:29" ht="120" outlineLevel="2" x14ac:dyDescent="0.25">
      <c r="A700" s="15" t="s">
        <v>385</v>
      </c>
      <c r="B700" s="16" t="s">
        <v>495</v>
      </c>
      <c r="C700" s="16" t="s">
        <v>139</v>
      </c>
      <c r="D700" s="16" t="s">
        <v>140</v>
      </c>
      <c r="E700" s="16" t="s">
        <v>56</v>
      </c>
      <c r="F700" s="16" t="s">
        <v>37</v>
      </c>
      <c r="G700" s="16">
        <v>1310</v>
      </c>
      <c r="H700" s="16">
        <v>3480</v>
      </c>
      <c r="I700" s="17" t="s">
        <v>141</v>
      </c>
      <c r="J700" s="18">
        <v>70050907</v>
      </c>
      <c r="K700" s="19">
        <v>70050907</v>
      </c>
      <c r="L700" s="19">
        <v>0</v>
      </c>
      <c r="M700" s="19">
        <v>-20498</v>
      </c>
      <c r="N700" s="19">
        <v>0</v>
      </c>
      <c r="O700" s="19">
        <v>0</v>
      </c>
      <c r="P700" s="19">
        <v>70030409</v>
      </c>
      <c r="Q700" s="19">
        <v>0</v>
      </c>
      <c r="R700" s="19">
        <v>42032335.369999997</v>
      </c>
      <c r="S700" s="19">
        <v>0</v>
      </c>
      <c r="T700" s="19">
        <v>27998073.629999999</v>
      </c>
      <c r="U700" s="19">
        <v>27998073.629999999</v>
      </c>
      <c r="V700" s="19">
        <v>0</v>
      </c>
      <c r="W700" s="19">
        <v>20498</v>
      </c>
      <c r="X700" s="19">
        <v>0</v>
      </c>
      <c r="Y700" s="19">
        <v>3.7252902984619141E-9</v>
      </c>
      <c r="Z700" s="20">
        <f t="shared" si="151"/>
        <v>0.39968181468371278</v>
      </c>
      <c r="AA700" s="20">
        <f t="shared" si="152"/>
        <v>0.39979880211752011</v>
      </c>
      <c r="AB700" s="20">
        <f t="shared" si="153"/>
        <v>0.60020119788247983</v>
      </c>
      <c r="AC700" s="21">
        <f t="shared" si="154"/>
        <v>1</v>
      </c>
    </row>
    <row r="701" spans="1:29" ht="120" outlineLevel="2" x14ac:dyDescent="0.25">
      <c r="A701" s="15" t="s">
        <v>385</v>
      </c>
      <c r="B701" s="16" t="s">
        <v>495</v>
      </c>
      <c r="C701" s="16" t="s">
        <v>139</v>
      </c>
      <c r="D701" s="16" t="s">
        <v>140</v>
      </c>
      <c r="E701" s="16" t="s">
        <v>142</v>
      </c>
      <c r="F701" s="16" t="s">
        <v>37</v>
      </c>
      <c r="G701" s="16">
        <v>1310</v>
      </c>
      <c r="H701" s="16">
        <v>3480</v>
      </c>
      <c r="I701" s="17" t="s">
        <v>143</v>
      </c>
      <c r="J701" s="18">
        <v>194655191</v>
      </c>
      <c r="K701" s="19">
        <v>194655191</v>
      </c>
      <c r="L701" s="19">
        <v>0</v>
      </c>
      <c r="M701" s="19">
        <v>-67607</v>
      </c>
      <c r="N701" s="19">
        <v>0</v>
      </c>
      <c r="O701" s="19">
        <v>0</v>
      </c>
      <c r="P701" s="19">
        <v>194587584</v>
      </c>
      <c r="Q701" s="19">
        <v>0</v>
      </c>
      <c r="R701" s="19">
        <v>76317637.120000005</v>
      </c>
      <c r="S701" s="19">
        <v>0</v>
      </c>
      <c r="T701" s="19">
        <v>118269946.88</v>
      </c>
      <c r="U701" s="19">
        <v>118269946.88</v>
      </c>
      <c r="V701" s="19">
        <v>0</v>
      </c>
      <c r="W701" s="19">
        <v>67607</v>
      </c>
      <c r="X701" s="19">
        <v>0</v>
      </c>
      <c r="Y701" s="19">
        <v>0</v>
      </c>
      <c r="Z701" s="20">
        <f t="shared" si="151"/>
        <v>0.60758691444298552</v>
      </c>
      <c r="AA701" s="20">
        <f t="shared" si="152"/>
        <v>0.60779801284752055</v>
      </c>
      <c r="AB701" s="20">
        <f t="shared" si="153"/>
        <v>0.39220198715247939</v>
      </c>
      <c r="AC701" s="21">
        <f t="shared" si="154"/>
        <v>1</v>
      </c>
    </row>
    <row r="702" spans="1:29" ht="195" outlineLevel="2" x14ac:dyDescent="0.25">
      <c r="A702" s="15" t="s">
        <v>385</v>
      </c>
      <c r="B702" s="16" t="s">
        <v>495</v>
      </c>
      <c r="C702" s="16" t="s">
        <v>139</v>
      </c>
      <c r="D702" s="16" t="s">
        <v>140</v>
      </c>
      <c r="E702" s="16" t="s">
        <v>288</v>
      </c>
      <c r="F702" s="16" t="s">
        <v>37</v>
      </c>
      <c r="G702" s="16">
        <v>1310</v>
      </c>
      <c r="H702" s="16">
        <v>3480</v>
      </c>
      <c r="I702" s="17" t="s">
        <v>498</v>
      </c>
      <c r="J702" s="18">
        <v>5192256738</v>
      </c>
      <c r="K702" s="19">
        <v>4390200966</v>
      </c>
      <c r="L702" s="19">
        <v>0</v>
      </c>
      <c r="M702" s="19">
        <v>0</v>
      </c>
      <c r="N702" s="19">
        <v>0</v>
      </c>
      <c r="O702" s="19">
        <v>0</v>
      </c>
      <c r="P702" s="19">
        <v>4390200966</v>
      </c>
      <c r="Q702" s="19">
        <v>0</v>
      </c>
      <c r="R702" s="19">
        <v>502988504.64999998</v>
      </c>
      <c r="S702" s="19">
        <v>0</v>
      </c>
      <c r="T702" s="19">
        <v>2721865745.3499999</v>
      </c>
      <c r="U702" s="19">
        <v>2721865745.3499999</v>
      </c>
      <c r="V702" s="19">
        <v>577336679</v>
      </c>
      <c r="W702" s="19">
        <v>1165346716</v>
      </c>
      <c r="X702" s="19">
        <v>0</v>
      </c>
      <c r="Y702" s="19">
        <v>1165346716</v>
      </c>
      <c r="Z702" s="20">
        <f t="shared" si="151"/>
        <v>0.61998659433350412</v>
      </c>
      <c r="AA702" s="20">
        <f t="shared" si="152"/>
        <v>0.61998659433350412</v>
      </c>
      <c r="AB702" s="20">
        <f t="shared" si="153"/>
        <v>0.11457072433480942</v>
      </c>
      <c r="AC702" s="21">
        <f t="shared" si="154"/>
        <v>0.73455731866831353</v>
      </c>
    </row>
    <row r="703" spans="1:29" ht="75" outlineLevel="2" x14ac:dyDescent="0.25">
      <c r="A703" s="15" t="s">
        <v>385</v>
      </c>
      <c r="B703" s="16" t="s">
        <v>495</v>
      </c>
      <c r="C703" s="16" t="s">
        <v>139</v>
      </c>
      <c r="D703" s="16" t="s">
        <v>140</v>
      </c>
      <c r="E703" s="16" t="s">
        <v>144</v>
      </c>
      <c r="F703" s="16" t="s">
        <v>37</v>
      </c>
      <c r="G703" s="16">
        <v>1310</v>
      </c>
      <c r="H703" s="16">
        <v>3480</v>
      </c>
      <c r="I703" s="17" t="s">
        <v>145</v>
      </c>
      <c r="J703" s="18">
        <v>1134031810</v>
      </c>
      <c r="K703" s="19">
        <v>1134031810</v>
      </c>
      <c r="L703" s="19">
        <v>0</v>
      </c>
      <c r="M703" s="19">
        <v>-400465</v>
      </c>
      <c r="N703" s="19">
        <v>0</v>
      </c>
      <c r="O703" s="19">
        <v>0</v>
      </c>
      <c r="P703" s="19">
        <v>1133631345</v>
      </c>
      <c r="Q703" s="19">
        <v>0</v>
      </c>
      <c r="R703" s="19">
        <v>483503343.54000002</v>
      </c>
      <c r="S703" s="19">
        <v>0</v>
      </c>
      <c r="T703" s="19">
        <v>650128001.46000004</v>
      </c>
      <c r="U703" s="19">
        <v>650128001.46000004</v>
      </c>
      <c r="V703" s="19">
        <v>0</v>
      </c>
      <c r="W703" s="19">
        <v>400465</v>
      </c>
      <c r="X703" s="19">
        <v>0</v>
      </c>
      <c r="Y703" s="19">
        <v>0</v>
      </c>
      <c r="Z703" s="20">
        <f t="shared" si="151"/>
        <v>0.57328903451129831</v>
      </c>
      <c r="AA703" s="20">
        <f t="shared" si="152"/>
        <v>0.57349155378197492</v>
      </c>
      <c r="AB703" s="20">
        <f t="shared" si="153"/>
        <v>0.42650844621802514</v>
      </c>
      <c r="AC703" s="21">
        <f t="shared" si="154"/>
        <v>1</v>
      </c>
    </row>
    <row r="704" spans="1:29" ht="210" outlineLevel="2" x14ac:dyDescent="0.25">
      <c r="A704" s="15" t="s">
        <v>385</v>
      </c>
      <c r="B704" s="16" t="s">
        <v>495</v>
      </c>
      <c r="C704" s="16" t="s">
        <v>139</v>
      </c>
      <c r="D704" s="16" t="s">
        <v>140</v>
      </c>
      <c r="E704" s="16" t="s">
        <v>290</v>
      </c>
      <c r="F704" s="16" t="s">
        <v>37</v>
      </c>
      <c r="G704" s="16">
        <v>1310</v>
      </c>
      <c r="H704" s="16">
        <v>3480</v>
      </c>
      <c r="I704" s="17" t="s">
        <v>499</v>
      </c>
      <c r="J704" s="18">
        <v>16768190</v>
      </c>
      <c r="K704" s="19">
        <v>16768190</v>
      </c>
      <c r="L704" s="19">
        <v>0</v>
      </c>
      <c r="M704" s="19">
        <v>0</v>
      </c>
      <c r="N704" s="19">
        <v>0</v>
      </c>
      <c r="O704" s="19">
        <v>0</v>
      </c>
      <c r="P704" s="19">
        <v>16768190</v>
      </c>
      <c r="Q704" s="19">
        <v>0</v>
      </c>
      <c r="R704" s="19">
        <v>0</v>
      </c>
      <c r="S704" s="19">
        <v>0</v>
      </c>
      <c r="T704" s="19">
        <v>16768190</v>
      </c>
      <c r="U704" s="19">
        <v>16768190</v>
      </c>
      <c r="V704" s="19">
        <v>0</v>
      </c>
      <c r="W704" s="19">
        <v>0</v>
      </c>
      <c r="X704" s="19">
        <v>0</v>
      </c>
      <c r="Y704" s="19">
        <v>0</v>
      </c>
      <c r="Z704" s="20">
        <f t="shared" si="151"/>
        <v>1</v>
      </c>
      <c r="AA704" s="20">
        <f t="shared" si="152"/>
        <v>1</v>
      </c>
      <c r="AB704" s="20">
        <f t="shared" si="153"/>
        <v>0</v>
      </c>
      <c r="AC704" s="21">
        <f t="shared" si="154"/>
        <v>1</v>
      </c>
    </row>
    <row r="705" spans="1:29" ht="90" outlineLevel="2" x14ac:dyDescent="0.25">
      <c r="A705" s="15" t="s">
        <v>385</v>
      </c>
      <c r="B705" s="16" t="s">
        <v>495</v>
      </c>
      <c r="C705" s="16" t="s">
        <v>139</v>
      </c>
      <c r="D705" s="16" t="s">
        <v>140</v>
      </c>
      <c r="E705" s="16" t="s">
        <v>292</v>
      </c>
      <c r="F705" s="16" t="s">
        <v>37</v>
      </c>
      <c r="G705" s="16">
        <v>1310</v>
      </c>
      <c r="H705" s="16">
        <v>3480</v>
      </c>
      <c r="I705" s="17" t="s">
        <v>500</v>
      </c>
      <c r="J705" s="18">
        <v>25421749</v>
      </c>
      <c r="K705" s="19">
        <v>25421749</v>
      </c>
      <c r="L705" s="19">
        <v>0</v>
      </c>
      <c r="M705" s="19">
        <v>0</v>
      </c>
      <c r="N705" s="19">
        <v>0</v>
      </c>
      <c r="O705" s="19">
        <v>0</v>
      </c>
      <c r="P705" s="19">
        <v>25421749</v>
      </c>
      <c r="Q705" s="19">
        <v>0</v>
      </c>
      <c r="R705" s="19">
        <v>4648001.3899999997</v>
      </c>
      <c r="S705" s="19">
        <v>0</v>
      </c>
      <c r="T705" s="19">
        <v>14418309.609999999</v>
      </c>
      <c r="U705" s="19">
        <v>14418309.609999999</v>
      </c>
      <c r="V705" s="19">
        <v>0</v>
      </c>
      <c r="W705" s="19">
        <v>6355438</v>
      </c>
      <c r="X705" s="19">
        <v>0</v>
      </c>
      <c r="Y705" s="19">
        <v>6355438</v>
      </c>
      <c r="Z705" s="20">
        <f t="shared" si="151"/>
        <v>0.56716434459328502</v>
      </c>
      <c r="AA705" s="20">
        <f t="shared" si="152"/>
        <v>0.56716434459328502</v>
      </c>
      <c r="AB705" s="20">
        <f t="shared" si="153"/>
        <v>0.18283562590441749</v>
      </c>
      <c r="AC705" s="21">
        <f t="shared" si="154"/>
        <v>0.74999997049770251</v>
      </c>
    </row>
    <row r="706" spans="1:29" ht="90" outlineLevel="2" x14ac:dyDescent="0.25">
      <c r="A706" s="15" t="s">
        <v>385</v>
      </c>
      <c r="B706" s="16" t="s">
        <v>495</v>
      </c>
      <c r="C706" s="16" t="s">
        <v>139</v>
      </c>
      <c r="D706" s="16" t="s">
        <v>140</v>
      </c>
      <c r="E706" s="16" t="s">
        <v>146</v>
      </c>
      <c r="F706" s="16" t="s">
        <v>37</v>
      </c>
      <c r="G706" s="16">
        <v>1310</v>
      </c>
      <c r="H706" s="16">
        <v>3480</v>
      </c>
      <c r="I706" s="17" t="s">
        <v>501</v>
      </c>
      <c r="J706" s="18">
        <v>558336</v>
      </c>
      <c r="K706" s="19">
        <v>558336</v>
      </c>
      <c r="L706" s="19">
        <v>0</v>
      </c>
      <c r="M706" s="19">
        <v>0</v>
      </c>
      <c r="N706" s="19">
        <v>0</v>
      </c>
      <c r="O706" s="19">
        <v>0</v>
      </c>
      <c r="P706" s="19">
        <v>558336</v>
      </c>
      <c r="Q706" s="19">
        <v>0</v>
      </c>
      <c r="R706" s="19">
        <v>102083.73</v>
      </c>
      <c r="S706" s="19">
        <v>0</v>
      </c>
      <c r="T706" s="19">
        <v>316668.27</v>
      </c>
      <c r="U706" s="19">
        <v>316668.27</v>
      </c>
      <c r="V706" s="19">
        <v>0</v>
      </c>
      <c r="W706" s="19">
        <v>139584</v>
      </c>
      <c r="X706" s="19">
        <v>0</v>
      </c>
      <c r="Y706" s="19">
        <v>139584</v>
      </c>
      <c r="Z706" s="20">
        <f t="shared" si="151"/>
        <v>0.56716434190165066</v>
      </c>
      <c r="AA706" s="20">
        <f t="shared" si="152"/>
        <v>0.56716434190165066</v>
      </c>
      <c r="AB706" s="20">
        <f t="shared" si="153"/>
        <v>0.18283565809834937</v>
      </c>
      <c r="AC706" s="21">
        <f t="shared" si="154"/>
        <v>0.75</v>
      </c>
    </row>
    <row r="707" spans="1:29" ht="300" outlineLevel="2" x14ac:dyDescent="0.25">
      <c r="A707" s="15" t="s">
        <v>385</v>
      </c>
      <c r="B707" s="16" t="s">
        <v>495</v>
      </c>
      <c r="C707" s="16" t="s">
        <v>139</v>
      </c>
      <c r="D707" s="16" t="s">
        <v>140</v>
      </c>
      <c r="E707" s="16" t="s">
        <v>152</v>
      </c>
      <c r="F707" s="16">
        <v>457</v>
      </c>
      <c r="G707" s="16">
        <v>1310</v>
      </c>
      <c r="H707" s="16">
        <v>3420</v>
      </c>
      <c r="I707" s="17" t="s">
        <v>496</v>
      </c>
      <c r="J707" s="18">
        <v>0</v>
      </c>
      <c r="K707" s="19">
        <v>4419372440</v>
      </c>
      <c r="L707" s="19">
        <v>0</v>
      </c>
      <c r="M707" s="19">
        <v>0</v>
      </c>
      <c r="N707" s="19">
        <v>0</v>
      </c>
      <c r="O707" s="19">
        <v>0</v>
      </c>
      <c r="P707" s="19">
        <v>4419372440</v>
      </c>
      <c r="Q707" s="19">
        <v>0</v>
      </c>
      <c r="R707" s="19">
        <v>0</v>
      </c>
      <c r="S707" s="19">
        <v>0</v>
      </c>
      <c r="T707" s="19">
        <v>4419372440</v>
      </c>
      <c r="U707" s="19">
        <v>4419372440</v>
      </c>
      <c r="V707" s="19">
        <v>0</v>
      </c>
      <c r="W707" s="19">
        <v>0</v>
      </c>
      <c r="X707" s="19">
        <v>0</v>
      </c>
      <c r="Y707" s="19">
        <v>0</v>
      </c>
      <c r="Z707" s="20">
        <f t="shared" si="151"/>
        <v>1</v>
      </c>
      <c r="AA707" s="20">
        <f t="shared" si="152"/>
        <v>1</v>
      </c>
      <c r="AB707" s="20">
        <f t="shared" si="153"/>
        <v>0</v>
      </c>
      <c r="AC707" s="21">
        <f t="shared" si="154"/>
        <v>1</v>
      </c>
    </row>
    <row r="708" spans="1:29" ht="120" outlineLevel="2" x14ac:dyDescent="0.25">
      <c r="A708" s="15" t="s">
        <v>385</v>
      </c>
      <c r="B708" s="16" t="s">
        <v>495</v>
      </c>
      <c r="C708" s="16" t="s">
        <v>139</v>
      </c>
      <c r="D708" s="16" t="s">
        <v>140</v>
      </c>
      <c r="E708" s="16" t="s">
        <v>154</v>
      </c>
      <c r="F708" s="16" t="s">
        <v>37</v>
      </c>
      <c r="G708" s="16">
        <v>1310</v>
      </c>
      <c r="H708" s="16">
        <v>3480</v>
      </c>
      <c r="I708" s="17" t="s">
        <v>502</v>
      </c>
      <c r="J708" s="18">
        <v>4192048</v>
      </c>
      <c r="K708" s="19">
        <v>4192048</v>
      </c>
      <c r="L708" s="19">
        <v>0</v>
      </c>
      <c r="M708" s="19">
        <v>0</v>
      </c>
      <c r="N708" s="19">
        <v>0</v>
      </c>
      <c r="O708" s="19">
        <v>0</v>
      </c>
      <c r="P708" s="19">
        <v>4192048</v>
      </c>
      <c r="Q708" s="19">
        <v>0</v>
      </c>
      <c r="R708" s="19">
        <v>3144033</v>
      </c>
      <c r="S708" s="19">
        <v>0</v>
      </c>
      <c r="T708" s="19">
        <v>0</v>
      </c>
      <c r="U708" s="19">
        <v>0</v>
      </c>
      <c r="V708" s="19">
        <v>0</v>
      </c>
      <c r="W708" s="19">
        <v>1048015</v>
      </c>
      <c r="X708" s="19">
        <v>0</v>
      </c>
      <c r="Y708" s="19">
        <v>1048015</v>
      </c>
      <c r="Z708" s="20">
        <f t="shared" si="151"/>
        <v>0</v>
      </c>
      <c r="AA708" s="20">
        <f t="shared" si="152"/>
        <v>0</v>
      </c>
      <c r="AB708" s="20">
        <f t="shared" si="153"/>
        <v>0.74999928435933938</v>
      </c>
      <c r="AC708" s="21">
        <f t="shared" si="154"/>
        <v>0.74999928435933938</v>
      </c>
    </row>
    <row r="709" spans="1:29" outlineLevel="1" x14ac:dyDescent="0.25">
      <c r="A709" s="22"/>
      <c r="B709" s="23"/>
      <c r="C709" s="23"/>
      <c r="D709" s="23" t="s">
        <v>597</v>
      </c>
      <c r="E709" s="23"/>
      <c r="F709" s="23"/>
      <c r="G709" s="23"/>
      <c r="H709" s="23"/>
      <c r="I709" s="24"/>
      <c r="J709" s="25">
        <f t="shared" ref="J709:Y709" si="155">SUBTOTAL(9,J580:J708)</f>
        <v>864379595430</v>
      </c>
      <c r="K709" s="26">
        <f t="shared" si="155"/>
        <v>886526028737</v>
      </c>
      <c r="L709" s="26">
        <f t="shared" si="155"/>
        <v>0</v>
      </c>
      <c r="M709" s="26">
        <f t="shared" si="155"/>
        <v>-8977802</v>
      </c>
      <c r="N709" s="26">
        <f t="shared" si="155"/>
        <v>7924105231</v>
      </c>
      <c r="O709" s="26">
        <f t="shared" si="155"/>
        <v>605015824</v>
      </c>
      <c r="P709" s="26">
        <f t="shared" si="155"/>
        <v>895046171990</v>
      </c>
      <c r="Q709" s="26">
        <f t="shared" si="155"/>
        <v>0</v>
      </c>
      <c r="R709" s="26">
        <f t="shared" si="155"/>
        <v>59310693092.399986</v>
      </c>
      <c r="S709" s="26">
        <f t="shared" si="155"/>
        <v>0</v>
      </c>
      <c r="T709" s="26">
        <f t="shared" si="155"/>
        <v>623095284161.89001</v>
      </c>
      <c r="U709" s="26">
        <f t="shared" si="155"/>
        <v>623092640161.15002</v>
      </c>
      <c r="V709" s="26">
        <f t="shared" si="155"/>
        <v>21761811854</v>
      </c>
      <c r="W709" s="26">
        <f t="shared" si="155"/>
        <v>204120051482.70999</v>
      </c>
      <c r="X709" s="26">
        <f t="shared" si="155"/>
        <v>0</v>
      </c>
      <c r="Y709" s="26">
        <f t="shared" si="155"/>
        <v>212640194735.70999</v>
      </c>
      <c r="Z709" s="27">
        <f t="shared" si="151"/>
        <v>0.70285052436597972</v>
      </c>
      <c r="AA709" s="27">
        <f t="shared" si="152"/>
        <v>0.6961599341590744</v>
      </c>
      <c r="AB709" s="27">
        <f t="shared" si="153"/>
        <v>6.6265512270201235E-2</v>
      </c>
      <c r="AC709" s="28">
        <f t="shared" si="154"/>
        <v>0.76242544642927568</v>
      </c>
    </row>
    <row r="710" spans="1:29" ht="135" outlineLevel="2" x14ac:dyDescent="0.25">
      <c r="A710" s="15" t="s">
        <v>353</v>
      </c>
      <c r="B710" s="16" t="s">
        <v>34</v>
      </c>
      <c r="C710" s="16" t="s">
        <v>139</v>
      </c>
      <c r="D710" s="16" t="s">
        <v>378</v>
      </c>
      <c r="E710" s="16"/>
      <c r="F710" s="16" t="s">
        <v>37</v>
      </c>
      <c r="G710" s="16">
        <v>1320</v>
      </c>
      <c r="H710" s="16">
        <v>3460</v>
      </c>
      <c r="I710" s="17" t="s">
        <v>379</v>
      </c>
      <c r="J710" s="18">
        <v>4342626252</v>
      </c>
      <c r="K710" s="19">
        <v>4342626252</v>
      </c>
      <c r="L710" s="19">
        <v>0</v>
      </c>
      <c r="M710" s="19">
        <v>0</v>
      </c>
      <c r="N710" s="19">
        <v>208195403</v>
      </c>
      <c r="O710" s="19">
        <v>-607615400</v>
      </c>
      <c r="P710" s="19">
        <v>3943206255</v>
      </c>
      <c r="Q710" s="19">
        <v>0</v>
      </c>
      <c r="R710" s="19">
        <v>420647889</v>
      </c>
      <c r="S710" s="19">
        <v>0</v>
      </c>
      <c r="T710" s="19">
        <v>2144321800</v>
      </c>
      <c r="U710" s="19">
        <v>2144135200</v>
      </c>
      <c r="V710" s="19">
        <v>0</v>
      </c>
      <c r="W710" s="19">
        <v>1777656563</v>
      </c>
      <c r="X710" s="19">
        <v>0</v>
      </c>
      <c r="Y710" s="19">
        <v>1378236566</v>
      </c>
      <c r="Z710" s="20">
        <f t="shared" si="151"/>
        <v>0.49378456159160161</v>
      </c>
      <c r="AA710" s="20">
        <f t="shared" si="152"/>
        <v>0.54380158209603979</v>
      </c>
      <c r="AB710" s="20">
        <f t="shared" si="153"/>
        <v>0.10667661334392968</v>
      </c>
      <c r="AC710" s="21">
        <f t="shared" si="154"/>
        <v>0.65047819543996943</v>
      </c>
    </row>
    <row r="711" spans="1:29" outlineLevel="1" x14ac:dyDescent="0.25">
      <c r="A711" s="22"/>
      <c r="B711" s="23"/>
      <c r="C711" s="23"/>
      <c r="D711" s="23" t="s">
        <v>598</v>
      </c>
      <c r="E711" s="23"/>
      <c r="F711" s="23"/>
      <c r="G711" s="23"/>
      <c r="H711" s="23"/>
      <c r="I711" s="24"/>
      <c r="J711" s="25">
        <f t="shared" ref="J711:Y711" si="156">SUBTOTAL(9,J710:J710)</f>
        <v>4342626252</v>
      </c>
      <c r="K711" s="26">
        <f t="shared" si="156"/>
        <v>4342626252</v>
      </c>
      <c r="L711" s="26">
        <f t="shared" si="156"/>
        <v>0</v>
      </c>
      <c r="M711" s="26">
        <f t="shared" si="156"/>
        <v>0</v>
      </c>
      <c r="N711" s="26">
        <f t="shared" si="156"/>
        <v>208195403</v>
      </c>
      <c r="O711" s="26">
        <f t="shared" si="156"/>
        <v>-607615400</v>
      </c>
      <c r="P711" s="26">
        <f t="shared" si="156"/>
        <v>3943206255</v>
      </c>
      <c r="Q711" s="26">
        <f t="shared" si="156"/>
        <v>0</v>
      </c>
      <c r="R711" s="26">
        <f t="shared" si="156"/>
        <v>420647889</v>
      </c>
      <c r="S711" s="26">
        <f t="shared" si="156"/>
        <v>0</v>
      </c>
      <c r="T711" s="26">
        <f t="shared" si="156"/>
        <v>2144321800</v>
      </c>
      <c r="U711" s="26">
        <f t="shared" si="156"/>
        <v>2144135200</v>
      </c>
      <c r="V711" s="26">
        <f t="shared" si="156"/>
        <v>0</v>
      </c>
      <c r="W711" s="26">
        <f t="shared" si="156"/>
        <v>1777656563</v>
      </c>
      <c r="X711" s="26">
        <f t="shared" si="156"/>
        <v>0</v>
      </c>
      <c r="Y711" s="26">
        <f t="shared" si="156"/>
        <v>1378236566</v>
      </c>
      <c r="Z711" s="27">
        <f t="shared" si="151"/>
        <v>0.49378456159160161</v>
      </c>
      <c r="AA711" s="27">
        <f t="shared" si="152"/>
        <v>0.54380158209603979</v>
      </c>
      <c r="AB711" s="27">
        <f t="shared" si="153"/>
        <v>0.10667661334392968</v>
      </c>
      <c r="AC711" s="28">
        <f t="shared" si="154"/>
        <v>0.65047819543996943</v>
      </c>
    </row>
    <row r="712" spans="1:29" ht="75" outlineLevel="2" x14ac:dyDescent="0.25">
      <c r="A712" s="15" t="s">
        <v>277</v>
      </c>
      <c r="B712" s="16" t="s">
        <v>282</v>
      </c>
      <c r="C712" s="16" t="s">
        <v>139</v>
      </c>
      <c r="D712" s="16" t="s">
        <v>296</v>
      </c>
      <c r="E712" s="16"/>
      <c r="F712" s="16" t="s">
        <v>37</v>
      </c>
      <c r="G712" s="16">
        <v>1320</v>
      </c>
      <c r="H712" s="16">
        <v>3480</v>
      </c>
      <c r="I712" s="17" t="s">
        <v>297</v>
      </c>
      <c r="J712" s="18">
        <v>1400000</v>
      </c>
      <c r="K712" s="19">
        <v>1400000</v>
      </c>
      <c r="L712" s="19">
        <v>0</v>
      </c>
      <c r="M712" s="19">
        <v>0</v>
      </c>
      <c r="N712" s="19">
        <v>0</v>
      </c>
      <c r="O712" s="19">
        <v>0</v>
      </c>
      <c r="P712" s="19">
        <v>1400000</v>
      </c>
      <c r="Q712" s="19">
        <v>0</v>
      </c>
      <c r="R712" s="19">
        <v>0</v>
      </c>
      <c r="S712" s="19">
        <v>0</v>
      </c>
      <c r="T712" s="19">
        <v>0</v>
      </c>
      <c r="U712" s="19">
        <v>0</v>
      </c>
      <c r="V712" s="19">
        <v>0</v>
      </c>
      <c r="W712" s="19">
        <v>1400000</v>
      </c>
      <c r="X712" s="19">
        <v>0</v>
      </c>
      <c r="Y712" s="19">
        <v>1400000</v>
      </c>
      <c r="Z712" s="20">
        <f t="shared" si="151"/>
        <v>0</v>
      </c>
      <c r="AA712" s="20">
        <f t="shared" si="152"/>
        <v>0</v>
      </c>
      <c r="AB712" s="20">
        <f t="shared" si="153"/>
        <v>0</v>
      </c>
      <c r="AC712" s="21">
        <f t="shared" si="154"/>
        <v>0</v>
      </c>
    </row>
    <row r="713" spans="1:29" outlineLevel="1" x14ac:dyDescent="0.25">
      <c r="A713" s="22"/>
      <c r="B713" s="23"/>
      <c r="C713" s="23"/>
      <c r="D713" s="23" t="s">
        <v>599</v>
      </c>
      <c r="E713" s="23"/>
      <c r="F713" s="23"/>
      <c r="G713" s="23"/>
      <c r="H713" s="23"/>
      <c r="I713" s="24"/>
      <c r="J713" s="25">
        <f t="shared" ref="J713:Y713" si="157">SUBTOTAL(9,J712:J712)</f>
        <v>1400000</v>
      </c>
      <c r="K713" s="26">
        <f t="shared" si="157"/>
        <v>1400000</v>
      </c>
      <c r="L713" s="26">
        <f t="shared" si="157"/>
        <v>0</v>
      </c>
      <c r="M713" s="26">
        <f t="shared" si="157"/>
        <v>0</v>
      </c>
      <c r="N713" s="26">
        <f t="shared" si="157"/>
        <v>0</v>
      </c>
      <c r="O713" s="26">
        <f t="shared" si="157"/>
        <v>0</v>
      </c>
      <c r="P713" s="26">
        <f t="shared" si="157"/>
        <v>1400000</v>
      </c>
      <c r="Q713" s="26">
        <f t="shared" si="157"/>
        <v>0</v>
      </c>
      <c r="R713" s="26">
        <f t="shared" si="157"/>
        <v>0</v>
      </c>
      <c r="S713" s="26">
        <f t="shared" si="157"/>
        <v>0</v>
      </c>
      <c r="T713" s="26">
        <f t="shared" si="157"/>
        <v>0</v>
      </c>
      <c r="U713" s="26">
        <f t="shared" si="157"/>
        <v>0</v>
      </c>
      <c r="V713" s="26">
        <f t="shared" si="157"/>
        <v>0</v>
      </c>
      <c r="W713" s="26">
        <f t="shared" si="157"/>
        <v>1400000</v>
      </c>
      <c r="X713" s="26">
        <f t="shared" si="157"/>
        <v>0</v>
      </c>
      <c r="Y713" s="26">
        <f t="shared" si="157"/>
        <v>1400000</v>
      </c>
      <c r="Z713" s="27">
        <f t="shared" si="151"/>
        <v>0</v>
      </c>
      <c r="AA713" s="27">
        <f t="shared" si="152"/>
        <v>0</v>
      </c>
      <c r="AB713" s="27">
        <f t="shared" si="153"/>
        <v>0</v>
      </c>
      <c r="AC713" s="28">
        <f t="shared" si="154"/>
        <v>0</v>
      </c>
    </row>
    <row r="714" spans="1:29" outlineLevel="2" x14ac:dyDescent="0.25">
      <c r="A714" s="15" t="s">
        <v>200</v>
      </c>
      <c r="B714" s="16" t="s">
        <v>34</v>
      </c>
      <c r="C714" s="16" t="s">
        <v>139</v>
      </c>
      <c r="D714" s="16" t="s">
        <v>269</v>
      </c>
      <c r="E714" s="16"/>
      <c r="F714" s="16" t="s">
        <v>37</v>
      </c>
      <c r="G714" s="16">
        <v>1320</v>
      </c>
      <c r="H714" s="16">
        <v>3480</v>
      </c>
      <c r="I714" s="17" t="s">
        <v>270</v>
      </c>
      <c r="J714" s="18">
        <v>14182957960</v>
      </c>
      <c r="K714" s="19">
        <v>14182957960</v>
      </c>
      <c r="L714" s="19">
        <v>0</v>
      </c>
      <c r="M714" s="19">
        <v>0</v>
      </c>
      <c r="N714" s="19">
        <v>1500000000</v>
      </c>
      <c r="O714" s="19">
        <v>0</v>
      </c>
      <c r="P714" s="19">
        <v>15682957960</v>
      </c>
      <c r="Q714" s="19">
        <v>0</v>
      </c>
      <c r="R714" s="19">
        <v>3853943864.3400002</v>
      </c>
      <c r="S714" s="19">
        <v>0</v>
      </c>
      <c r="T714" s="19">
        <v>10329014095.66</v>
      </c>
      <c r="U714" s="19">
        <v>9541988742.0900002</v>
      </c>
      <c r="V714" s="19">
        <v>0</v>
      </c>
      <c r="W714" s="19">
        <v>0</v>
      </c>
      <c r="X714" s="19">
        <v>0</v>
      </c>
      <c r="Y714" s="19">
        <v>1500000000</v>
      </c>
      <c r="Z714" s="20">
        <f t="shared" si="151"/>
        <v>0.72826938673799746</v>
      </c>
      <c r="AA714" s="20">
        <f t="shared" si="152"/>
        <v>0.65861389936799908</v>
      </c>
      <c r="AB714" s="20">
        <f t="shared" si="153"/>
        <v>0.24574087835787325</v>
      </c>
      <c r="AC714" s="21">
        <f t="shared" si="154"/>
        <v>0.90435477772587236</v>
      </c>
    </row>
    <row r="715" spans="1:29" outlineLevel="1" x14ac:dyDescent="0.25">
      <c r="A715" s="22"/>
      <c r="B715" s="23"/>
      <c r="C715" s="23"/>
      <c r="D715" s="23" t="s">
        <v>600</v>
      </c>
      <c r="E715" s="23"/>
      <c r="F715" s="23"/>
      <c r="G715" s="23"/>
      <c r="H715" s="23"/>
      <c r="I715" s="24"/>
      <c r="J715" s="25">
        <f t="shared" ref="J715:Y715" si="158">SUBTOTAL(9,J714:J714)</f>
        <v>14182957960</v>
      </c>
      <c r="K715" s="26">
        <f t="shared" si="158"/>
        <v>14182957960</v>
      </c>
      <c r="L715" s="26">
        <f t="shared" si="158"/>
        <v>0</v>
      </c>
      <c r="M715" s="26">
        <f t="shared" si="158"/>
        <v>0</v>
      </c>
      <c r="N715" s="26">
        <f t="shared" si="158"/>
        <v>1500000000</v>
      </c>
      <c r="O715" s="26">
        <f t="shared" si="158"/>
        <v>0</v>
      </c>
      <c r="P715" s="26">
        <f t="shared" si="158"/>
        <v>15682957960</v>
      </c>
      <c r="Q715" s="26">
        <f t="shared" si="158"/>
        <v>0</v>
      </c>
      <c r="R715" s="26">
        <f t="shared" si="158"/>
        <v>3853943864.3400002</v>
      </c>
      <c r="S715" s="26">
        <f t="shared" si="158"/>
        <v>0</v>
      </c>
      <c r="T715" s="26">
        <f t="shared" si="158"/>
        <v>10329014095.66</v>
      </c>
      <c r="U715" s="26">
        <f t="shared" si="158"/>
        <v>9541988742.0900002</v>
      </c>
      <c r="V715" s="26">
        <f t="shared" si="158"/>
        <v>0</v>
      </c>
      <c r="W715" s="26">
        <f t="shared" si="158"/>
        <v>0</v>
      </c>
      <c r="X715" s="26">
        <f t="shared" si="158"/>
        <v>0</v>
      </c>
      <c r="Y715" s="26">
        <f t="shared" si="158"/>
        <v>1500000000</v>
      </c>
      <c r="Z715" s="27">
        <f t="shared" si="151"/>
        <v>0.72826938673799746</v>
      </c>
      <c r="AA715" s="27">
        <f t="shared" si="152"/>
        <v>0.65861389936799908</v>
      </c>
      <c r="AB715" s="27">
        <f t="shared" si="153"/>
        <v>0.24574087835787325</v>
      </c>
      <c r="AC715" s="28">
        <f t="shared" si="154"/>
        <v>0.90435477772587236</v>
      </c>
    </row>
    <row r="716" spans="1:29" ht="45" outlineLevel="2" x14ac:dyDescent="0.25">
      <c r="A716" s="15" t="s">
        <v>33</v>
      </c>
      <c r="B716" s="16" t="s">
        <v>34</v>
      </c>
      <c r="C716" s="16" t="s">
        <v>139</v>
      </c>
      <c r="D716" s="16" t="s">
        <v>174</v>
      </c>
      <c r="E716" s="16"/>
      <c r="F716" s="16" t="s">
        <v>37</v>
      </c>
      <c r="G716" s="16">
        <v>1320</v>
      </c>
      <c r="H716" s="16">
        <v>3480</v>
      </c>
      <c r="I716" s="17" t="s">
        <v>175</v>
      </c>
      <c r="J716" s="18">
        <v>33373928</v>
      </c>
      <c r="K716" s="19">
        <v>33373928</v>
      </c>
      <c r="L716" s="19">
        <v>0</v>
      </c>
      <c r="M716" s="19">
        <v>0</v>
      </c>
      <c r="N716" s="19">
        <v>0</v>
      </c>
      <c r="O716" s="19">
        <v>0</v>
      </c>
      <c r="P716" s="19">
        <v>33373928</v>
      </c>
      <c r="Q716" s="19">
        <v>0</v>
      </c>
      <c r="R716" s="19">
        <v>0</v>
      </c>
      <c r="S716" s="19">
        <v>0</v>
      </c>
      <c r="T716" s="19">
        <v>18620925.789999999</v>
      </c>
      <c r="U716" s="19">
        <v>18620925.789999999</v>
      </c>
      <c r="V716" s="19">
        <v>14753002.210000001</v>
      </c>
      <c r="W716" s="19">
        <v>14753002.210000001</v>
      </c>
      <c r="X716" s="19">
        <v>0</v>
      </c>
      <c r="Y716" s="19">
        <v>14753002.210000001</v>
      </c>
      <c r="Z716" s="20">
        <f t="shared" si="151"/>
        <v>0.55794828196429258</v>
      </c>
      <c r="AA716" s="20">
        <f t="shared" si="152"/>
        <v>0.55794828196429258</v>
      </c>
      <c r="AB716" s="20">
        <f t="shared" si="153"/>
        <v>0</v>
      </c>
      <c r="AC716" s="21">
        <f t="shared" si="154"/>
        <v>0.55794828196429258</v>
      </c>
    </row>
    <row r="717" spans="1:29" ht="45" outlineLevel="2" x14ac:dyDescent="0.25">
      <c r="A717" s="15" t="s">
        <v>200</v>
      </c>
      <c r="B717" s="16" t="s">
        <v>34</v>
      </c>
      <c r="C717" s="16" t="s">
        <v>139</v>
      </c>
      <c r="D717" s="16" t="s">
        <v>174</v>
      </c>
      <c r="E717" s="16"/>
      <c r="F717" s="16" t="s">
        <v>37</v>
      </c>
      <c r="G717" s="16">
        <v>1320</v>
      </c>
      <c r="H717" s="16">
        <v>3480</v>
      </c>
      <c r="I717" s="17" t="s">
        <v>175</v>
      </c>
      <c r="J717" s="18">
        <v>50211610</v>
      </c>
      <c r="K717" s="19">
        <v>50211610</v>
      </c>
      <c r="L717" s="19">
        <v>0</v>
      </c>
      <c r="M717" s="19">
        <v>0</v>
      </c>
      <c r="N717" s="19">
        <v>0</v>
      </c>
      <c r="O717" s="19">
        <v>0</v>
      </c>
      <c r="P717" s="19">
        <v>50211610</v>
      </c>
      <c r="Q717" s="19">
        <v>0</v>
      </c>
      <c r="R717" s="19">
        <v>0</v>
      </c>
      <c r="S717" s="19">
        <v>0</v>
      </c>
      <c r="T717" s="19">
        <v>18650953.379999999</v>
      </c>
      <c r="U717" s="19">
        <v>18650953.379999999</v>
      </c>
      <c r="V717" s="19">
        <v>31560656.620000001</v>
      </c>
      <c r="W717" s="19">
        <v>31560656.620000001</v>
      </c>
      <c r="X717" s="19">
        <v>0</v>
      </c>
      <c r="Y717" s="19">
        <v>31560656.620000001</v>
      </c>
      <c r="Z717" s="20">
        <f t="shared" si="151"/>
        <v>0.37144702948182701</v>
      </c>
      <c r="AA717" s="20">
        <f t="shared" si="152"/>
        <v>0.37144702948182701</v>
      </c>
      <c r="AB717" s="20">
        <f t="shared" si="153"/>
        <v>0</v>
      </c>
      <c r="AC717" s="21">
        <f t="shared" si="154"/>
        <v>0.37144702948182701</v>
      </c>
    </row>
    <row r="718" spans="1:29" ht="45" outlineLevel="2" x14ac:dyDescent="0.25">
      <c r="A718" s="15" t="s">
        <v>277</v>
      </c>
      <c r="B718" s="16" t="s">
        <v>278</v>
      </c>
      <c r="C718" s="16" t="s">
        <v>139</v>
      </c>
      <c r="D718" s="16" t="s">
        <v>174</v>
      </c>
      <c r="E718" s="16"/>
      <c r="F718" s="16" t="s">
        <v>37</v>
      </c>
      <c r="G718" s="16">
        <v>1320</v>
      </c>
      <c r="H718" s="16">
        <v>3480</v>
      </c>
      <c r="I718" s="17" t="s">
        <v>175</v>
      </c>
      <c r="J718" s="18">
        <v>492871</v>
      </c>
      <c r="K718" s="19">
        <v>742871</v>
      </c>
      <c r="L718" s="19">
        <v>0</v>
      </c>
      <c r="M718" s="19">
        <v>0</v>
      </c>
      <c r="N718" s="19">
        <v>0</v>
      </c>
      <c r="O718" s="19">
        <v>1000000</v>
      </c>
      <c r="P718" s="19">
        <v>1742871</v>
      </c>
      <c r="Q718" s="19">
        <v>0</v>
      </c>
      <c r="R718" s="19">
        <v>0</v>
      </c>
      <c r="S718" s="19">
        <v>0</v>
      </c>
      <c r="T718" s="19">
        <v>557591.82999999996</v>
      </c>
      <c r="U718" s="19">
        <v>557591.82999999996</v>
      </c>
      <c r="V718" s="19">
        <v>185279.17</v>
      </c>
      <c r="W718" s="19">
        <v>185279.17</v>
      </c>
      <c r="X718" s="19">
        <v>0</v>
      </c>
      <c r="Y718" s="19">
        <v>1185279.17</v>
      </c>
      <c r="Z718" s="20">
        <f t="shared" si="151"/>
        <v>0.75059038514089249</v>
      </c>
      <c r="AA718" s="20">
        <f t="shared" si="152"/>
        <v>0.31992719484115573</v>
      </c>
      <c r="AB718" s="20">
        <f t="shared" si="153"/>
        <v>0</v>
      </c>
      <c r="AC718" s="21">
        <f t="shared" si="154"/>
        <v>0.31992719484115573</v>
      </c>
    </row>
    <row r="719" spans="1:29" ht="45" outlineLevel="2" x14ac:dyDescent="0.25">
      <c r="A719" s="15" t="s">
        <v>277</v>
      </c>
      <c r="B719" s="16" t="s">
        <v>282</v>
      </c>
      <c r="C719" s="16" t="s">
        <v>139</v>
      </c>
      <c r="D719" s="16" t="s">
        <v>174</v>
      </c>
      <c r="E719" s="16"/>
      <c r="F719" s="16" t="s">
        <v>37</v>
      </c>
      <c r="G719" s="16">
        <v>1320</v>
      </c>
      <c r="H719" s="16">
        <v>3480</v>
      </c>
      <c r="I719" s="17" t="s">
        <v>175</v>
      </c>
      <c r="J719" s="18">
        <v>62259920</v>
      </c>
      <c r="K719" s="19">
        <v>62259920</v>
      </c>
      <c r="L719" s="19">
        <v>0</v>
      </c>
      <c r="M719" s="19">
        <v>0</v>
      </c>
      <c r="N719" s="19">
        <v>0</v>
      </c>
      <c r="O719" s="19">
        <v>-11000000</v>
      </c>
      <c r="P719" s="19">
        <v>51259920</v>
      </c>
      <c r="Q719" s="19">
        <v>0</v>
      </c>
      <c r="R719" s="19">
        <v>0</v>
      </c>
      <c r="S719" s="19">
        <v>0</v>
      </c>
      <c r="T719" s="19">
        <v>14944888.390000001</v>
      </c>
      <c r="U719" s="19">
        <v>14944888.390000001</v>
      </c>
      <c r="V719" s="19">
        <v>36315031.609999999</v>
      </c>
      <c r="W719" s="19">
        <v>47315031.609999999</v>
      </c>
      <c r="X719" s="19">
        <v>0</v>
      </c>
      <c r="Y719" s="19">
        <v>36315031.609999999</v>
      </c>
      <c r="Z719" s="20">
        <f t="shared" si="151"/>
        <v>0.24004027615197707</v>
      </c>
      <c r="AA719" s="20">
        <f t="shared" si="152"/>
        <v>0.2915511454173163</v>
      </c>
      <c r="AB719" s="20">
        <f t="shared" si="153"/>
        <v>0</v>
      </c>
      <c r="AC719" s="21">
        <f t="shared" si="154"/>
        <v>0.2915511454173163</v>
      </c>
    </row>
    <row r="720" spans="1:29" ht="45" outlineLevel="2" x14ac:dyDescent="0.25">
      <c r="A720" s="15" t="s">
        <v>277</v>
      </c>
      <c r="B720" s="16" t="s">
        <v>309</v>
      </c>
      <c r="C720" s="16" t="s">
        <v>139</v>
      </c>
      <c r="D720" s="16" t="s">
        <v>174</v>
      </c>
      <c r="E720" s="16"/>
      <c r="F720" s="16" t="s">
        <v>37</v>
      </c>
      <c r="G720" s="16">
        <v>1320</v>
      </c>
      <c r="H720" s="16">
        <v>3480</v>
      </c>
      <c r="I720" s="17" t="s">
        <v>175</v>
      </c>
      <c r="J720" s="18">
        <v>4622194</v>
      </c>
      <c r="K720" s="19">
        <v>19622194</v>
      </c>
      <c r="L720" s="19">
        <v>0</v>
      </c>
      <c r="M720" s="19">
        <v>0</v>
      </c>
      <c r="N720" s="19">
        <v>0</v>
      </c>
      <c r="O720" s="19">
        <v>10000000</v>
      </c>
      <c r="P720" s="19">
        <v>29622194</v>
      </c>
      <c r="Q720" s="19">
        <v>0</v>
      </c>
      <c r="R720" s="19">
        <v>0</v>
      </c>
      <c r="S720" s="19">
        <v>0</v>
      </c>
      <c r="T720" s="19">
        <v>14936804</v>
      </c>
      <c r="U720" s="19">
        <v>14936804</v>
      </c>
      <c r="V720" s="19">
        <v>4685390</v>
      </c>
      <c r="W720" s="19">
        <v>4685390</v>
      </c>
      <c r="X720" s="19">
        <v>0</v>
      </c>
      <c r="Y720" s="19">
        <v>14685390</v>
      </c>
      <c r="Z720" s="20">
        <f t="shared" si="151"/>
        <v>0.76121987174319039</v>
      </c>
      <c r="AA720" s="20">
        <f t="shared" si="152"/>
        <v>0.5042436762111544</v>
      </c>
      <c r="AB720" s="20">
        <f t="shared" si="153"/>
        <v>0</v>
      </c>
      <c r="AC720" s="21">
        <f t="shared" si="154"/>
        <v>0.5042436762111544</v>
      </c>
    </row>
    <row r="721" spans="1:29" ht="45" outlineLevel="2" x14ac:dyDescent="0.25">
      <c r="A721" s="15" t="s">
        <v>317</v>
      </c>
      <c r="B721" s="16" t="s">
        <v>34</v>
      </c>
      <c r="C721" s="16" t="s">
        <v>139</v>
      </c>
      <c r="D721" s="16" t="s">
        <v>174</v>
      </c>
      <c r="E721" s="16"/>
      <c r="F721" s="16" t="s">
        <v>37</v>
      </c>
      <c r="G721" s="16">
        <v>1320</v>
      </c>
      <c r="H721" s="16">
        <v>3480</v>
      </c>
      <c r="I721" s="17" t="s">
        <v>175</v>
      </c>
      <c r="J721" s="18">
        <v>16421294</v>
      </c>
      <c r="K721" s="19">
        <v>16421294</v>
      </c>
      <c r="L721" s="19">
        <v>0</v>
      </c>
      <c r="M721" s="19">
        <v>0</v>
      </c>
      <c r="N721" s="19">
        <v>0</v>
      </c>
      <c r="O721" s="19">
        <v>0</v>
      </c>
      <c r="P721" s="19">
        <v>16421294</v>
      </c>
      <c r="Q721" s="19">
        <v>0</v>
      </c>
      <c r="R721" s="19">
        <v>0</v>
      </c>
      <c r="S721" s="19">
        <v>0</v>
      </c>
      <c r="T721" s="19">
        <v>6002211.8200000003</v>
      </c>
      <c r="U721" s="19">
        <v>6002211.8200000003</v>
      </c>
      <c r="V721" s="19">
        <v>10419082.18</v>
      </c>
      <c r="W721" s="19">
        <v>10419082.18</v>
      </c>
      <c r="X721" s="19">
        <v>0</v>
      </c>
      <c r="Y721" s="19">
        <v>10419082.18</v>
      </c>
      <c r="Z721" s="20">
        <f t="shared" si="151"/>
        <v>0.36551393696501627</v>
      </c>
      <c r="AA721" s="20">
        <f t="shared" si="152"/>
        <v>0.36551393696501627</v>
      </c>
      <c r="AB721" s="20">
        <f t="shared" si="153"/>
        <v>0</v>
      </c>
      <c r="AC721" s="21">
        <f t="shared" si="154"/>
        <v>0.36551393696501627</v>
      </c>
    </row>
    <row r="722" spans="1:29" ht="45" outlineLevel="2" x14ac:dyDescent="0.25">
      <c r="A722" s="15" t="s">
        <v>326</v>
      </c>
      <c r="B722" s="16" t="s">
        <v>34</v>
      </c>
      <c r="C722" s="16" t="s">
        <v>139</v>
      </c>
      <c r="D722" s="16" t="s">
        <v>174</v>
      </c>
      <c r="E722" s="16"/>
      <c r="F722" s="16" t="s">
        <v>37</v>
      </c>
      <c r="G722" s="16">
        <v>1320</v>
      </c>
      <c r="H722" s="16">
        <v>3480</v>
      </c>
      <c r="I722" s="17" t="s">
        <v>175</v>
      </c>
      <c r="J722" s="18">
        <v>36001744</v>
      </c>
      <c r="K722" s="19">
        <v>36001744</v>
      </c>
      <c r="L722" s="19">
        <v>0</v>
      </c>
      <c r="M722" s="19">
        <v>0</v>
      </c>
      <c r="N722" s="19">
        <v>0</v>
      </c>
      <c r="O722" s="19">
        <v>0</v>
      </c>
      <c r="P722" s="19">
        <v>36001744</v>
      </c>
      <c r="Q722" s="19">
        <v>0</v>
      </c>
      <c r="R722" s="19">
        <v>0</v>
      </c>
      <c r="S722" s="19">
        <v>0</v>
      </c>
      <c r="T722" s="19">
        <v>18338600.789999999</v>
      </c>
      <c r="U722" s="19">
        <v>18338600.789999999</v>
      </c>
      <c r="V722" s="19">
        <v>17663143.210000001</v>
      </c>
      <c r="W722" s="19">
        <v>17663143.210000001</v>
      </c>
      <c r="X722" s="19">
        <v>0</v>
      </c>
      <c r="Y722" s="19">
        <v>17663143.210000001</v>
      </c>
      <c r="Z722" s="20">
        <f t="shared" si="151"/>
        <v>0.50938090082524889</v>
      </c>
      <c r="AA722" s="20">
        <f t="shared" si="152"/>
        <v>0.50938090082524889</v>
      </c>
      <c r="AB722" s="20">
        <f t="shared" si="153"/>
        <v>0</v>
      </c>
      <c r="AC722" s="21">
        <f t="shared" si="154"/>
        <v>0.50938090082524889</v>
      </c>
    </row>
    <row r="723" spans="1:29" ht="45" outlineLevel="2" x14ac:dyDescent="0.25">
      <c r="A723" s="15" t="s">
        <v>341</v>
      </c>
      <c r="B723" s="16" t="s">
        <v>34</v>
      </c>
      <c r="C723" s="16" t="s">
        <v>139</v>
      </c>
      <c r="D723" s="16" t="s">
        <v>174</v>
      </c>
      <c r="E723" s="16"/>
      <c r="F723" s="16" t="s">
        <v>37</v>
      </c>
      <c r="G723" s="16">
        <v>1320</v>
      </c>
      <c r="H723" s="16">
        <v>3480</v>
      </c>
      <c r="I723" s="17" t="s">
        <v>175</v>
      </c>
      <c r="J723" s="18">
        <v>14921469</v>
      </c>
      <c r="K723" s="19">
        <v>14921469</v>
      </c>
      <c r="L723" s="19">
        <v>0</v>
      </c>
      <c r="M723" s="19">
        <v>0</v>
      </c>
      <c r="N723" s="19">
        <v>0</v>
      </c>
      <c r="O723" s="19">
        <v>0</v>
      </c>
      <c r="P723" s="19">
        <v>14921469</v>
      </c>
      <c r="Q723" s="19">
        <v>0</v>
      </c>
      <c r="R723" s="19">
        <v>0</v>
      </c>
      <c r="S723" s="19">
        <v>0</v>
      </c>
      <c r="T723" s="19">
        <v>2675946.1800000002</v>
      </c>
      <c r="U723" s="19">
        <v>2675946.1800000002</v>
      </c>
      <c r="V723" s="19">
        <v>12245522.82</v>
      </c>
      <c r="W723" s="19">
        <v>12245522.82</v>
      </c>
      <c r="X723" s="19">
        <v>0</v>
      </c>
      <c r="Y723" s="19">
        <v>12245522.82</v>
      </c>
      <c r="Z723" s="20">
        <f t="shared" si="151"/>
        <v>0.1793353040508277</v>
      </c>
      <c r="AA723" s="20">
        <f t="shared" si="152"/>
        <v>0.1793353040508277</v>
      </c>
      <c r="AB723" s="20">
        <f t="shared" si="153"/>
        <v>0</v>
      </c>
      <c r="AC723" s="21">
        <f t="shared" si="154"/>
        <v>0.1793353040508277</v>
      </c>
    </row>
    <row r="724" spans="1:29" ht="45" outlineLevel="2" x14ac:dyDescent="0.25">
      <c r="A724" s="15" t="s">
        <v>346</v>
      </c>
      <c r="B724" s="16" t="s">
        <v>34</v>
      </c>
      <c r="C724" s="16" t="s">
        <v>139</v>
      </c>
      <c r="D724" s="16" t="s">
        <v>174</v>
      </c>
      <c r="E724" s="16"/>
      <c r="F724" s="16" t="s">
        <v>37</v>
      </c>
      <c r="G724" s="16">
        <v>1320</v>
      </c>
      <c r="H724" s="16">
        <v>3480</v>
      </c>
      <c r="I724" s="17" t="s">
        <v>175</v>
      </c>
      <c r="J724" s="18">
        <v>247371748</v>
      </c>
      <c r="K724" s="19">
        <v>247371748</v>
      </c>
      <c r="L724" s="19">
        <v>0</v>
      </c>
      <c r="M724" s="19">
        <v>0</v>
      </c>
      <c r="N724" s="19">
        <v>0</v>
      </c>
      <c r="O724" s="19">
        <v>0</v>
      </c>
      <c r="P724" s="19">
        <v>247371748</v>
      </c>
      <c r="Q724" s="19">
        <v>0</v>
      </c>
      <c r="R724" s="19">
        <v>0</v>
      </c>
      <c r="S724" s="19">
        <v>0</v>
      </c>
      <c r="T724" s="19">
        <v>153051366.25999999</v>
      </c>
      <c r="U724" s="19">
        <v>153051366.25999999</v>
      </c>
      <c r="V724" s="19">
        <v>94320381.739999995</v>
      </c>
      <c r="W724" s="19">
        <v>94320381.739999995</v>
      </c>
      <c r="X724" s="19">
        <v>0</v>
      </c>
      <c r="Y724" s="19">
        <v>94320381.74000001</v>
      </c>
      <c r="Z724" s="20">
        <f t="shared" si="151"/>
        <v>0.61870996788202337</v>
      </c>
      <c r="AA724" s="20">
        <f t="shared" si="152"/>
        <v>0.61870996788202337</v>
      </c>
      <c r="AB724" s="20">
        <f t="shared" si="153"/>
        <v>0</v>
      </c>
      <c r="AC724" s="21">
        <f t="shared" si="154"/>
        <v>0.61870996788202337</v>
      </c>
    </row>
    <row r="725" spans="1:29" ht="45" outlineLevel="2" x14ac:dyDescent="0.25">
      <c r="A725" s="15" t="s">
        <v>353</v>
      </c>
      <c r="B725" s="16" t="s">
        <v>34</v>
      </c>
      <c r="C725" s="16" t="s">
        <v>139</v>
      </c>
      <c r="D725" s="16" t="s">
        <v>174</v>
      </c>
      <c r="E725" s="16"/>
      <c r="F725" s="16" t="s">
        <v>37</v>
      </c>
      <c r="G725" s="16">
        <v>1320</v>
      </c>
      <c r="H725" s="16">
        <v>3460</v>
      </c>
      <c r="I725" s="17" t="s">
        <v>175</v>
      </c>
      <c r="J725" s="18">
        <v>6461571</v>
      </c>
      <c r="K725" s="19">
        <v>9461571</v>
      </c>
      <c r="L725" s="19">
        <v>0</v>
      </c>
      <c r="M725" s="19">
        <v>0</v>
      </c>
      <c r="N725" s="19">
        <v>0</v>
      </c>
      <c r="O725" s="19">
        <v>0</v>
      </c>
      <c r="P725" s="19">
        <v>9461571</v>
      </c>
      <c r="Q725" s="19">
        <v>0</v>
      </c>
      <c r="R725" s="19">
        <v>0</v>
      </c>
      <c r="S725" s="19">
        <v>0</v>
      </c>
      <c r="T725" s="19">
        <v>2679438.35</v>
      </c>
      <c r="U725" s="19">
        <v>2679438.35</v>
      </c>
      <c r="V725" s="19">
        <v>6782132.6500000004</v>
      </c>
      <c r="W725" s="19">
        <v>6782132.6500000004</v>
      </c>
      <c r="X725" s="19">
        <v>0</v>
      </c>
      <c r="Y725" s="19">
        <v>6782132.6500000004</v>
      </c>
      <c r="Z725" s="20">
        <f t="shared" si="151"/>
        <v>0.28319169723505749</v>
      </c>
      <c r="AA725" s="20">
        <f t="shared" si="152"/>
        <v>0.28319169723505749</v>
      </c>
      <c r="AB725" s="20">
        <f t="shared" si="153"/>
        <v>0</v>
      </c>
      <c r="AC725" s="21">
        <f t="shared" si="154"/>
        <v>0.28319169723505749</v>
      </c>
    </row>
    <row r="726" spans="1:29" ht="45" outlineLevel="2" x14ac:dyDescent="0.25">
      <c r="A726" s="15" t="s">
        <v>385</v>
      </c>
      <c r="B726" s="16" t="s">
        <v>278</v>
      </c>
      <c r="C726" s="16" t="s">
        <v>139</v>
      </c>
      <c r="D726" s="16" t="s">
        <v>174</v>
      </c>
      <c r="E726" s="16"/>
      <c r="F726" s="16" t="s">
        <v>37</v>
      </c>
      <c r="G726" s="16">
        <v>1320</v>
      </c>
      <c r="H726" s="16">
        <v>3410</v>
      </c>
      <c r="I726" s="17" t="s">
        <v>175</v>
      </c>
      <c r="J726" s="18">
        <v>2860596288</v>
      </c>
      <c r="K726" s="19">
        <v>6467823995</v>
      </c>
      <c r="L726" s="19">
        <v>0</v>
      </c>
      <c r="M726" s="19">
        <v>0</v>
      </c>
      <c r="N726" s="19">
        <v>0</v>
      </c>
      <c r="O726" s="19">
        <v>350000000</v>
      </c>
      <c r="P726" s="19">
        <v>6817823995</v>
      </c>
      <c r="Q726" s="19">
        <v>0</v>
      </c>
      <c r="R726" s="19">
        <v>0</v>
      </c>
      <c r="S726" s="19">
        <v>0</v>
      </c>
      <c r="T726" s="19">
        <v>3783307644.9899998</v>
      </c>
      <c r="U726" s="19">
        <v>3783307644.9899998</v>
      </c>
      <c r="V726" s="19">
        <v>2684516350.0100002</v>
      </c>
      <c r="W726" s="19">
        <v>2684516350.0100002</v>
      </c>
      <c r="X726" s="19">
        <v>0</v>
      </c>
      <c r="Y726" s="19">
        <v>3034516350.0100002</v>
      </c>
      <c r="Z726" s="20">
        <f t="shared" si="151"/>
        <v>0.5849428877339139</v>
      </c>
      <c r="AA726" s="20">
        <f t="shared" si="152"/>
        <v>0.55491424357163976</v>
      </c>
      <c r="AB726" s="20">
        <f t="shared" si="153"/>
        <v>0</v>
      </c>
      <c r="AC726" s="21">
        <f t="shared" si="154"/>
        <v>0.55491424357163976</v>
      </c>
    </row>
    <row r="727" spans="1:29" ht="45" outlineLevel="2" x14ac:dyDescent="0.25">
      <c r="A727" s="15" t="s">
        <v>385</v>
      </c>
      <c r="B727" s="16" t="s">
        <v>282</v>
      </c>
      <c r="C727" s="16" t="s">
        <v>139</v>
      </c>
      <c r="D727" s="16" t="s">
        <v>174</v>
      </c>
      <c r="E727" s="16"/>
      <c r="F727" s="16" t="s">
        <v>37</v>
      </c>
      <c r="G727" s="16">
        <v>1320</v>
      </c>
      <c r="H727" s="16">
        <v>3420</v>
      </c>
      <c r="I727" s="17" t="s">
        <v>175</v>
      </c>
      <c r="J727" s="18">
        <v>2279123048</v>
      </c>
      <c r="K727" s="19">
        <v>3279123048</v>
      </c>
      <c r="L727" s="19">
        <v>0</v>
      </c>
      <c r="M727" s="19">
        <v>0</v>
      </c>
      <c r="N727" s="19">
        <v>0</v>
      </c>
      <c r="O727" s="19">
        <v>250000000</v>
      </c>
      <c r="P727" s="19">
        <v>3529123048</v>
      </c>
      <c r="Q727" s="19">
        <v>0</v>
      </c>
      <c r="R727" s="19">
        <v>0</v>
      </c>
      <c r="S727" s="19">
        <v>0</v>
      </c>
      <c r="T727" s="19">
        <v>1887060524.1900001</v>
      </c>
      <c r="U727" s="19">
        <v>1887060524.1900001</v>
      </c>
      <c r="V727" s="19">
        <v>1392062523.8099999</v>
      </c>
      <c r="W727" s="19">
        <v>1392062523.8099999</v>
      </c>
      <c r="X727" s="19">
        <v>0</v>
      </c>
      <c r="Y727" s="19">
        <v>1642062523.8099999</v>
      </c>
      <c r="Z727" s="20">
        <f t="shared" si="151"/>
        <v>0.57547719209285375</v>
      </c>
      <c r="AA727" s="20">
        <f t="shared" si="152"/>
        <v>0.53471088951104206</v>
      </c>
      <c r="AB727" s="20">
        <f t="shared" si="153"/>
        <v>0</v>
      </c>
      <c r="AC727" s="21">
        <f t="shared" si="154"/>
        <v>0.53471088951104206</v>
      </c>
    </row>
    <row r="728" spans="1:29" ht="45" outlineLevel="2" x14ac:dyDescent="0.25">
      <c r="A728" s="15" t="s">
        <v>385</v>
      </c>
      <c r="B728" s="16" t="s">
        <v>309</v>
      </c>
      <c r="C728" s="16" t="s">
        <v>139</v>
      </c>
      <c r="D728" s="16" t="s">
        <v>174</v>
      </c>
      <c r="E728" s="16"/>
      <c r="F728" s="16" t="s">
        <v>37</v>
      </c>
      <c r="G728" s="16">
        <v>1320</v>
      </c>
      <c r="H728" s="16">
        <v>3420</v>
      </c>
      <c r="I728" s="17" t="s">
        <v>175</v>
      </c>
      <c r="J728" s="18">
        <v>1563208843</v>
      </c>
      <c r="K728" s="19">
        <v>1863208843</v>
      </c>
      <c r="L728" s="19">
        <v>0</v>
      </c>
      <c r="M728" s="19">
        <v>0</v>
      </c>
      <c r="N728" s="19">
        <v>0</v>
      </c>
      <c r="O728" s="19">
        <v>250000000</v>
      </c>
      <c r="P728" s="19">
        <v>2113208843</v>
      </c>
      <c r="Q728" s="19">
        <v>0</v>
      </c>
      <c r="R728" s="19">
        <v>0</v>
      </c>
      <c r="S728" s="19">
        <v>0</v>
      </c>
      <c r="T728" s="19">
        <v>1145247011.6199999</v>
      </c>
      <c r="U728" s="19">
        <v>1145247011.6199999</v>
      </c>
      <c r="V728" s="19">
        <v>717961831.38</v>
      </c>
      <c r="W728" s="19">
        <v>717961831.38</v>
      </c>
      <c r="X728" s="19">
        <v>0</v>
      </c>
      <c r="Y728" s="19">
        <v>967961831.38000011</v>
      </c>
      <c r="Z728" s="20">
        <f t="shared" si="151"/>
        <v>0.61466379140623251</v>
      </c>
      <c r="AA728" s="20">
        <f t="shared" si="152"/>
        <v>0.5419469142454274</v>
      </c>
      <c r="AB728" s="20">
        <f t="shared" si="153"/>
        <v>0</v>
      </c>
      <c r="AC728" s="21">
        <f t="shared" si="154"/>
        <v>0.5419469142454274</v>
      </c>
    </row>
    <row r="729" spans="1:29" ht="45" outlineLevel="2" x14ac:dyDescent="0.25">
      <c r="A729" s="15" t="s">
        <v>385</v>
      </c>
      <c r="B729" s="16" t="s">
        <v>472</v>
      </c>
      <c r="C729" s="16" t="s">
        <v>139</v>
      </c>
      <c r="D729" s="16" t="s">
        <v>174</v>
      </c>
      <c r="E729" s="16"/>
      <c r="F729" s="16" t="s">
        <v>37</v>
      </c>
      <c r="G729" s="16">
        <v>1320</v>
      </c>
      <c r="H729" s="16">
        <v>3480</v>
      </c>
      <c r="I729" s="17" t="s">
        <v>175</v>
      </c>
      <c r="J729" s="18">
        <v>1363575150</v>
      </c>
      <c r="K729" s="19">
        <v>1513575150</v>
      </c>
      <c r="L729" s="19">
        <v>0</v>
      </c>
      <c r="M729" s="19">
        <v>0</v>
      </c>
      <c r="N729" s="19">
        <v>0</v>
      </c>
      <c r="O729" s="19">
        <v>0</v>
      </c>
      <c r="P729" s="19">
        <v>1513575150</v>
      </c>
      <c r="Q729" s="19">
        <v>0</v>
      </c>
      <c r="R729" s="19">
        <v>0</v>
      </c>
      <c r="S729" s="19">
        <v>0</v>
      </c>
      <c r="T729" s="19">
        <v>791874653.41999996</v>
      </c>
      <c r="U729" s="19">
        <v>791874653.41999996</v>
      </c>
      <c r="V729" s="19">
        <v>721700496.58000004</v>
      </c>
      <c r="W729" s="19">
        <v>721700496.58000004</v>
      </c>
      <c r="X729" s="19">
        <v>0</v>
      </c>
      <c r="Y729" s="19">
        <v>721700496.58000004</v>
      </c>
      <c r="Z729" s="20">
        <f t="shared" si="151"/>
        <v>0.52318158990652031</v>
      </c>
      <c r="AA729" s="20">
        <f t="shared" si="152"/>
        <v>0.52318158990652031</v>
      </c>
      <c r="AB729" s="20">
        <f t="shared" si="153"/>
        <v>0</v>
      </c>
      <c r="AC729" s="21">
        <f t="shared" si="154"/>
        <v>0.52318158990652031</v>
      </c>
    </row>
    <row r="730" spans="1:29" ht="45" outlineLevel="2" x14ac:dyDescent="0.25">
      <c r="A730" s="15" t="s">
        <v>385</v>
      </c>
      <c r="B730" s="16" t="s">
        <v>495</v>
      </c>
      <c r="C730" s="16" t="s">
        <v>139</v>
      </c>
      <c r="D730" s="16" t="s">
        <v>174</v>
      </c>
      <c r="E730" s="16"/>
      <c r="F730" s="16" t="s">
        <v>37</v>
      </c>
      <c r="G730" s="16">
        <v>1320</v>
      </c>
      <c r="H730" s="16">
        <v>3480</v>
      </c>
      <c r="I730" s="17" t="s">
        <v>175</v>
      </c>
      <c r="J730" s="18">
        <v>668180105</v>
      </c>
      <c r="K730" s="19">
        <v>968180105</v>
      </c>
      <c r="L730" s="19">
        <v>0</v>
      </c>
      <c r="M730" s="19">
        <v>0</v>
      </c>
      <c r="N730" s="19">
        <v>0</v>
      </c>
      <c r="O730" s="19">
        <v>50000000</v>
      </c>
      <c r="P730" s="19">
        <v>1018180105</v>
      </c>
      <c r="Q730" s="19">
        <v>0</v>
      </c>
      <c r="R730" s="19">
        <v>0</v>
      </c>
      <c r="S730" s="19">
        <v>0</v>
      </c>
      <c r="T730" s="19">
        <v>557647399.75999999</v>
      </c>
      <c r="U730" s="19">
        <v>557647399.75999999</v>
      </c>
      <c r="V730" s="19">
        <v>410532705.24000001</v>
      </c>
      <c r="W730" s="19">
        <v>410532705.24000001</v>
      </c>
      <c r="X730" s="19">
        <v>0</v>
      </c>
      <c r="Y730" s="19">
        <v>460532705.24000001</v>
      </c>
      <c r="Z730" s="20">
        <f t="shared" si="151"/>
        <v>0.57597485930574865</v>
      </c>
      <c r="AA730" s="20">
        <f t="shared" si="152"/>
        <v>0.54769033201645601</v>
      </c>
      <c r="AB730" s="20">
        <f t="shared" si="153"/>
        <v>0</v>
      </c>
      <c r="AC730" s="21">
        <f t="shared" si="154"/>
        <v>0.54769033201645601</v>
      </c>
    </row>
    <row r="731" spans="1:29" outlineLevel="1" x14ac:dyDescent="0.25">
      <c r="A731" s="22"/>
      <c r="B731" s="23"/>
      <c r="C731" s="23"/>
      <c r="D731" s="23" t="s">
        <v>601</v>
      </c>
      <c r="E731" s="23"/>
      <c r="F731" s="23"/>
      <c r="G731" s="23"/>
      <c r="H731" s="23"/>
      <c r="I731" s="24"/>
      <c r="J731" s="25">
        <f t="shared" ref="J731:Y731" si="159">SUBTOTAL(9,J716:J730)</f>
        <v>9206821783</v>
      </c>
      <c r="K731" s="26">
        <f t="shared" si="159"/>
        <v>14582299490</v>
      </c>
      <c r="L731" s="26">
        <f t="shared" si="159"/>
        <v>0</v>
      </c>
      <c r="M731" s="26">
        <f t="shared" si="159"/>
        <v>0</v>
      </c>
      <c r="N731" s="26">
        <f t="shared" si="159"/>
        <v>0</v>
      </c>
      <c r="O731" s="26">
        <f t="shared" si="159"/>
        <v>900000000</v>
      </c>
      <c r="P731" s="26">
        <f t="shared" si="159"/>
        <v>15482299490</v>
      </c>
      <c r="Q731" s="26">
        <f t="shared" si="159"/>
        <v>0</v>
      </c>
      <c r="R731" s="26">
        <f t="shared" si="159"/>
        <v>0</v>
      </c>
      <c r="S731" s="26">
        <f t="shared" si="159"/>
        <v>0</v>
      </c>
      <c r="T731" s="26">
        <f t="shared" si="159"/>
        <v>8415595960.7699995</v>
      </c>
      <c r="U731" s="26">
        <f t="shared" si="159"/>
        <v>8415595960.7699995</v>
      </c>
      <c r="V731" s="26">
        <f t="shared" si="159"/>
        <v>6155703529.2300005</v>
      </c>
      <c r="W731" s="26">
        <f t="shared" si="159"/>
        <v>6166703529.2300005</v>
      </c>
      <c r="X731" s="26">
        <f t="shared" si="159"/>
        <v>0</v>
      </c>
      <c r="Y731" s="26">
        <f t="shared" si="159"/>
        <v>7066703529.2300005</v>
      </c>
      <c r="Z731" s="27">
        <f t="shared" si="151"/>
        <v>0.57711034988282217</v>
      </c>
      <c r="AA731" s="27">
        <f t="shared" si="152"/>
        <v>0.54356240597242178</v>
      </c>
      <c r="AB731" s="27">
        <f t="shared" si="153"/>
        <v>0</v>
      </c>
      <c r="AC731" s="28">
        <f t="shared" si="154"/>
        <v>0.54356240597242178</v>
      </c>
    </row>
    <row r="732" spans="1:29" ht="165" outlineLevel="2" x14ac:dyDescent="0.25">
      <c r="A732" s="15" t="s">
        <v>277</v>
      </c>
      <c r="B732" s="16" t="s">
        <v>282</v>
      </c>
      <c r="C732" s="16" t="s">
        <v>139</v>
      </c>
      <c r="D732" s="16" t="s">
        <v>298</v>
      </c>
      <c r="E732" s="16" t="s">
        <v>142</v>
      </c>
      <c r="F732" s="16" t="s">
        <v>37</v>
      </c>
      <c r="G732" s="16">
        <v>1320</v>
      </c>
      <c r="H732" s="16">
        <v>3480</v>
      </c>
      <c r="I732" s="17" t="s">
        <v>299</v>
      </c>
      <c r="J732" s="18">
        <v>77500000</v>
      </c>
      <c r="K732" s="19">
        <v>0</v>
      </c>
      <c r="L732" s="19">
        <v>0</v>
      </c>
      <c r="M732" s="19">
        <v>0</v>
      </c>
      <c r="N732" s="19">
        <v>0</v>
      </c>
      <c r="O732" s="19">
        <v>0</v>
      </c>
      <c r="P732" s="19">
        <v>0</v>
      </c>
      <c r="Q732" s="19">
        <v>0</v>
      </c>
      <c r="R732" s="19">
        <v>0</v>
      </c>
      <c r="S732" s="19">
        <v>0</v>
      </c>
      <c r="T732" s="19">
        <v>0</v>
      </c>
      <c r="U732" s="19">
        <v>0</v>
      </c>
      <c r="V732" s="19">
        <v>0</v>
      </c>
      <c r="W732" s="19">
        <v>0</v>
      </c>
      <c r="X732" s="19">
        <v>0</v>
      </c>
      <c r="Y732" s="19">
        <v>0</v>
      </c>
      <c r="Z732" s="20">
        <v>0</v>
      </c>
      <c r="AA732" s="20">
        <v>0</v>
      </c>
      <c r="AB732" s="20">
        <v>0</v>
      </c>
      <c r="AC732" s="21">
        <v>0</v>
      </c>
    </row>
    <row r="733" spans="1:29" ht="165" outlineLevel="2" x14ac:dyDescent="0.25">
      <c r="A733" s="15" t="s">
        <v>277</v>
      </c>
      <c r="B733" s="16" t="s">
        <v>282</v>
      </c>
      <c r="C733" s="16" t="s">
        <v>139</v>
      </c>
      <c r="D733" s="16" t="s">
        <v>298</v>
      </c>
      <c r="E733" s="16" t="s">
        <v>288</v>
      </c>
      <c r="F733" s="16" t="s">
        <v>37</v>
      </c>
      <c r="G733" s="16">
        <v>1320</v>
      </c>
      <c r="H733" s="16">
        <v>3480</v>
      </c>
      <c r="I733" s="17" t="s">
        <v>300</v>
      </c>
      <c r="J733" s="18">
        <v>4666001</v>
      </c>
      <c r="K733" s="19">
        <v>4666001</v>
      </c>
      <c r="L733" s="19">
        <v>0</v>
      </c>
      <c r="M733" s="19">
        <v>0</v>
      </c>
      <c r="N733" s="19">
        <v>0</v>
      </c>
      <c r="O733" s="19">
        <v>0</v>
      </c>
      <c r="P733" s="19">
        <v>4666001</v>
      </c>
      <c r="Q733" s="19">
        <v>0</v>
      </c>
      <c r="R733" s="19">
        <v>4666001</v>
      </c>
      <c r="S733" s="19">
        <v>0</v>
      </c>
      <c r="T733" s="19">
        <v>0</v>
      </c>
      <c r="U733" s="19">
        <v>0</v>
      </c>
      <c r="V733" s="19">
        <v>0</v>
      </c>
      <c r="W733" s="19">
        <v>0</v>
      </c>
      <c r="X733" s="19">
        <v>0</v>
      </c>
      <c r="Y733" s="19">
        <v>0</v>
      </c>
      <c r="Z733" s="20">
        <f>T733/K733</f>
        <v>0</v>
      </c>
      <c r="AA733" s="20">
        <f>T733/P733</f>
        <v>0</v>
      </c>
      <c r="AB733" s="20">
        <f>(Q733+R733+S733)/P733</f>
        <v>1</v>
      </c>
      <c r="AC733" s="21">
        <f>AA733+AB733</f>
        <v>1</v>
      </c>
    </row>
    <row r="734" spans="1:29" ht="300" outlineLevel="2" x14ac:dyDescent="0.25">
      <c r="A734" s="15" t="s">
        <v>277</v>
      </c>
      <c r="B734" s="16" t="s">
        <v>282</v>
      </c>
      <c r="C734" s="16" t="s">
        <v>139</v>
      </c>
      <c r="D734" s="16" t="s">
        <v>298</v>
      </c>
      <c r="E734" s="16" t="s">
        <v>144</v>
      </c>
      <c r="F734" s="16" t="s">
        <v>37</v>
      </c>
      <c r="G734" s="16">
        <v>1320</v>
      </c>
      <c r="H734" s="16">
        <v>3480</v>
      </c>
      <c r="I734" s="17" t="s">
        <v>301</v>
      </c>
      <c r="J734" s="18">
        <v>28350000</v>
      </c>
      <c r="K734" s="19">
        <v>0</v>
      </c>
      <c r="L734" s="19">
        <v>0</v>
      </c>
      <c r="M734" s="19">
        <v>0</v>
      </c>
      <c r="N734" s="19">
        <v>0</v>
      </c>
      <c r="O734" s="19">
        <v>0</v>
      </c>
      <c r="P734" s="19">
        <v>0</v>
      </c>
      <c r="Q734" s="19">
        <v>0</v>
      </c>
      <c r="R734" s="19">
        <v>0</v>
      </c>
      <c r="S734" s="19">
        <v>0</v>
      </c>
      <c r="T734" s="19">
        <v>0</v>
      </c>
      <c r="U734" s="19">
        <v>0</v>
      </c>
      <c r="V734" s="19">
        <v>0</v>
      </c>
      <c r="W734" s="19">
        <v>0</v>
      </c>
      <c r="X734" s="19">
        <v>0</v>
      </c>
      <c r="Y734" s="19">
        <v>0</v>
      </c>
      <c r="Z734" s="20">
        <v>0</v>
      </c>
      <c r="AA734" s="20">
        <v>0</v>
      </c>
      <c r="AB734" s="20">
        <v>0</v>
      </c>
      <c r="AC734" s="21">
        <v>0</v>
      </c>
    </row>
    <row r="735" spans="1:29" ht="240" outlineLevel="2" x14ac:dyDescent="0.25">
      <c r="A735" s="15" t="s">
        <v>341</v>
      </c>
      <c r="B735" s="16" t="s">
        <v>34</v>
      </c>
      <c r="C735" s="16" t="s">
        <v>139</v>
      </c>
      <c r="D735" s="16" t="s">
        <v>298</v>
      </c>
      <c r="E735" s="16" t="s">
        <v>56</v>
      </c>
      <c r="F735" s="16" t="s">
        <v>37</v>
      </c>
      <c r="G735" s="16">
        <v>1320</v>
      </c>
      <c r="H735" s="16">
        <v>3480</v>
      </c>
      <c r="I735" s="17" t="s">
        <v>344</v>
      </c>
      <c r="J735" s="18">
        <v>14000000</v>
      </c>
      <c r="K735" s="19">
        <v>14000000</v>
      </c>
      <c r="L735" s="19">
        <v>0</v>
      </c>
      <c r="M735" s="19">
        <v>0</v>
      </c>
      <c r="N735" s="19">
        <v>0</v>
      </c>
      <c r="O735" s="19">
        <v>0</v>
      </c>
      <c r="P735" s="19">
        <v>14000000</v>
      </c>
      <c r="Q735" s="19">
        <v>0</v>
      </c>
      <c r="R735" s="19">
        <v>0</v>
      </c>
      <c r="S735" s="19">
        <v>0</v>
      </c>
      <c r="T735" s="19">
        <v>0</v>
      </c>
      <c r="U735" s="19">
        <v>0</v>
      </c>
      <c r="V735" s="19">
        <v>0</v>
      </c>
      <c r="W735" s="19">
        <v>14000000</v>
      </c>
      <c r="X735" s="19">
        <v>0</v>
      </c>
      <c r="Y735" s="19">
        <v>14000000</v>
      </c>
      <c r="Z735" s="20">
        <f>T735/K735</f>
        <v>0</v>
      </c>
      <c r="AA735" s="20">
        <f>T735/P735</f>
        <v>0</v>
      </c>
      <c r="AB735" s="20">
        <f>(Q735+R735+S735)/P735</f>
        <v>0</v>
      </c>
      <c r="AC735" s="21">
        <f>AA735+AB735</f>
        <v>0</v>
      </c>
    </row>
    <row r="736" spans="1:29" ht="105" outlineLevel="2" x14ac:dyDescent="0.25">
      <c r="A736" s="15" t="s">
        <v>385</v>
      </c>
      <c r="B736" s="16" t="s">
        <v>309</v>
      </c>
      <c r="C736" s="16" t="s">
        <v>139</v>
      </c>
      <c r="D736" s="16" t="s">
        <v>298</v>
      </c>
      <c r="E736" s="16" t="s">
        <v>144</v>
      </c>
      <c r="F736" s="16" t="s">
        <v>37</v>
      </c>
      <c r="G736" s="16">
        <v>1320</v>
      </c>
      <c r="H736" s="16">
        <v>3420</v>
      </c>
      <c r="I736" s="17" t="s">
        <v>457</v>
      </c>
      <c r="J736" s="18">
        <v>6720620</v>
      </c>
      <c r="K736" s="19">
        <v>6720620</v>
      </c>
      <c r="L736" s="19">
        <v>0</v>
      </c>
      <c r="M736" s="19">
        <v>0</v>
      </c>
      <c r="N736" s="19">
        <v>0</v>
      </c>
      <c r="O736" s="19">
        <v>0</v>
      </c>
      <c r="P736" s="19">
        <v>6720620</v>
      </c>
      <c r="Q736" s="19">
        <v>0</v>
      </c>
      <c r="R736" s="19">
        <v>560052</v>
      </c>
      <c r="S736" s="19">
        <v>0</v>
      </c>
      <c r="T736" s="19">
        <v>4480416</v>
      </c>
      <c r="U736" s="19">
        <v>4480416</v>
      </c>
      <c r="V736" s="19">
        <v>0</v>
      </c>
      <c r="W736" s="19">
        <v>1680152</v>
      </c>
      <c r="X736" s="19">
        <v>0</v>
      </c>
      <c r="Y736" s="19">
        <v>1680152</v>
      </c>
      <c r="Z736" s="20">
        <f>T736/K736</f>
        <v>0.66666706345545501</v>
      </c>
      <c r="AA736" s="20">
        <f>T736/P736</f>
        <v>0.66666706345545501</v>
      </c>
      <c r="AB736" s="20">
        <f>(Q736+R736+S736)/P736</f>
        <v>8.3333382931931876E-2</v>
      </c>
      <c r="AC736" s="21">
        <f>AA736+AB736</f>
        <v>0.75000044638738683</v>
      </c>
    </row>
    <row r="737" spans="1:29" ht="195" outlineLevel="2" x14ac:dyDescent="0.25">
      <c r="A737" s="15" t="s">
        <v>385</v>
      </c>
      <c r="B737" s="16" t="s">
        <v>472</v>
      </c>
      <c r="C737" s="16" t="s">
        <v>139</v>
      </c>
      <c r="D737" s="16" t="s">
        <v>298</v>
      </c>
      <c r="E737" s="16" t="s">
        <v>479</v>
      </c>
      <c r="F737" s="16" t="s">
        <v>37</v>
      </c>
      <c r="G737" s="16">
        <v>1320</v>
      </c>
      <c r="H737" s="16">
        <v>3310</v>
      </c>
      <c r="I737" s="17" t="s">
        <v>490</v>
      </c>
      <c r="J737" s="18">
        <v>74100000</v>
      </c>
      <c r="K737" s="19">
        <v>0</v>
      </c>
      <c r="L737" s="19">
        <v>0</v>
      </c>
      <c r="M737" s="19">
        <v>0</v>
      </c>
      <c r="N737" s="19">
        <v>0</v>
      </c>
      <c r="O737" s="19">
        <v>0</v>
      </c>
      <c r="P737" s="19">
        <v>0</v>
      </c>
      <c r="Q737" s="19">
        <v>0</v>
      </c>
      <c r="R737" s="19">
        <v>0</v>
      </c>
      <c r="S737" s="19">
        <v>0</v>
      </c>
      <c r="T737" s="19">
        <v>0</v>
      </c>
      <c r="U737" s="19">
        <v>0</v>
      </c>
      <c r="V737" s="19">
        <v>0</v>
      </c>
      <c r="W737" s="19">
        <v>0</v>
      </c>
      <c r="X737" s="19">
        <v>0</v>
      </c>
      <c r="Y737" s="19">
        <v>0</v>
      </c>
      <c r="Z737" s="20">
        <v>0</v>
      </c>
      <c r="AA737" s="20">
        <v>0</v>
      </c>
      <c r="AB737" s="20">
        <v>0</v>
      </c>
      <c r="AC737" s="21">
        <v>0</v>
      </c>
    </row>
    <row r="738" spans="1:29" ht="180" outlineLevel="2" x14ac:dyDescent="0.25">
      <c r="A738" s="15" t="s">
        <v>385</v>
      </c>
      <c r="B738" s="16" t="s">
        <v>472</v>
      </c>
      <c r="C738" s="16" t="s">
        <v>139</v>
      </c>
      <c r="D738" s="16" t="s">
        <v>298</v>
      </c>
      <c r="E738" s="16" t="s">
        <v>142</v>
      </c>
      <c r="F738" s="16" t="s">
        <v>37</v>
      </c>
      <c r="G738" s="16">
        <v>1320</v>
      </c>
      <c r="H738" s="16">
        <v>3310</v>
      </c>
      <c r="I738" s="17" t="s">
        <v>491</v>
      </c>
      <c r="J738" s="18">
        <v>173000000</v>
      </c>
      <c r="K738" s="19">
        <v>173000000</v>
      </c>
      <c r="L738" s="19">
        <v>0</v>
      </c>
      <c r="M738" s="19">
        <v>0</v>
      </c>
      <c r="N738" s="19">
        <v>0</v>
      </c>
      <c r="O738" s="19">
        <v>0</v>
      </c>
      <c r="P738" s="19">
        <v>173000000</v>
      </c>
      <c r="Q738" s="19">
        <v>0</v>
      </c>
      <c r="R738" s="19">
        <v>41637952.5</v>
      </c>
      <c r="S738" s="19">
        <v>0</v>
      </c>
      <c r="T738" s="19">
        <v>88112050.5</v>
      </c>
      <c r="U738" s="19">
        <v>88112050.5</v>
      </c>
      <c r="V738" s="19">
        <v>0</v>
      </c>
      <c r="W738" s="19">
        <v>43249997</v>
      </c>
      <c r="X738" s="19">
        <v>0</v>
      </c>
      <c r="Y738" s="19">
        <v>43249997</v>
      </c>
      <c r="Z738" s="20">
        <f>T738/K738</f>
        <v>0.50931821098265895</v>
      </c>
      <c r="AA738" s="20">
        <f>T738/P738</f>
        <v>0.50931821098265895</v>
      </c>
      <c r="AB738" s="20">
        <f>(Q738+R738+S738)/P738</f>
        <v>0.24068180635838149</v>
      </c>
      <c r="AC738" s="21">
        <f>AA738+AB738</f>
        <v>0.75000001734104038</v>
      </c>
    </row>
    <row r="739" spans="1:29" outlineLevel="1" x14ac:dyDescent="0.25">
      <c r="A739" s="22"/>
      <c r="B739" s="23"/>
      <c r="C739" s="23"/>
      <c r="D739" s="23" t="s">
        <v>602</v>
      </c>
      <c r="E739" s="23"/>
      <c r="F739" s="23"/>
      <c r="G739" s="23"/>
      <c r="H739" s="23"/>
      <c r="I739" s="24"/>
      <c r="J739" s="25">
        <f t="shared" ref="J739:Y739" si="160">SUBTOTAL(9,J732:J738)</f>
        <v>378336621</v>
      </c>
      <c r="K739" s="26">
        <f t="shared" si="160"/>
        <v>198386621</v>
      </c>
      <c r="L739" s="26">
        <f t="shared" si="160"/>
        <v>0</v>
      </c>
      <c r="M739" s="26">
        <f t="shared" si="160"/>
        <v>0</v>
      </c>
      <c r="N739" s="26">
        <f t="shared" si="160"/>
        <v>0</v>
      </c>
      <c r="O739" s="26">
        <f t="shared" si="160"/>
        <v>0</v>
      </c>
      <c r="P739" s="26">
        <f t="shared" si="160"/>
        <v>198386621</v>
      </c>
      <c r="Q739" s="26">
        <f t="shared" si="160"/>
        <v>0</v>
      </c>
      <c r="R739" s="26">
        <f t="shared" si="160"/>
        <v>46864005.5</v>
      </c>
      <c r="S739" s="26">
        <f t="shared" si="160"/>
        <v>0</v>
      </c>
      <c r="T739" s="26">
        <f t="shared" si="160"/>
        <v>92592466.5</v>
      </c>
      <c r="U739" s="26">
        <f t="shared" si="160"/>
        <v>92592466.5</v>
      </c>
      <c r="V739" s="26">
        <f t="shared" si="160"/>
        <v>0</v>
      </c>
      <c r="W739" s="26">
        <f t="shared" si="160"/>
        <v>58930149</v>
      </c>
      <c r="X739" s="26">
        <f t="shared" si="160"/>
        <v>0</v>
      </c>
      <c r="Y739" s="26">
        <f t="shared" si="160"/>
        <v>58930149</v>
      </c>
      <c r="Z739" s="27">
        <f>T739/K739</f>
        <v>0.46672737321333779</v>
      </c>
      <c r="AA739" s="27">
        <f>T739/P739</f>
        <v>0.46672737321333779</v>
      </c>
      <c r="AB739" s="27">
        <f>(Q739+R739+S739)/P739</f>
        <v>0.23622563489299009</v>
      </c>
      <c r="AC739" s="28">
        <f>AA739+AB739</f>
        <v>0.70295300810632788</v>
      </c>
    </row>
    <row r="740" spans="1:29" ht="210" outlineLevel="2" x14ac:dyDescent="0.25">
      <c r="A740" s="15" t="s">
        <v>200</v>
      </c>
      <c r="B740" s="16" t="s">
        <v>34</v>
      </c>
      <c r="C740" s="16" t="s">
        <v>139</v>
      </c>
      <c r="D740" s="16" t="s">
        <v>271</v>
      </c>
      <c r="E740" s="16" t="s">
        <v>272</v>
      </c>
      <c r="F740" s="16" t="s">
        <v>37</v>
      </c>
      <c r="G740" s="16">
        <v>1320</v>
      </c>
      <c r="H740" s="16">
        <v>3480</v>
      </c>
      <c r="I740" s="17" t="s">
        <v>273</v>
      </c>
      <c r="J740" s="18">
        <v>76500000</v>
      </c>
      <c r="K740" s="19">
        <v>76500000</v>
      </c>
      <c r="L740" s="19">
        <v>0</v>
      </c>
      <c r="M740" s="19">
        <v>0</v>
      </c>
      <c r="N740" s="19">
        <v>0</v>
      </c>
      <c r="O740" s="19">
        <v>0</v>
      </c>
      <c r="P740" s="19">
        <v>76500000</v>
      </c>
      <c r="Q740" s="19">
        <v>0</v>
      </c>
      <c r="R740" s="19">
        <v>19125000</v>
      </c>
      <c r="S740" s="19">
        <v>0</v>
      </c>
      <c r="T740" s="19">
        <v>38250000</v>
      </c>
      <c r="U740" s="19">
        <v>38250000</v>
      </c>
      <c r="V740" s="19">
        <v>0</v>
      </c>
      <c r="W740" s="19">
        <v>19125000</v>
      </c>
      <c r="X740" s="19">
        <v>0</v>
      </c>
      <c r="Y740" s="19">
        <v>19125000</v>
      </c>
      <c r="Z740" s="20">
        <f>T740/K740</f>
        <v>0.5</v>
      </c>
      <c r="AA740" s="20">
        <f>T740/P740</f>
        <v>0.5</v>
      </c>
      <c r="AB740" s="20">
        <f>(Q740+R740+S740)/P740</f>
        <v>0.25</v>
      </c>
      <c r="AC740" s="21">
        <f>AA740+AB740</f>
        <v>0.75</v>
      </c>
    </row>
    <row r="741" spans="1:29" ht="150" outlineLevel="2" x14ac:dyDescent="0.25">
      <c r="A741" s="15" t="s">
        <v>277</v>
      </c>
      <c r="B741" s="16" t="s">
        <v>282</v>
      </c>
      <c r="C741" s="16" t="s">
        <v>139</v>
      </c>
      <c r="D741" s="16" t="s">
        <v>271</v>
      </c>
      <c r="E741" s="16" t="s">
        <v>144</v>
      </c>
      <c r="F741" s="16" t="s">
        <v>37</v>
      </c>
      <c r="G741" s="16">
        <v>1320</v>
      </c>
      <c r="H741" s="16">
        <v>3480</v>
      </c>
      <c r="I741" s="17" t="s">
        <v>302</v>
      </c>
      <c r="J741" s="18">
        <v>100000000</v>
      </c>
      <c r="K741" s="19">
        <v>100000000</v>
      </c>
      <c r="L741" s="19">
        <v>0</v>
      </c>
      <c r="M741" s="19">
        <v>0</v>
      </c>
      <c r="N741" s="19">
        <v>0</v>
      </c>
      <c r="O741" s="19">
        <v>0</v>
      </c>
      <c r="P741" s="19">
        <v>100000000</v>
      </c>
      <c r="Q741" s="19">
        <v>0</v>
      </c>
      <c r="R741" s="19">
        <v>0</v>
      </c>
      <c r="S741" s="19">
        <v>0</v>
      </c>
      <c r="T741" s="19">
        <v>100000000</v>
      </c>
      <c r="U741" s="19">
        <v>100000000</v>
      </c>
      <c r="V741" s="19">
        <v>0</v>
      </c>
      <c r="W741" s="19">
        <v>0</v>
      </c>
      <c r="X741" s="19">
        <v>0</v>
      </c>
      <c r="Y741" s="19">
        <v>0</v>
      </c>
      <c r="Z741" s="20">
        <f>T741/K741</f>
        <v>1</v>
      </c>
      <c r="AA741" s="20">
        <f>T741/P741</f>
        <v>1</v>
      </c>
      <c r="AB741" s="20">
        <f>(Q741+R741+S741)/P741</f>
        <v>0</v>
      </c>
      <c r="AC741" s="21">
        <f>AA741+AB741</f>
        <v>1</v>
      </c>
    </row>
    <row r="742" spans="1:29" ht="285" outlineLevel="2" x14ac:dyDescent="0.25">
      <c r="A742" s="15" t="s">
        <v>277</v>
      </c>
      <c r="B742" s="16" t="s">
        <v>282</v>
      </c>
      <c r="C742" s="16" t="s">
        <v>139</v>
      </c>
      <c r="D742" s="16" t="s">
        <v>271</v>
      </c>
      <c r="E742" s="16" t="s">
        <v>303</v>
      </c>
      <c r="F742" s="16" t="s">
        <v>37</v>
      </c>
      <c r="G742" s="16">
        <v>1320</v>
      </c>
      <c r="H742" s="16">
        <v>3480</v>
      </c>
      <c r="I742" s="17" t="s">
        <v>304</v>
      </c>
      <c r="J742" s="18">
        <v>67000000</v>
      </c>
      <c r="K742" s="19">
        <v>0</v>
      </c>
      <c r="L742" s="19">
        <v>0</v>
      </c>
      <c r="M742" s="19">
        <v>0</v>
      </c>
      <c r="N742" s="19">
        <v>0</v>
      </c>
      <c r="O742" s="19">
        <v>0</v>
      </c>
      <c r="P742" s="19">
        <v>0</v>
      </c>
      <c r="Q742" s="19">
        <v>0</v>
      </c>
      <c r="R742" s="19">
        <v>0</v>
      </c>
      <c r="S742" s="19">
        <v>0</v>
      </c>
      <c r="T742" s="19">
        <v>0</v>
      </c>
      <c r="U742" s="19">
        <v>0</v>
      </c>
      <c r="V742" s="19">
        <v>0</v>
      </c>
      <c r="W742" s="19">
        <v>0</v>
      </c>
      <c r="X742" s="19">
        <v>0</v>
      </c>
      <c r="Y742" s="19">
        <v>0</v>
      </c>
      <c r="Z742" s="20">
        <v>0</v>
      </c>
      <c r="AA742" s="20">
        <v>0</v>
      </c>
      <c r="AB742" s="20">
        <v>0</v>
      </c>
      <c r="AC742" s="21">
        <v>0</v>
      </c>
    </row>
    <row r="743" spans="1:29" ht="285" outlineLevel="2" x14ac:dyDescent="0.25">
      <c r="A743" s="15" t="s">
        <v>326</v>
      </c>
      <c r="B743" s="16" t="s">
        <v>34</v>
      </c>
      <c r="C743" s="16" t="s">
        <v>139</v>
      </c>
      <c r="D743" s="16" t="s">
        <v>271</v>
      </c>
      <c r="E743" s="16" t="s">
        <v>142</v>
      </c>
      <c r="F743" s="16" t="s">
        <v>37</v>
      </c>
      <c r="G743" s="16">
        <v>1320</v>
      </c>
      <c r="H743" s="16">
        <v>3480</v>
      </c>
      <c r="I743" s="17" t="s">
        <v>333</v>
      </c>
      <c r="J743" s="18">
        <v>1160573165</v>
      </c>
      <c r="K743" s="19">
        <v>1160573165</v>
      </c>
      <c r="L743" s="19">
        <v>0</v>
      </c>
      <c r="M743" s="19">
        <v>0</v>
      </c>
      <c r="N743" s="19">
        <v>-330332081</v>
      </c>
      <c r="O743" s="19">
        <v>0</v>
      </c>
      <c r="P743" s="19">
        <v>830241084</v>
      </c>
      <c r="Q743" s="19">
        <v>0</v>
      </c>
      <c r="R743" s="19">
        <v>0</v>
      </c>
      <c r="S743" s="19">
        <v>0</v>
      </c>
      <c r="T743" s="19">
        <v>290986177.60000002</v>
      </c>
      <c r="U743" s="19">
        <v>290986177.60000002</v>
      </c>
      <c r="V743" s="19">
        <v>539254906</v>
      </c>
      <c r="W743" s="19">
        <v>869586987.39999998</v>
      </c>
      <c r="X743" s="19">
        <v>539254906</v>
      </c>
      <c r="Y743" s="19">
        <v>0.39999997615814209</v>
      </c>
      <c r="Z743" s="20">
        <f t="shared" ref="Z743:Z763" si="161">T743/K743</f>
        <v>0.25072626730948067</v>
      </c>
      <c r="AA743" s="20">
        <f t="shared" ref="AA743:AA806" si="162">T743/P743</f>
        <v>0.35048395364640861</v>
      </c>
      <c r="AB743" s="20">
        <f t="shared" ref="AB743:AB806" si="163">(Q743+R743+S743)/P743</f>
        <v>0</v>
      </c>
      <c r="AC743" s="21">
        <f t="shared" ref="AC743:AC806" si="164">AA743+AB743</f>
        <v>0.35048395364640861</v>
      </c>
    </row>
    <row r="744" spans="1:29" ht="270" outlineLevel="2" x14ac:dyDescent="0.25">
      <c r="A744" s="15" t="s">
        <v>326</v>
      </c>
      <c r="B744" s="16" t="s">
        <v>34</v>
      </c>
      <c r="C744" s="16" t="s">
        <v>139</v>
      </c>
      <c r="D744" s="16" t="s">
        <v>271</v>
      </c>
      <c r="E744" s="16" t="s">
        <v>144</v>
      </c>
      <c r="F744" s="16" t="s">
        <v>37</v>
      </c>
      <c r="G744" s="16">
        <v>1320</v>
      </c>
      <c r="H744" s="16">
        <v>3480</v>
      </c>
      <c r="I744" s="17" t="s">
        <v>334</v>
      </c>
      <c r="J744" s="18">
        <v>329980190</v>
      </c>
      <c r="K744" s="19">
        <v>329980190</v>
      </c>
      <c r="L744" s="19">
        <v>0</v>
      </c>
      <c r="M744" s="19">
        <v>0</v>
      </c>
      <c r="N744" s="19">
        <v>-102374467</v>
      </c>
      <c r="O744" s="19">
        <v>0</v>
      </c>
      <c r="P744" s="19">
        <v>227605723</v>
      </c>
      <c r="Q744" s="19">
        <v>0</v>
      </c>
      <c r="R744" s="19">
        <v>0</v>
      </c>
      <c r="S744" s="19">
        <v>0</v>
      </c>
      <c r="T744" s="19">
        <v>80551678.549999997</v>
      </c>
      <c r="U744" s="19">
        <v>80551678.549999997</v>
      </c>
      <c r="V744" s="19">
        <v>147054044</v>
      </c>
      <c r="W744" s="19">
        <v>249428511.44999999</v>
      </c>
      <c r="X744" s="19">
        <v>147054044</v>
      </c>
      <c r="Y744" s="19">
        <v>0.44999998807907104</v>
      </c>
      <c r="Z744" s="20">
        <f t="shared" si="161"/>
        <v>0.24411064964233156</v>
      </c>
      <c r="AA744" s="20">
        <f t="shared" si="162"/>
        <v>0.35390884503374281</v>
      </c>
      <c r="AB744" s="20">
        <f t="shared" si="163"/>
        <v>0</v>
      </c>
      <c r="AC744" s="21">
        <f t="shared" si="164"/>
        <v>0.35390884503374281</v>
      </c>
    </row>
    <row r="745" spans="1:29" ht="255" outlineLevel="2" x14ac:dyDescent="0.25">
      <c r="A745" s="15" t="s">
        <v>326</v>
      </c>
      <c r="B745" s="16" t="s">
        <v>34</v>
      </c>
      <c r="C745" s="16" t="s">
        <v>139</v>
      </c>
      <c r="D745" s="16" t="s">
        <v>271</v>
      </c>
      <c r="E745" s="16" t="s">
        <v>335</v>
      </c>
      <c r="F745" s="16" t="s">
        <v>37</v>
      </c>
      <c r="G745" s="16">
        <v>1320</v>
      </c>
      <c r="H745" s="16">
        <v>3480</v>
      </c>
      <c r="I745" s="17" t="s">
        <v>336</v>
      </c>
      <c r="J745" s="18">
        <v>6240505637</v>
      </c>
      <c r="K745" s="19">
        <v>6240505637</v>
      </c>
      <c r="L745" s="19">
        <v>0</v>
      </c>
      <c r="M745" s="19">
        <v>0</v>
      </c>
      <c r="N745" s="19">
        <v>-977323382</v>
      </c>
      <c r="O745" s="19">
        <v>0</v>
      </c>
      <c r="P745" s="19">
        <v>5263182255</v>
      </c>
      <c r="Q745" s="19">
        <v>0</v>
      </c>
      <c r="R745" s="19">
        <v>0</v>
      </c>
      <c r="S745" s="19">
        <v>0</v>
      </c>
      <c r="T745" s="19">
        <v>1725077972.8499999</v>
      </c>
      <c r="U745" s="19">
        <v>1725077972.8499999</v>
      </c>
      <c r="V745" s="19">
        <v>3538104282</v>
      </c>
      <c r="W745" s="19">
        <v>4515427664.1499996</v>
      </c>
      <c r="X745" s="19">
        <v>3538104282</v>
      </c>
      <c r="Y745" s="19">
        <v>0.15000009536743164</v>
      </c>
      <c r="Z745" s="20">
        <f t="shared" si="161"/>
        <v>0.27643240358954263</v>
      </c>
      <c r="AA745" s="20">
        <f t="shared" si="162"/>
        <v>0.32776329780546426</v>
      </c>
      <c r="AB745" s="20">
        <f t="shared" si="163"/>
        <v>0</v>
      </c>
      <c r="AC745" s="21">
        <f t="shared" si="164"/>
        <v>0.32776329780546426</v>
      </c>
    </row>
    <row r="746" spans="1:29" ht="210" outlineLevel="2" x14ac:dyDescent="0.25">
      <c r="A746" s="15" t="s">
        <v>385</v>
      </c>
      <c r="B746" s="16" t="s">
        <v>282</v>
      </c>
      <c r="C746" s="16" t="s">
        <v>139</v>
      </c>
      <c r="D746" s="16" t="s">
        <v>271</v>
      </c>
      <c r="E746" s="16" t="s">
        <v>303</v>
      </c>
      <c r="F746" s="16" t="s">
        <v>37</v>
      </c>
      <c r="G746" s="16">
        <v>1320</v>
      </c>
      <c r="H746" s="16">
        <v>3420</v>
      </c>
      <c r="I746" s="17" t="s">
        <v>442</v>
      </c>
      <c r="J746" s="18">
        <v>19400316</v>
      </c>
      <c r="K746" s="19">
        <v>19400316</v>
      </c>
      <c r="L746" s="19">
        <v>0</v>
      </c>
      <c r="M746" s="19">
        <v>0</v>
      </c>
      <c r="N746" s="19">
        <v>0</v>
      </c>
      <c r="O746" s="19">
        <v>0</v>
      </c>
      <c r="P746" s="19">
        <v>19400316</v>
      </c>
      <c r="Q746" s="19">
        <v>0</v>
      </c>
      <c r="R746" s="19">
        <v>1616693</v>
      </c>
      <c r="S746" s="19">
        <v>0</v>
      </c>
      <c r="T746" s="19">
        <v>12933544</v>
      </c>
      <c r="U746" s="19">
        <v>12933544</v>
      </c>
      <c r="V746" s="19">
        <v>0</v>
      </c>
      <c r="W746" s="19">
        <v>4850079</v>
      </c>
      <c r="X746" s="19">
        <v>0</v>
      </c>
      <c r="Y746" s="19">
        <v>4850079</v>
      </c>
      <c r="Z746" s="20">
        <f t="shared" si="161"/>
        <v>0.66666666666666663</v>
      </c>
      <c r="AA746" s="20">
        <f t="shared" si="162"/>
        <v>0.66666666666666663</v>
      </c>
      <c r="AB746" s="20">
        <f t="shared" si="163"/>
        <v>8.3333333333333329E-2</v>
      </c>
      <c r="AC746" s="21">
        <f t="shared" si="164"/>
        <v>0.75</v>
      </c>
    </row>
    <row r="747" spans="1:29" ht="75" outlineLevel="2" x14ac:dyDescent="0.25">
      <c r="A747" s="15" t="s">
        <v>385</v>
      </c>
      <c r="B747" s="16" t="s">
        <v>282</v>
      </c>
      <c r="C747" s="16" t="s">
        <v>139</v>
      </c>
      <c r="D747" s="16" t="s">
        <v>271</v>
      </c>
      <c r="E747" s="16" t="s">
        <v>335</v>
      </c>
      <c r="F747" s="16" t="s">
        <v>37</v>
      </c>
      <c r="G747" s="16">
        <v>1320</v>
      </c>
      <c r="H747" s="16">
        <v>3420</v>
      </c>
      <c r="I747" s="17" t="s">
        <v>443</v>
      </c>
      <c r="J747" s="18">
        <v>76265249</v>
      </c>
      <c r="K747" s="19">
        <v>76265249</v>
      </c>
      <c r="L747" s="19">
        <v>0</v>
      </c>
      <c r="M747" s="19">
        <v>0</v>
      </c>
      <c r="N747" s="19">
        <v>0</v>
      </c>
      <c r="O747" s="19">
        <v>0</v>
      </c>
      <c r="P747" s="19">
        <v>76265249</v>
      </c>
      <c r="Q747" s="19">
        <v>0</v>
      </c>
      <c r="R747" s="19">
        <v>13944003.050000001</v>
      </c>
      <c r="S747" s="19">
        <v>0</v>
      </c>
      <c r="T747" s="19">
        <v>43254929.950000003</v>
      </c>
      <c r="U747" s="19">
        <v>43254929.950000003</v>
      </c>
      <c r="V747" s="19">
        <v>0</v>
      </c>
      <c r="W747" s="19">
        <v>19066316</v>
      </c>
      <c r="X747" s="19">
        <v>0</v>
      </c>
      <c r="Y747" s="19">
        <v>19066316</v>
      </c>
      <c r="Z747" s="20">
        <f t="shared" si="161"/>
        <v>0.56716434440540542</v>
      </c>
      <c r="AA747" s="20">
        <f t="shared" si="162"/>
        <v>0.56716434440540542</v>
      </c>
      <c r="AB747" s="20">
        <f t="shared" si="163"/>
        <v>0.18283560642410018</v>
      </c>
      <c r="AC747" s="21">
        <f t="shared" si="164"/>
        <v>0.74999995082950566</v>
      </c>
    </row>
    <row r="748" spans="1:29" ht="75" outlineLevel="2" x14ac:dyDescent="0.25">
      <c r="A748" s="15" t="s">
        <v>385</v>
      </c>
      <c r="B748" s="16" t="s">
        <v>282</v>
      </c>
      <c r="C748" s="16" t="s">
        <v>139</v>
      </c>
      <c r="D748" s="16" t="s">
        <v>271</v>
      </c>
      <c r="E748" s="16" t="s">
        <v>292</v>
      </c>
      <c r="F748" s="16" t="s">
        <v>37</v>
      </c>
      <c r="G748" s="16">
        <v>1320</v>
      </c>
      <c r="H748" s="16">
        <v>3420</v>
      </c>
      <c r="I748" s="17" t="s">
        <v>444</v>
      </c>
      <c r="J748" s="18">
        <v>1675010</v>
      </c>
      <c r="K748" s="19">
        <v>1675010</v>
      </c>
      <c r="L748" s="19">
        <v>0</v>
      </c>
      <c r="M748" s="19">
        <v>0</v>
      </c>
      <c r="N748" s="19">
        <v>0</v>
      </c>
      <c r="O748" s="19">
        <v>0</v>
      </c>
      <c r="P748" s="19">
        <v>1675010</v>
      </c>
      <c r="Q748" s="19">
        <v>0</v>
      </c>
      <c r="R748" s="19">
        <v>306250.05</v>
      </c>
      <c r="S748" s="19">
        <v>0</v>
      </c>
      <c r="T748" s="19">
        <v>950005.95</v>
      </c>
      <c r="U748" s="19">
        <v>950005.95</v>
      </c>
      <c r="V748" s="19">
        <v>0</v>
      </c>
      <c r="W748" s="19">
        <v>418754</v>
      </c>
      <c r="X748" s="19">
        <v>0</v>
      </c>
      <c r="Y748" s="19">
        <v>418754</v>
      </c>
      <c r="Z748" s="20">
        <f t="shared" si="161"/>
        <v>0.56716434528749082</v>
      </c>
      <c r="AA748" s="20">
        <f t="shared" si="162"/>
        <v>0.56716434528749082</v>
      </c>
      <c r="AB748" s="20">
        <f t="shared" si="163"/>
        <v>0.18283475919546749</v>
      </c>
      <c r="AC748" s="21">
        <f t="shared" si="164"/>
        <v>0.74999910448295837</v>
      </c>
    </row>
    <row r="749" spans="1:29" ht="150" outlineLevel="2" x14ac:dyDescent="0.25">
      <c r="A749" s="15" t="s">
        <v>385</v>
      </c>
      <c r="B749" s="16" t="s">
        <v>309</v>
      </c>
      <c r="C749" s="16" t="s">
        <v>139</v>
      </c>
      <c r="D749" s="16" t="s">
        <v>271</v>
      </c>
      <c r="E749" s="16" t="s">
        <v>56</v>
      </c>
      <c r="F749" s="16" t="s">
        <v>37</v>
      </c>
      <c r="G749" s="16">
        <v>1320</v>
      </c>
      <c r="H749" s="16">
        <v>3420</v>
      </c>
      <c r="I749" s="17" t="s">
        <v>458</v>
      </c>
      <c r="J749" s="18">
        <v>19116155</v>
      </c>
      <c r="K749" s="19">
        <v>19116155</v>
      </c>
      <c r="L749" s="19">
        <v>0</v>
      </c>
      <c r="M749" s="19">
        <v>0</v>
      </c>
      <c r="N749" s="19">
        <v>0</v>
      </c>
      <c r="O749" s="19">
        <v>0</v>
      </c>
      <c r="P749" s="19">
        <v>19116155</v>
      </c>
      <c r="Q749" s="19">
        <v>0</v>
      </c>
      <c r="R749" s="19">
        <v>1593013</v>
      </c>
      <c r="S749" s="19">
        <v>0</v>
      </c>
      <c r="T749" s="19">
        <v>12744104</v>
      </c>
      <c r="U749" s="19">
        <v>12744104</v>
      </c>
      <c r="V749" s="19">
        <v>0</v>
      </c>
      <c r="W749" s="19">
        <v>4779038</v>
      </c>
      <c r="X749" s="19">
        <v>0</v>
      </c>
      <c r="Y749" s="19">
        <v>4779038</v>
      </c>
      <c r="Z749" s="20">
        <f t="shared" si="161"/>
        <v>0.66666670154118335</v>
      </c>
      <c r="AA749" s="20">
        <f t="shared" si="162"/>
        <v>0.66666670154118335</v>
      </c>
      <c r="AB749" s="20">
        <f t="shared" si="163"/>
        <v>8.3333337692647919E-2</v>
      </c>
      <c r="AC749" s="21">
        <f t="shared" si="164"/>
        <v>0.75000003923383129</v>
      </c>
    </row>
    <row r="750" spans="1:29" ht="90" outlineLevel="2" x14ac:dyDescent="0.25">
      <c r="A750" s="15" t="s">
        <v>385</v>
      </c>
      <c r="B750" s="16" t="s">
        <v>309</v>
      </c>
      <c r="C750" s="16" t="s">
        <v>139</v>
      </c>
      <c r="D750" s="16" t="s">
        <v>271</v>
      </c>
      <c r="E750" s="16" t="s">
        <v>142</v>
      </c>
      <c r="F750" s="16" t="s">
        <v>37</v>
      </c>
      <c r="G750" s="16">
        <v>1320</v>
      </c>
      <c r="H750" s="16">
        <v>3420</v>
      </c>
      <c r="I750" s="17" t="s">
        <v>459</v>
      </c>
      <c r="J750" s="18">
        <v>89509206</v>
      </c>
      <c r="K750" s="19">
        <v>89509206</v>
      </c>
      <c r="L750" s="19">
        <v>0</v>
      </c>
      <c r="M750" s="19">
        <v>0</v>
      </c>
      <c r="N750" s="19">
        <v>0</v>
      </c>
      <c r="O750" s="19">
        <v>0</v>
      </c>
      <c r="P750" s="19">
        <v>89509206</v>
      </c>
      <c r="Q750" s="19">
        <v>0</v>
      </c>
      <c r="R750" s="19">
        <v>6393515</v>
      </c>
      <c r="S750" s="19">
        <v>0</v>
      </c>
      <c r="T750" s="19">
        <v>57541635</v>
      </c>
      <c r="U750" s="19">
        <v>57541635</v>
      </c>
      <c r="V750" s="19">
        <v>0</v>
      </c>
      <c r="W750" s="19">
        <v>25574056</v>
      </c>
      <c r="X750" s="19">
        <v>0</v>
      </c>
      <c r="Y750" s="19">
        <v>25574056</v>
      </c>
      <c r="Z750" s="20">
        <f t="shared" si="161"/>
        <v>0.64285717158523337</v>
      </c>
      <c r="AA750" s="20">
        <f t="shared" si="162"/>
        <v>0.64285717158523337</v>
      </c>
      <c r="AB750" s="20">
        <f t="shared" si="163"/>
        <v>7.1428574620581484E-2</v>
      </c>
      <c r="AC750" s="21">
        <f t="shared" si="164"/>
        <v>0.71428574620581486</v>
      </c>
    </row>
    <row r="751" spans="1:29" ht="210" outlineLevel="2" x14ac:dyDescent="0.25">
      <c r="A751" s="15" t="s">
        <v>385</v>
      </c>
      <c r="B751" s="16" t="s">
        <v>495</v>
      </c>
      <c r="C751" s="16" t="s">
        <v>139</v>
      </c>
      <c r="D751" s="16" t="s">
        <v>271</v>
      </c>
      <c r="E751" s="16" t="s">
        <v>56</v>
      </c>
      <c r="F751" s="16" t="s">
        <v>37</v>
      </c>
      <c r="G751" s="16">
        <v>1320</v>
      </c>
      <c r="H751" s="16">
        <v>3480</v>
      </c>
      <c r="I751" s="17" t="s">
        <v>503</v>
      </c>
      <c r="J751" s="18">
        <v>14486025</v>
      </c>
      <c r="K751" s="19">
        <v>14486025</v>
      </c>
      <c r="L751" s="19">
        <v>0</v>
      </c>
      <c r="M751" s="19">
        <v>0</v>
      </c>
      <c r="N751" s="19">
        <v>0</v>
      </c>
      <c r="O751" s="19">
        <v>0</v>
      </c>
      <c r="P751" s="19">
        <v>14486025</v>
      </c>
      <c r="Q751" s="19">
        <v>0</v>
      </c>
      <c r="R751" s="19">
        <v>1207169</v>
      </c>
      <c r="S751" s="19">
        <v>0</v>
      </c>
      <c r="T751" s="19">
        <v>9657352</v>
      </c>
      <c r="U751" s="19">
        <v>9657352</v>
      </c>
      <c r="V751" s="19">
        <v>0</v>
      </c>
      <c r="W751" s="19">
        <v>3621504</v>
      </c>
      <c r="X751" s="19">
        <v>0</v>
      </c>
      <c r="Y751" s="19">
        <v>3621504</v>
      </c>
      <c r="Z751" s="20">
        <f t="shared" si="161"/>
        <v>0.66666680473076634</v>
      </c>
      <c r="AA751" s="20">
        <f t="shared" si="162"/>
        <v>0.66666680473076634</v>
      </c>
      <c r="AB751" s="20">
        <f t="shared" si="163"/>
        <v>8.3333350591345792E-2</v>
      </c>
      <c r="AC751" s="21">
        <f t="shared" si="164"/>
        <v>0.75000015532211217</v>
      </c>
    </row>
    <row r="752" spans="1:29" outlineLevel="1" x14ac:dyDescent="0.25">
      <c r="A752" s="22"/>
      <c r="B752" s="23"/>
      <c r="C752" s="23"/>
      <c r="D752" s="23" t="s">
        <v>603</v>
      </c>
      <c r="E752" s="23"/>
      <c r="F752" s="23"/>
      <c r="G752" s="23"/>
      <c r="H752" s="23"/>
      <c r="I752" s="24"/>
      <c r="J752" s="25">
        <f t="shared" ref="J752:Y752" si="165">SUBTOTAL(9,J740:J751)</f>
        <v>8195010953</v>
      </c>
      <c r="K752" s="26">
        <f t="shared" si="165"/>
        <v>8128010953</v>
      </c>
      <c r="L752" s="26">
        <f t="shared" si="165"/>
        <v>0</v>
      </c>
      <c r="M752" s="26">
        <f t="shared" si="165"/>
        <v>0</v>
      </c>
      <c r="N752" s="26">
        <f t="shared" si="165"/>
        <v>-1410029930</v>
      </c>
      <c r="O752" s="26">
        <f t="shared" si="165"/>
        <v>0</v>
      </c>
      <c r="P752" s="26">
        <f t="shared" si="165"/>
        <v>6717981023</v>
      </c>
      <c r="Q752" s="26">
        <f t="shared" si="165"/>
        <v>0</v>
      </c>
      <c r="R752" s="26">
        <f t="shared" si="165"/>
        <v>44185643.099999994</v>
      </c>
      <c r="S752" s="26">
        <f t="shared" si="165"/>
        <v>0</v>
      </c>
      <c r="T752" s="26">
        <f t="shared" si="165"/>
        <v>2371947399.8999996</v>
      </c>
      <c r="U752" s="26">
        <f t="shared" si="165"/>
        <v>2371947399.8999996</v>
      </c>
      <c r="V752" s="26">
        <f t="shared" si="165"/>
        <v>4224413232</v>
      </c>
      <c r="W752" s="26">
        <f t="shared" si="165"/>
        <v>5711877910</v>
      </c>
      <c r="X752" s="26">
        <f t="shared" si="165"/>
        <v>4224413232</v>
      </c>
      <c r="Y752" s="26">
        <f t="shared" si="165"/>
        <v>77434748.00000006</v>
      </c>
      <c r="Z752" s="27">
        <f t="shared" si="161"/>
        <v>0.29182384394112165</v>
      </c>
      <c r="AA752" s="27">
        <f t="shared" si="162"/>
        <v>0.35307444182698455</v>
      </c>
      <c r="AB752" s="27">
        <f t="shared" si="163"/>
        <v>6.5772205888530973E-3</v>
      </c>
      <c r="AC752" s="28">
        <f t="shared" si="164"/>
        <v>0.35965166241583763</v>
      </c>
    </row>
    <row r="753" spans="1:29" ht="75" outlineLevel="2" x14ac:dyDescent="0.25">
      <c r="A753" s="15" t="s">
        <v>33</v>
      </c>
      <c r="B753" s="16" t="s">
        <v>34</v>
      </c>
      <c r="C753" s="16" t="s">
        <v>139</v>
      </c>
      <c r="D753" s="16" t="s">
        <v>176</v>
      </c>
      <c r="E753" s="16" t="s">
        <v>142</v>
      </c>
      <c r="F753" s="16" t="s">
        <v>37</v>
      </c>
      <c r="G753" s="16">
        <v>1320</v>
      </c>
      <c r="H753" s="16">
        <v>3480</v>
      </c>
      <c r="I753" s="17" t="s">
        <v>177</v>
      </c>
      <c r="J753" s="18">
        <v>156376000</v>
      </c>
      <c r="K753" s="19">
        <v>156376000</v>
      </c>
      <c r="L753" s="19">
        <v>0</v>
      </c>
      <c r="M753" s="19">
        <v>0</v>
      </c>
      <c r="N753" s="19">
        <v>0</v>
      </c>
      <c r="O753" s="19">
        <v>0</v>
      </c>
      <c r="P753" s="19">
        <v>156376000</v>
      </c>
      <c r="Q753" s="19">
        <v>0</v>
      </c>
      <c r="R753" s="19">
        <v>13031333</v>
      </c>
      <c r="S753" s="19">
        <v>0</v>
      </c>
      <c r="T753" s="19">
        <v>104250664</v>
      </c>
      <c r="U753" s="19">
        <v>104250664</v>
      </c>
      <c r="V753" s="19">
        <v>0</v>
      </c>
      <c r="W753" s="19">
        <v>39094003</v>
      </c>
      <c r="X753" s="19">
        <v>0</v>
      </c>
      <c r="Y753" s="19">
        <v>39094003</v>
      </c>
      <c r="Z753" s="20">
        <f t="shared" si="161"/>
        <v>0.66666664961375144</v>
      </c>
      <c r="AA753" s="20">
        <f t="shared" si="162"/>
        <v>0.66666664961375144</v>
      </c>
      <c r="AB753" s="20">
        <f t="shared" si="163"/>
        <v>8.333333120171893E-2</v>
      </c>
      <c r="AC753" s="21">
        <f t="shared" si="164"/>
        <v>0.74999998081547037</v>
      </c>
    </row>
    <row r="754" spans="1:29" ht="75" outlineLevel="2" x14ac:dyDescent="0.25">
      <c r="A754" s="15" t="s">
        <v>33</v>
      </c>
      <c r="B754" s="16" t="s">
        <v>34</v>
      </c>
      <c r="C754" s="16" t="s">
        <v>139</v>
      </c>
      <c r="D754" s="16" t="s">
        <v>176</v>
      </c>
      <c r="E754" s="16" t="s">
        <v>144</v>
      </c>
      <c r="F754" s="16" t="s">
        <v>37</v>
      </c>
      <c r="G754" s="16">
        <v>1320</v>
      </c>
      <c r="H754" s="16">
        <v>3480</v>
      </c>
      <c r="I754" s="17" t="s">
        <v>178</v>
      </c>
      <c r="J754" s="18">
        <v>112000000</v>
      </c>
      <c r="K754" s="19">
        <v>112000000</v>
      </c>
      <c r="L754" s="19">
        <v>0</v>
      </c>
      <c r="M754" s="19">
        <v>0</v>
      </c>
      <c r="N754" s="19">
        <v>0</v>
      </c>
      <c r="O754" s="19">
        <v>0</v>
      </c>
      <c r="P754" s="19">
        <v>112000000</v>
      </c>
      <c r="Q754" s="19">
        <v>0</v>
      </c>
      <c r="R754" s="19">
        <v>9333333</v>
      </c>
      <c r="S754" s="19">
        <v>0</v>
      </c>
      <c r="T754" s="19">
        <v>74666664</v>
      </c>
      <c r="U754" s="19">
        <v>74666664</v>
      </c>
      <c r="V754" s="19">
        <v>0</v>
      </c>
      <c r="W754" s="19">
        <v>28000003</v>
      </c>
      <c r="X754" s="19">
        <v>0</v>
      </c>
      <c r="Y754" s="19">
        <v>28000003</v>
      </c>
      <c r="Z754" s="20">
        <f t="shared" si="161"/>
        <v>0.66666664285714283</v>
      </c>
      <c r="AA754" s="20">
        <f t="shared" si="162"/>
        <v>0.66666664285714283</v>
      </c>
      <c r="AB754" s="20">
        <f t="shared" si="163"/>
        <v>8.3333330357142854E-2</v>
      </c>
      <c r="AC754" s="21">
        <f t="shared" si="164"/>
        <v>0.74999997321428569</v>
      </c>
    </row>
    <row r="755" spans="1:29" ht="409.5" outlineLevel="2" x14ac:dyDescent="0.25">
      <c r="A755" s="15" t="s">
        <v>385</v>
      </c>
      <c r="B755" s="16" t="s">
        <v>278</v>
      </c>
      <c r="C755" s="16" t="s">
        <v>139</v>
      </c>
      <c r="D755" s="16" t="s">
        <v>176</v>
      </c>
      <c r="E755" s="16" t="s">
        <v>56</v>
      </c>
      <c r="F755" s="16" t="s">
        <v>37</v>
      </c>
      <c r="G755" s="16">
        <v>1320</v>
      </c>
      <c r="H755" s="16">
        <v>3410</v>
      </c>
      <c r="I755" s="17" t="s">
        <v>402</v>
      </c>
      <c r="J755" s="18">
        <v>202281955</v>
      </c>
      <c r="K755" s="19">
        <v>202281955</v>
      </c>
      <c r="L755" s="19">
        <v>0</v>
      </c>
      <c r="M755" s="19">
        <v>0</v>
      </c>
      <c r="N755" s="19">
        <v>0</v>
      </c>
      <c r="O755" s="19">
        <v>0</v>
      </c>
      <c r="P755" s="19">
        <v>202281955</v>
      </c>
      <c r="Q755" s="19">
        <v>0</v>
      </c>
      <c r="R755" s="19">
        <v>16856830</v>
      </c>
      <c r="S755" s="19">
        <v>0</v>
      </c>
      <c r="T755" s="19">
        <v>134854640</v>
      </c>
      <c r="U755" s="19">
        <v>134854640</v>
      </c>
      <c r="V755" s="19">
        <v>0</v>
      </c>
      <c r="W755" s="19">
        <v>50570485</v>
      </c>
      <c r="X755" s="19">
        <v>0</v>
      </c>
      <c r="Y755" s="19">
        <v>50570485</v>
      </c>
      <c r="Z755" s="20">
        <f t="shared" si="161"/>
        <v>0.66666668314531563</v>
      </c>
      <c r="AA755" s="20">
        <f t="shared" si="162"/>
        <v>0.66666668314531563</v>
      </c>
      <c r="AB755" s="20">
        <f t="shared" si="163"/>
        <v>8.3333335393164454E-2</v>
      </c>
      <c r="AC755" s="21">
        <f t="shared" si="164"/>
        <v>0.75000001853848008</v>
      </c>
    </row>
    <row r="756" spans="1:29" ht="409.5" outlineLevel="2" x14ac:dyDescent="0.25">
      <c r="A756" s="15" t="s">
        <v>385</v>
      </c>
      <c r="B756" s="16" t="s">
        <v>282</v>
      </c>
      <c r="C756" s="16" t="s">
        <v>139</v>
      </c>
      <c r="D756" s="16" t="s">
        <v>176</v>
      </c>
      <c r="E756" s="16" t="s">
        <v>56</v>
      </c>
      <c r="F756" s="16" t="s">
        <v>37</v>
      </c>
      <c r="G756" s="16">
        <v>1320</v>
      </c>
      <c r="H756" s="16">
        <v>3420</v>
      </c>
      <c r="I756" s="17" t="s">
        <v>445</v>
      </c>
      <c r="J756" s="18">
        <v>283912817</v>
      </c>
      <c r="K756" s="19">
        <v>283912817</v>
      </c>
      <c r="L756" s="19">
        <v>0</v>
      </c>
      <c r="M756" s="19">
        <v>0</v>
      </c>
      <c r="N756" s="19">
        <v>0</v>
      </c>
      <c r="O756" s="19">
        <v>0</v>
      </c>
      <c r="P756" s="19">
        <v>283912817</v>
      </c>
      <c r="Q756" s="19">
        <v>0</v>
      </c>
      <c r="R756" s="19">
        <v>23659401</v>
      </c>
      <c r="S756" s="19">
        <v>0</v>
      </c>
      <c r="T756" s="19">
        <v>189275208</v>
      </c>
      <c r="U756" s="19">
        <v>189275208</v>
      </c>
      <c r="V756" s="19">
        <v>0</v>
      </c>
      <c r="W756" s="19">
        <v>70978208</v>
      </c>
      <c r="X756" s="19">
        <v>0</v>
      </c>
      <c r="Y756" s="19">
        <v>70978208</v>
      </c>
      <c r="Z756" s="20">
        <f t="shared" si="161"/>
        <v>0.66666665492597332</v>
      </c>
      <c r="AA756" s="20">
        <f t="shared" si="162"/>
        <v>0.66666665492597332</v>
      </c>
      <c r="AB756" s="20">
        <f t="shared" si="163"/>
        <v>8.3333331865746665E-2</v>
      </c>
      <c r="AC756" s="21">
        <f t="shared" si="164"/>
        <v>0.74999998679171997</v>
      </c>
    </row>
    <row r="757" spans="1:29" ht="90" outlineLevel="2" x14ac:dyDescent="0.25">
      <c r="A757" s="15" t="s">
        <v>385</v>
      </c>
      <c r="B757" s="16" t="s">
        <v>309</v>
      </c>
      <c r="C757" s="16" t="s">
        <v>139</v>
      </c>
      <c r="D757" s="16" t="s">
        <v>176</v>
      </c>
      <c r="E757" s="16" t="s">
        <v>56</v>
      </c>
      <c r="F757" s="16" t="s">
        <v>37</v>
      </c>
      <c r="G757" s="16">
        <v>1320</v>
      </c>
      <c r="H757" s="16">
        <v>3420</v>
      </c>
      <c r="I757" s="17" t="s">
        <v>460</v>
      </c>
      <c r="J757" s="18">
        <v>777726077</v>
      </c>
      <c r="K757" s="19">
        <v>777726077</v>
      </c>
      <c r="L757" s="19">
        <v>0</v>
      </c>
      <c r="M757" s="19">
        <v>0</v>
      </c>
      <c r="N757" s="19">
        <v>0</v>
      </c>
      <c r="O757" s="19">
        <v>0</v>
      </c>
      <c r="P757" s="19">
        <v>777726077</v>
      </c>
      <c r="Q757" s="19">
        <v>0</v>
      </c>
      <c r="R757" s="19">
        <v>59825083.710000001</v>
      </c>
      <c r="S757" s="19">
        <v>0</v>
      </c>
      <c r="T757" s="19">
        <v>478600663.29000002</v>
      </c>
      <c r="U757" s="19">
        <v>478600663.29000002</v>
      </c>
      <c r="V757" s="19">
        <v>0</v>
      </c>
      <c r="W757" s="19">
        <v>239300330</v>
      </c>
      <c r="X757" s="19">
        <v>0</v>
      </c>
      <c r="Y757" s="19">
        <v>239300329.99999994</v>
      </c>
      <c r="Z757" s="20">
        <f t="shared" si="161"/>
        <v>0.61538461605422035</v>
      </c>
      <c r="AA757" s="20">
        <f t="shared" si="162"/>
        <v>0.61538461605422035</v>
      </c>
      <c r="AB757" s="20">
        <f t="shared" si="163"/>
        <v>7.6923078033810099E-2</v>
      </c>
      <c r="AC757" s="21">
        <f t="shared" si="164"/>
        <v>0.69230769408803039</v>
      </c>
    </row>
    <row r="758" spans="1:29" ht="90" outlineLevel="2" x14ac:dyDescent="0.25">
      <c r="A758" s="15" t="s">
        <v>385</v>
      </c>
      <c r="B758" s="16" t="s">
        <v>309</v>
      </c>
      <c r="C758" s="16" t="s">
        <v>139</v>
      </c>
      <c r="D758" s="16" t="s">
        <v>176</v>
      </c>
      <c r="E758" s="16" t="s">
        <v>142</v>
      </c>
      <c r="F758" s="16" t="s">
        <v>37</v>
      </c>
      <c r="G758" s="16">
        <v>1320</v>
      </c>
      <c r="H758" s="16">
        <v>3420</v>
      </c>
      <c r="I758" s="17" t="s">
        <v>461</v>
      </c>
      <c r="J758" s="18">
        <v>1681949909</v>
      </c>
      <c r="K758" s="19">
        <v>1681949909</v>
      </c>
      <c r="L758" s="19">
        <v>0</v>
      </c>
      <c r="M758" s="19">
        <v>0</v>
      </c>
      <c r="N758" s="19">
        <v>0</v>
      </c>
      <c r="O758" s="19">
        <v>0</v>
      </c>
      <c r="P758" s="19">
        <v>1681949909</v>
      </c>
      <c r="Q758" s="19">
        <v>0</v>
      </c>
      <c r="R758" s="19">
        <v>120139279</v>
      </c>
      <c r="S758" s="19">
        <v>0</v>
      </c>
      <c r="T758" s="19">
        <v>1081253511</v>
      </c>
      <c r="U758" s="19">
        <v>1081253511</v>
      </c>
      <c r="V758" s="19">
        <v>0</v>
      </c>
      <c r="W758" s="19">
        <v>480557119</v>
      </c>
      <c r="X758" s="19">
        <v>0</v>
      </c>
      <c r="Y758" s="19">
        <v>480557119</v>
      </c>
      <c r="Z758" s="20">
        <f t="shared" si="161"/>
        <v>0.64285714171051456</v>
      </c>
      <c r="AA758" s="20">
        <f t="shared" si="162"/>
        <v>0.64285714171051456</v>
      </c>
      <c r="AB758" s="20">
        <f t="shared" si="163"/>
        <v>7.1428571301168281E-2</v>
      </c>
      <c r="AC758" s="21">
        <f t="shared" si="164"/>
        <v>0.71428571301168287</v>
      </c>
    </row>
    <row r="759" spans="1:29" ht="60" outlineLevel="2" x14ac:dyDescent="0.25">
      <c r="A759" s="15" t="s">
        <v>385</v>
      </c>
      <c r="B759" s="16" t="s">
        <v>309</v>
      </c>
      <c r="C759" s="16" t="s">
        <v>139</v>
      </c>
      <c r="D759" s="16" t="s">
        <v>176</v>
      </c>
      <c r="E759" s="16" t="s">
        <v>144</v>
      </c>
      <c r="F759" s="16" t="s">
        <v>37</v>
      </c>
      <c r="G759" s="16">
        <v>1320</v>
      </c>
      <c r="H759" s="16">
        <v>3420</v>
      </c>
      <c r="I759" s="17" t="s">
        <v>462</v>
      </c>
      <c r="J759" s="18">
        <v>88976124</v>
      </c>
      <c r="K759" s="19">
        <v>88976124</v>
      </c>
      <c r="L759" s="19">
        <v>0</v>
      </c>
      <c r="M759" s="19">
        <v>0</v>
      </c>
      <c r="N759" s="19">
        <v>0</v>
      </c>
      <c r="O759" s="19">
        <v>0</v>
      </c>
      <c r="P759" s="19">
        <v>88976124</v>
      </c>
      <c r="Q759" s="19">
        <v>0</v>
      </c>
      <c r="R759" s="19">
        <v>16268007.960000001</v>
      </c>
      <c r="S759" s="19">
        <v>0</v>
      </c>
      <c r="T759" s="19">
        <v>50464085.039999999</v>
      </c>
      <c r="U759" s="19">
        <v>50464085.039999999</v>
      </c>
      <c r="V759" s="19">
        <v>0</v>
      </c>
      <c r="W759" s="19">
        <v>22244031</v>
      </c>
      <c r="X759" s="19">
        <v>0</v>
      </c>
      <c r="Y759" s="19">
        <v>22244030.999999993</v>
      </c>
      <c r="Z759" s="20">
        <f t="shared" si="161"/>
        <v>0.56716434444818031</v>
      </c>
      <c r="AA759" s="20">
        <f t="shared" si="162"/>
        <v>0.56716434444818031</v>
      </c>
      <c r="AB759" s="20">
        <f t="shared" si="163"/>
        <v>0.18283565555181974</v>
      </c>
      <c r="AC759" s="21">
        <f t="shared" si="164"/>
        <v>0.75</v>
      </c>
    </row>
    <row r="760" spans="1:29" ht="75" outlineLevel="2" x14ac:dyDescent="0.25">
      <c r="A760" s="15" t="s">
        <v>385</v>
      </c>
      <c r="B760" s="16" t="s">
        <v>309</v>
      </c>
      <c r="C760" s="16" t="s">
        <v>139</v>
      </c>
      <c r="D760" s="16" t="s">
        <v>176</v>
      </c>
      <c r="E760" s="16" t="s">
        <v>335</v>
      </c>
      <c r="F760" s="16" t="s">
        <v>37</v>
      </c>
      <c r="G760" s="16">
        <v>1320</v>
      </c>
      <c r="H760" s="16">
        <v>3420</v>
      </c>
      <c r="I760" s="17" t="s">
        <v>463</v>
      </c>
      <c r="J760" s="18">
        <v>1954178</v>
      </c>
      <c r="K760" s="19">
        <v>1954178</v>
      </c>
      <c r="L760" s="19">
        <v>0</v>
      </c>
      <c r="M760" s="19">
        <v>0</v>
      </c>
      <c r="N760" s="19">
        <v>0</v>
      </c>
      <c r="O760" s="19">
        <v>0</v>
      </c>
      <c r="P760" s="19">
        <v>1954178</v>
      </c>
      <c r="Q760" s="19">
        <v>0</v>
      </c>
      <c r="R760" s="19">
        <v>357291.92</v>
      </c>
      <c r="S760" s="19">
        <v>0</v>
      </c>
      <c r="T760" s="19">
        <v>1108340.08</v>
      </c>
      <c r="U760" s="19">
        <v>1108340.08</v>
      </c>
      <c r="V760" s="19">
        <v>0</v>
      </c>
      <c r="W760" s="19">
        <v>488546</v>
      </c>
      <c r="X760" s="19">
        <v>0</v>
      </c>
      <c r="Y760" s="19">
        <v>488546</v>
      </c>
      <c r="Z760" s="20">
        <f t="shared" si="161"/>
        <v>0.56716434224517931</v>
      </c>
      <c r="AA760" s="20">
        <f t="shared" si="162"/>
        <v>0.56716434224517931</v>
      </c>
      <c r="AB760" s="20">
        <f t="shared" si="163"/>
        <v>0.18283489016865404</v>
      </c>
      <c r="AC760" s="21">
        <f t="shared" si="164"/>
        <v>0.74999923241383337</v>
      </c>
    </row>
    <row r="761" spans="1:29" ht="195" outlineLevel="2" x14ac:dyDescent="0.25">
      <c r="A761" s="15" t="s">
        <v>385</v>
      </c>
      <c r="B761" s="16" t="s">
        <v>472</v>
      </c>
      <c r="C761" s="16" t="s">
        <v>139</v>
      </c>
      <c r="D761" s="16" t="s">
        <v>176</v>
      </c>
      <c r="E761" s="16" t="s">
        <v>142</v>
      </c>
      <c r="F761" s="16" t="s">
        <v>37</v>
      </c>
      <c r="G761" s="16">
        <v>1320</v>
      </c>
      <c r="H761" s="16">
        <v>3480</v>
      </c>
      <c r="I761" s="17" t="s">
        <v>492</v>
      </c>
      <c r="J761" s="18">
        <v>0</v>
      </c>
      <c r="K761" s="19">
        <v>74100000</v>
      </c>
      <c r="L761" s="19">
        <v>0</v>
      </c>
      <c r="M761" s="19">
        <v>0</v>
      </c>
      <c r="N761" s="19">
        <v>0</v>
      </c>
      <c r="O761" s="19">
        <v>0</v>
      </c>
      <c r="P761" s="19">
        <v>74100000</v>
      </c>
      <c r="Q761" s="19">
        <v>0</v>
      </c>
      <c r="R761" s="19">
        <v>55575000</v>
      </c>
      <c r="S761" s="19">
        <v>0</v>
      </c>
      <c r="T761" s="19">
        <v>0</v>
      </c>
      <c r="U761" s="19">
        <v>0</v>
      </c>
      <c r="V761" s="19">
        <v>0</v>
      </c>
      <c r="W761" s="19">
        <v>18525000</v>
      </c>
      <c r="X761" s="19">
        <v>0</v>
      </c>
      <c r="Y761" s="19">
        <v>18525000</v>
      </c>
      <c r="Z761" s="20">
        <f t="shared" si="161"/>
        <v>0</v>
      </c>
      <c r="AA761" s="20">
        <f t="shared" si="162"/>
        <v>0</v>
      </c>
      <c r="AB761" s="20">
        <f t="shared" si="163"/>
        <v>0.75</v>
      </c>
      <c r="AC761" s="21">
        <f t="shared" si="164"/>
        <v>0.75</v>
      </c>
    </row>
    <row r="762" spans="1:29" outlineLevel="1" x14ac:dyDescent="0.25">
      <c r="A762" s="22"/>
      <c r="B762" s="23"/>
      <c r="C762" s="23"/>
      <c r="D762" s="23" t="s">
        <v>604</v>
      </c>
      <c r="E762" s="23"/>
      <c r="F762" s="23"/>
      <c r="G762" s="23"/>
      <c r="H762" s="23"/>
      <c r="I762" s="24"/>
      <c r="J762" s="25">
        <f t="shared" ref="J762:Y762" si="166">SUBTOTAL(9,J753:J761)</f>
        <v>3305177060</v>
      </c>
      <c r="K762" s="26">
        <f t="shared" si="166"/>
        <v>3379277060</v>
      </c>
      <c r="L762" s="26">
        <f t="shared" si="166"/>
        <v>0</v>
      </c>
      <c r="M762" s="26">
        <f t="shared" si="166"/>
        <v>0</v>
      </c>
      <c r="N762" s="26">
        <f t="shared" si="166"/>
        <v>0</v>
      </c>
      <c r="O762" s="26">
        <f t="shared" si="166"/>
        <v>0</v>
      </c>
      <c r="P762" s="26">
        <f t="shared" si="166"/>
        <v>3379277060</v>
      </c>
      <c r="Q762" s="26">
        <f t="shared" si="166"/>
        <v>0</v>
      </c>
      <c r="R762" s="26">
        <f t="shared" si="166"/>
        <v>315045559.59000003</v>
      </c>
      <c r="S762" s="26">
        <f t="shared" si="166"/>
        <v>0</v>
      </c>
      <c r="T762" s="26">
        <f t="shared" si="166"/>
        <v>2114473775.4099998</v>
      </c>
      <c r="U762" s="26">
        <f t="shared" si="166"/>
        <v>2114473775.4099998</v>
      </c>
      <c r="V762" s="26">
        <f t="shared" si="166"/>
        <v>0</v>
      </c>
      <c r="W762" s="26">
        <f t="shared" si="166"/>
        <v>949757725</v>
      </c>
      <c r="X762" s="26">
        <f t="shared" si="166"/>
        <v>0</v>
      </c>
      <c r="Y762" s="26">
        <f t="shared" si="166"/>
        <v>949757725</v>
      </c>
      <c r="Z762" s="27">
        <f t="shared" si="161"/>
        <v>0.62571779048208609</v>
      </c>
      <c r="AA762" s="27">
        <f t="shared" si="162"/>
        <v>0.62571779048208609</v>
      </c>
      <c r="AB762" s="27">
        <f t="shared" si="163"/>
        <v>9.3228685898279096E-2</v>
      </c>
      <c r="AC762" s="28">
        <f t="shared" si="164"/>
        <v>0.71894647638036524</v>
      </c>
    </row>
    <row r="763" spans="1:29" ht="135" outlineLevel="2" x14ac:dyDescent="0.25">
      <c r="A763" s="15" t="s">
        <v>200</v>
      </c>
      <c r="B763" s="16" t="s">
        <v>34</v>
      </c>
      <c r="C763" s="16" t="s">
        <v>139</v>
      </c>
      <c r="D763" s="16" t="s">
        <v>274</v>
      </c>
      <c r="E763" s="16"/>
      <c r="F763" s="16" t="s">
        <v>37</v>
      </c>
      <c r="G763" s="16">
        <v>1320</v>
      </c>
      <c r="H763" s="16">
        <v>3480</v>
      </c>
      <c r="I763" s="17" t="s">
        <v>275</v>
      </c>
      <c r="J763" s="18">
        <v>768029260</v>
      </c>
      <c r="K763" s="19">
        <v>868029260</v>
      </c>
      <c r="L763" s="19">
        <v>0</v>
      </c>
      <c r="M763" s="19">
        <v>0</v>
      </c>
      <c r="N763" s="19">
        <v>639758163</v>
      </c>
      <c r="O763" s="19">
        <v>0</v>
      </c>
      <c r="P763" s="19">
        <v>1507787423</v>
      </c>
      <c r="Q763" s="19">
        <v>0</v>
      </c>
      <c r="R763" s="19">
        <v>238999060.59999999</v>
      </c>
      <c r="S763" s="19">
        <v>0</v>
      </c>
      <c r="T763" s="19">
        <v>629030199.39999998</v>
      </c>
      <c r="U763" s="19">
        <v>623175852.59000003</v>
      </c>
      <c r="V763" s="19">
        <v>0</v>
      </c>
      <c r="W763" s="19">
        <v>0</v>
      </c>
      <c r="X763" s="19">
        <v>0</v>
      </c>
      <c r="Y763" s="19">
        <v>639758163.00000012</v>
      </c>
      <c r="Z763" s="20">
        <f t="shared" si="161"/>
        <v>0.72466474160099159</v>
      </c>
      <c r="AA763" s="20">
        <f t="shared" si="162"/>
        <v>0.41718758878385998</v>
      </c>
      <c r="AB763" s="20">
        <f t="shared" si="163"/>
        <v>0.15850978523515646</v>
      </c>
      <c r="AC763" s="21">
        <f t="shared" si="164"/>
        <v>0.57569737401901644</v>
      </c>
    </row>
    <row r="764" spans="1:29" ht="225" outlineLevel="2" x14ac:dyDescent="0.25">
      <c r="A764" s="15" t="s">
        <v>277</v>
      </c>
      <c r="B764" s="16" t="s">
        <v>282</v>
      </c>
      <c r="C764" s="16" t="s">
        <v>139</v>
      </c>
      <c r="D764" s="16" t="s">
        <v>274</v>
      </c>
      <c r="E764" s="16"/>
      <c r="F764" s="16" t="s">
        <v>37</v>
      </c>
      <c r="G764" s="16">
        <v>1320</v>
      </c>
      <c r="H764" s="16">
        <v>3480</v>
      </c>
      <c r="I764" s="17" t="s">
        <v>305</v>
      </c>
      <c r="J764" s="18">
        <v>0</v>
      </c>
      <c r="K764" s="19">
        <v>0</v>
      </c>
      <c r="L764" s="19">
        <v>0</v>
      </c>
      <c r="M764" s="19">
        <v>0</v>
      </c>
      <c r="N764" s="19">
        <v>0</v>
      </c>
      <c r="O764" s="19">
        <v>2599576</v>
      </c>
      <c r="P764" s="19">
        <v>2599576</v>
      </c>
      <c r="Q764" s="19">
        <v>0</v>
      </c>
      <c r="R764" s="19">
        <v>0</v>
      </c>
      <c r="S764" s="19">
        <v>0</v>
      </c>
      <c r="T764" s="19">
        <v>0</v>
      </c>
      <c r="U764" s="19">
        <v>0</v>
      </c>
      <c r="V764" s="19">
        <v>0</v>
      </c>
      <c r="W764" s="19">
        <v>0</v>
      </c>
      <c r="X764" s="19">
        <v>0</v>
      </c>
      <c r="Y764" s="19">
        <v>2599576</v>
      </c>
      <c r="Z764" s="20">
        <v>0</v>
      </c>
      <c r="AA764" s="20">
        <f t="shared" si="162"/>
        <v>0</v>
      </c>
      <c r="AB764" s="20">
        <f t="shared" si="163"/>
        <v>0</v>
      </c>
      <c r="AC764" s="21">
        <f t="shared" si="164"/>
        <v>0</v>
      </c>
    </row>
    <row r="765" spans="1:29" ht="135" outlineLevel="2" x14ac:dyDescent="0.25">
      <c r="A765" s="15" t="s">
        <v>277</v>
      </c>
      <c r="B765" s="16" t="s">
        <v>309</v>
      </c>
      <c r="C765" s="16" t="s">
        <v>139</v>
      </c>
      <c r="D765" s="16" t="s">
        <v>274</v>
      </c>
      <c r="E765" s="16"/>
      <c r="F765" s="16" t="s">
        <v>37</v>
      </c>
      <c r="G765" s="16">
        <v>1320</v>
      </c>
      <c r="H765" s="16">
        <v>3480</v>
      </c>
      <c r="I765" s="17" t="s">
        <v>313</v>
      </c>
      <c r="J765" s="18">
        <v>1000000</v>
      </c>
      <c r="K765" s="19">
        <v>6000000</v>
      </c>
      <c r="L765" s="19">
        <v>0</v>
      </c>
      <c r="M765" s="19">
        <v>0</v>
      </c>
      <c r="N765" s="19">
        <v>0</v>
      </c>
      <c r="O765" s="19">
        <v>0</v>
      </c>
      <c r="P765" s="19">
        <v>6000000</v>
      </c>
      <c r="Q765" s="19">
        <v>0</v>
      </c>
      <c r="R765" s="19">
        <v>0</v>
      </c>
      <c r="S765" s="19">
        <v>0</v>
      </c>
      <c r="T765" s="19">
        <v>0</v>
      </c>
      <c r="U765" s="19">
        <v>0</v>
      </c>
      <c r="V765" s="19">
        <v>5750000</v>
      </c>
      <c r="W765" s="19">
        <v>6000000</v>
      </c>
      <c r="X765" s="19">
        <v>0</v>
      </c>
      <c r="Y765" s="19">
        <v>6000000</v>
      </c>
      <c r="Z765" s="20">
        <f t="shared" ref="Z765:Z806" si="167">T765/K765</f>
        <v>0</v>
      </c>
      <c r="AA765" s="20">
        <f t="shared" si="162"/>
        <v>0</v>
      </c>
      <c r="AB765" s="20">
        <f t="shared" si="163"/>
        <v>0</v>
      </c>
      <c r="AC765" s="21">
        <f t="shared" si="164"/>
        <v>0</v>
      </c>
    </row>
    <row r="766" spans="1:29" ht="135" outlineLevel="2" x14ac:dyDescent="0.25">
      <c r="A766" s="15" t="s">
        <v>346</v>
      </c>
      <c r="B766" s="16" t="s">
        <v>34</v>
      </c>
      <c r="C766" s="16" t="s">
        <v>139</v>
      </c>
      <c r="D766" s="16" t="s">
        <v>274</v>
      </c>
      <c r="E766" s="16"/>
      <c r="F766" s="16" t="s">
        <v>37</v>
      </c>
      <c r="G766" s="16">
        <v>1320</v>
      </c>
      <c r="H766" s="16">
        <v>3480</v>
      </c>
      <c r="I766" s="17" t="s">
        <v>351</v>
      </c>
      <c r="J766" s="18">
        <v>0</v>
      </c>
      <c r="K766" s="19">
        <v>38189647</v>
      </c>
      <c r="L766" s="19">
        <v>0</v>
      </c>
      <c r="M766" s="19">
        <v>0</v>
      </c>
      <c r="N766" s="19">
        <v>0</v>
      </c>
      <c r="O766" s="19">
        <v>0</v>
      </c>
      <c r="P766" s="19">
        <v>38189647</v>
      </c>
      <c r="Q766" s="19">
        <v>0</v>
      </c>
      <c r="R766" s="19">
        <v>0</v>
      </c>
      <c r="S766" s="19">
        <v>0</v>
      </c>
      <c r="T766" s="19">
        <v>0</v>
      </c>
      <c r="U766" s="19">
        <v>0</v>
      </c>
      <c r="V766" s="19">
        <v>38189647</v>
      </c>
      <c r="W766" s="19">
        <v>38189647</v>
      </c>
      <c r="X766" s="19">
        <v>0</v>
      </c>
      <c r="Y766" s="19">
        <v>38189647</v>
      </c>
      <c r="Z766" s="20">
        <f t="shared" si="167"/>
        <v>0</v>
      </c>
      <c r="AA766" s="20">
        <f t="shared" si="162"/>
        <v>0</v>
      </c>
      <c r="AB766" s="20">
        <f t="shared" si="163"/>
        <v>0</v>
      </c>
      <c r="AC766" s="21">
        <f t="shared" si="164"/>
        <v>0</v>
      </c>
    </row>
    <row r="767" spans="1:29" ht="120" outlineLevel="2" x14ac:dyDescent="0.25">
      <c r="A767" s="15" t="s">
        <v>353</v>
      </c>
      <c r="B767" s="16" t="s">
        <v>34</v>
      </c>
      <c r="C767" s="16" t="s">
        <v>139</v>
      </c>
      <c r="D767" s="16" t="s">
        <v>274</v>
      </c>
      <c r="E767" s="16"/>
      <c r="F767" s="16" t="s">
        <v>37</v>
      </c>
      <c r="G767" s="16">
        <v>1320</v>
      </c>
      <c r="H767" s="16">
        <v>3460</v>
      </c>
      <c r="I767" s="17" t="s">
        <v>380</v>
      </c>
      <c r="J767" s="18">
        <v>0</v>
      </c>
      <c r="K767" s="19">
        <v>12193369</v>
      </c>
      <c r="L767" s="19">
        <v>0</v>
      </c>
      <c r="M767" s="19">
        <v>0</v>
      </c>
      <c r="N767" s="19">
        <v>0</v>
      </c>
      <c r="O767" s="19">
        <v>0</v>
      </c>
      <c r="P767" s="19">
        <v>12193369</v>
      </c>
      <c r="Q767" s="19">
        <v>0</v>
      </c>
      <c r="R767" s="19">
        <v>0</v>
      </c>
      <c r="S767" s="19">
        <v>0</v>
      </c>
      <c r="T767" s="19">
        <v>0</v>
      </c>
      <c r="U767" s="19">
        <v>0</v>
      </c>
      <c r="V767" s="19">
        <v>12193369</v>
      </c>
      <c r="W767" s="19">
        <v>12193369</v>
      </c>
      <c r="X767" s="19">
        <v>0</v>
      </c>
      <c r="Y767" s="19">
        <v>12193369</v>
      </c>
      <c r="Z767" s="20">
        <f t="shared" si="167"/>
        <v>0</v>
      </c>
      <c r="AA767" s="20">
        <f t="shared" si="162"/>
        <v>0</v>
      </c>
      <c r="AB767" s="20">
        <f t="shared" si="163"/>
        <v>0</v>
      </c>
      <c r="AC767" s="21">
        <f t="shared" si="164"/>
        <v>0</v>
      </c>
    </row>
    <row r="768" spans="1:29" outlineLevel="1" x14ac:dyDescent="0.25">
      <c r="A768" s="22"/>
      <c r="B768" s="23"/>
      <c r="C768" s="23"/>
      <c r="D768" s="23" t="s">
        <v>605</v>
      </c>
      <c r="E768" s="23"/>
      <c r="F768" s="23"/>
      <c r="G768" s="23"/>
      <c r="H768" s="23"/>
      <c r="I768" s="24"/>
      <c r="J768" s="25">
        <f t="shared" ref="J768:Y768" si="168">SUBTOTAL(9,J763:J767)</f>
        <v>769029260</v>
      </c>
      <c r="K768" s="26">
        <f t="shared" si="168"/>
        <v>924412276</v>
      </c>
      <c r="L768" s="26">
        <f t="shared" si="168"/>
        <v>0</v>
      </c>
      <c r="M768" s="26">
        <f t="shared" si="168"/>
        <v>0</v>
      </c>
      <c r="N768" s="26">
        <f t="shared" si="168"/>
        <v>639758163</v>
      </c>
      <c r="O768" s="26">
        <f t="shared" si="168"/>
        <v>2599576</v>
      </c>
      <c r="P768" s="26">
        <f t="shared" si="168"/>
        <v>1566770015</v>
      </c>
      <c r="Q768" s="26">
        <f t="shared" si="168"/>
        <v>0</v>
      </c>
      <c r="R768" s="26">
        <f t="shared" si="168"/>
        <v>238999060.59999999</v>
      </c>
      <c r="S768" s="26">
        <f t="shared" si="168"/>
        <v>0</v>
      </c>
      <c r="T768" s="26">
        <f t="shared" si="168"/>
        <v>629030199.39999998</v>
      </c>
      <c r="U768" s="26">
        <f t="shared" si="168"/>
        <v>623175852.59000003</v>
      </c>
      <c r="V768" s="26">
        <f t="shared" si="168"/>
        <v>56133016</v>
      </c>
      <c r="W768" s="26">
        <f t="shared" si="168"/>
        <v>56383016</v>
      </c>
      <c r="X768" s="26">
        <f t="shared" si="168"/>
        <v>0</v>
      </c>
      <c r="Y768" s="26">
        <f t="shared" si="168"/>
        <v>698740755.00000012</v>
      </c>
      <c r="Z768" s="27">
        <f t="shared" si="167"/>
        <v>0.68046500001261334</v>
      </c>
      <c r="AA768" s="27">
        <f t="shared" si="162"/>
        <v>0.40148215333314252</v>
      </c>
      <c r="AB768" s="27">
        <f t="shared" si="163"/>
        <v>0.15254252909607796</v>
      </c>
      <c r="AC768" s="28">
        <f t="shared" si="164"/>
        <v>0.55402468242922054</v>
      </c>
    </row>
    <row r="769" spans="1:29" ht="75" outlineLevel="2" x14ac:dyDescent="0.25">
      <c r="A769" s="15" t="s">
        <v>385</v>
      </c>
      <c r="B769" s="16" t="s">
        <v>278</v>
      </c>
      <c r="C769" s="16" t="s">
        <v>139</v>
      </c>
      <c r="D769" s="16" t="s">
        <v>403</v>
      </c>
      <c r="E769" s="16"/>
      <c r="F769" s="16" t="s">
        <v>37</v>
      </c>
      <c r="G769" s="16">
        <v>1320</v>
      </c>
      <c r="H769" s="16">
        <v>3410</v>
      </c>
      <c r="I769" s="17" t="s">
        <v>404</v>
      </c>
      <c r="J769" s="18">
        <v>7000000</v>
      </c>
      <c r="K769" s="19">
        <v>7000000</v>
      </c>
      <c r="L769" s="19">
        <v>0</v>
      </c>
      <c r="M769" s="19">
        <v>0</v>
      </c>
      <c r="N769" s="19">
        <v>0</v>
      </c>
      <c r="O769" s="19">
        <v>-1500000</v>
      </c>
      <c r="P769" s="19">
        <v>5500000</v>
      </c>
      <c r="Q769" s="19">
        <v>0</v>
      </c>
      <c r="R769" s="19">
        <v>4869711.7</v>
      </c>
      <c r="S769" s="19">
        <v>0</v>
      </c>
      <c r="T769" s="19">
        <v>630288.30000000005</v>
      </c>
      <c r="U769" s="19">
        <v>630288.30000000005</v>
      </c>
      <c r="V769" s="19">
        <v>0</v>
      </c>
      <c r="W769" s="19">
        <v>1500000</v>
      </c>
      <c r="X769" s="19">
        <v>0</v>
      </c>
      <c r="Y769" s="19">
        <v>-2.3283064365386963E-10</v>
      </c>
      <c r="Z769" s="20">
        <f t="shared" si="167"/>
        <v>9.0041185714285724E-2</v>
      </c>
      <c r="AA769" s="20">
        <f t="shared" si="162"/>
        <v>0.11459787272727273</v>
      </c>
      <c r="AB769" s="20">
        <f t="shared" si="163"/>
        <v>0.88540212727272727</v>
      </c>
      <c r="AC769" s="21">
        <f t="shared" si="164"/>
        <v>1</v>
      </c>
    </row>
    <row r="770" spans="1:29" ht="60" outlineLevel="2" x14ac:dyDescent="0.25">
      <c r="A770" s="15" t="s">
        <v>385</v>
      </c>
      <c r="B770" s="16" t="s">
        <v>282</v>
      </c>
      <c r="C770" s="16" t="s">
        <v>139</v>
      </c>
      <c r="D770" s="16" t="s">
        <v>403</v>
      </c>
      <c r="E770" s="16"/>
      <c r="F770" s="16" t="s">
        <v>37</v>
      </c>
      <c r="G770" s="16">
        <v>1320</v>
      </c>
      <c r="H770" s="16">
        <v>3420</v>
      </c>
      <c r="I770" s="17" t="s">
        <v>446</v>
      </c>
      <c r="J770" s="18">
        <v>4000000</v>
      </c>
      <c r="K770" s="19">
        <v>4000000</v>
      </c>
      <c r="L770" s="19">
        <v>0</v>
      </c>
      <c r="M770" s="19">
        <v>0</v>
      </c>
      <c r="N770" s="19">
        <v>0</v>
      </c>
      <c r="O770" s="19">
        <v>-1500000</v>
      </c>
      <c r="P770" s="19">
        <v>2500000</v>
      </c>
      <c r="Q770" s="19">
        <v>0</v>
      </c>
      <c r="R770" s="19">
        <v>2500000</v>
      </c>
      <c r="S770" s="19">
        <v>0</v>
      </c>
      <c r="T770" s="19">
        <v>0</v>
      </c>
      <c r="U770" s="19">
        <v>0</v>
      </c>
      <c r="V770" s="19">
        <v>0</v>
      </c>
      <c r="W770" s="19">
        <v>1500000</v>
      </c>
      <c r="X770" s="19">
        <v>0</v>
      </c>
      <c r="Y770" s="19">
        <v>0</v>
      </c>
      <c r="Z770" s="20">
        <f t="shared" si="167"/>
        <v>0</v>
      </c>
      <c r="AA770" s="20">
        <f t="shared" si="162"/>
        <v>0</v>
      </c>
      <c r="AB770" s="20">
        <f t="shared" si="163"/>
        <v>1</v>
      </c>
      <c r="AC770" s="21">
        <f t="shared" si="164"/>
        <v>1</v>
      </c>
    </row>
    <row r="771" spans="1:29" ht="60" outlineLevel="2" x14ac:dyDescent="0.25">
      <c r="A771" s="15" t="s">
        <v>385</v>
      </c>
      <c r="B771" s="16" t="s">
        <v>309</v>
      </c>
      <c r="C771" s="16" t="s">
        <v>139</v>
      </c>
      <c r="D771" s="16" t="s">
        <v>403</v>
      </c>
      <c r="E771" s="16"/>
      <c r="F771" s="16" t="s">
        <v>37</v>
      </c>
      <c r="G771" s="16">
        <v>1320</v>
      </c>
      <c r="H771" s="16">
        <v>3420</v>
      </c>
      <c r="I771" s="17" t="s">
        <v>446</v>
      </c>
      <c r="J771" s="18">
        <v>2500000</v>
      </c>
      <c r="K771" s="19">
        <v>2500000</v>
      </c>
      <c r="L771" s="19">
        <v>0</v>
      </c>
      <c r="M771" s="19">
        <v>0</v>
      </c>
      <c r="N771" s="19">
        <v>0</v>
      </c>
      <c r="O771" s="19">
        <v>-500000</v>
      </c>
      <c r="P771" s="19">
        <v>2000000</v>
      </c>
      <c r="Q771" s="19">
        <v>0</v>
      </c>
      <c r="R771" s="19">
        <v>1967834.59</v>
      </c>
      <c r="S771" s="19">
        <v>0</v>
      </c>
      <c r="T771" s="19">
        <v>32165.41</v>
      </c>
      <c r="U771" s="19">
        <v>32165.41</v>
      </c>
      <c r="V771" s="19">
        <v>0</v>
      </c>
      <c r="W771" s="19">
        <v>500000</v>
      </c>
      <c r="X771" s="19">
        <v>0</v>
      </c>
      <c r="Y771" s="19">
        <v>-8.3673512563109398E-11</v>
      </c>
      <c r="Z771" s="20">
        <f t="shared" si="167"/>
        <v>1.2866163999999999E-2</v>
      </c>
      <c r="AA771" s="20">
        <f t="shared" si="162"/>
        <v>1.6082704999999999E-2</v>
      </c>
      <c r="AB771" s="20">
        <f t="shared" si="163"/>
        <v>0.98391729500000003</v>
      </c>
      <c r="AC771" s="21">
        <f t="shared" si="164"/>
        <v>1</v>
      </c>
    </row>
    <row r="772" spans="1:29" ht="60" outlineLevel="2" x14ac:dyDescent="0.25">
      <c r="A772" s="15" t="s">
        <v>385</v>
      </c>
      <c r="B772" s="16" t="s">
        <v>472</v>
      </c>
      <c r="C772" s="16" t="s">
        <v>139</v>
      </c>
      <c r="D772" s="16" t="s">
        <v>403</v>
      </c>
      <c r="E772" s="16"/>
      <c r="F772" s="16" t="s">
        <v>37</v>
      </c>
      <c r="G772" s="16">
        <v>1320</v>
      </c>
      <c r="H772" s="16">
        <v>3480</v>
      </c>
      <c r="I772" s="17" t="s">
        <v>446</v>
      </c>
      <c r="J772" s="18">
        <v>4000000</v>
      </c>
      <c r="K772" s="19">
        <v>4000000</v>
      </c>
      <c r="L772" s="19">
        <v>0</v>
      </c>
      <c r="M772" s="19">
        <v>0</v>
      </c>
      <c r="N772" s="19">
        <v>0</v>
      </c>
      <c r="O772" s="19">
        <v>-1000000</v>
      </c>
      <c r="P772" s="19">
        <v>3000000</v>
      </c>
      <c r="Q772" s="19">
        <v>0</v>
      </c>
      <c r="R772" s="19">
        <v>3000000</v>
      </c>
      <c r="S772" s="19">
        <v>0</v>
      </c>
      <c r="T772" s="19">
        <v>0</v>
      </c>
      <c r="U772" s="19">
        <v>0</v>
      </c>
      <c r="V772" s="19">
        <v>0</v>
      </c>
      <c r="W772" s="19">
        <v>1000000</v>
      </c>
      <c r="X772" s="19">
        <v>0</v>
      </c>
      <c r="Y772" s="19">
        <v>0</v>
      </c>
      <c r="Z772" s="20">
        <f t="shared" si="167"/>
        <v>0</v>
      </c>
      <c r="AA772" s="20">
        <f t="shared" si="162"/>
        <v>0</v>
      </c>
      <c r="AB772" s="20">
        <f t="shared" si="163"/>
        <v>1</v>
      </c>
      <c r="AC772" s="21">
        <f t="shared" si="164"/>
        <v>1</v>
      </c>
    </row>
    <row r="773" spans="1:29" ht="60" outlineLevel="2" x14ac:dyDescent="0.25">
      <c r="A773" s="15" t="s">
        <v>385</v>
      </c>
      <c r="B773" s="16" t="s">
        <v>495</v>
      </c>
      <c r="C773" s="16" t="s">
        <v>139</v>
      </c>
      <c r="D773" s="16" t="s">
        <v>403</v>
      </c>
      <c r="E773" s="16"/>
      <c r="F773" s="16" t="s">
        <v>37</v>
      </c>
      <c r="G773" s="16">
        <v>1320</v>
      </c>
      <c r="H773" s="16">
        <v>3480</v>
      </c>
      <c r="I773" s="17" t="s">
        <v>446</v>
      </c>
      <c r="J773" s="18">
        <v>2500000</v>
      </c>
      <c r="K773" s="19">
        <v>2500000</v>
      </c>
      <c r="L773" s="19">
        <v>0</v>
      </c>
      <c r="M773" s="19">
        <v>0</v>
      </c>
      <c r="N773" s="19">
        <v>0</v>
      </c>
      <c r="O773" s="19">
        <v>-500000</v>
      </c>
      <c r="P773" s="19">
        <v>2000000</v>
      </c>
      <c r="Q773" s="19">
        <v>0</v>
      </c>
      <c r="R773" s="19">
        <v>2000000</v>
      </c>
      <c r="S773" s="19">
        <v>0</v>
      </c>
      <c r="T773" s="19">
        <v>0</v>
      </c>
      <c r="U773" s="19">
        <v>0</v>
      </c>
      <c r="V773" s="19">
        <v>0</v>
      </c>
      <c r="W773" s="19">
        <v>500000</v>
      </c>
      <c r="X773" s="19">
        <v>0</v>
      </c>
      <c r="Y773" s="19">
        <v>0</v>
      </c>
      <c r="Z773" s="20">
        <f t="shared" si="167"/>
        <v>0</v>
      </c>
      <c r="AA773" s="20">
        <f t="shared" si="162"/>
        <v>0</v>
      </c>
      <c r="AB773" s="20">
        <f t="shared" si="163"/>
        <v>1</v>
      </c>
      <c r="AC773" s="21">
        <f t="shared" si="164"/>
        <v>1</v>
      </c>
    </row>
    <row r="774" spans="1:29" outlineLevel="1" x14ac:dyDescent="0.25">
      <c r="A774" s="22"/>
      <c r="B774" s="23"/>
      <c r="C774" s="23"/>
      <c r="D774" s="23" t="s">
        <v>606</v>
      </c>
      <c r="E774" s="23"/>
      <c r="F774" s="23"/>
      <c r="G774" s="23"/>
      <c r="H774" s="23"/>
      <c r="I774" s="24"/>
      <c r="J774" s="25">
        <f t="shared" ref="J774:Y774" si="169">SUBTOTAL(9,J769:J773)</f>
        <v>20000000</v>
      </c>
      <c r="K774" s="26">
        <f t="shared" si="169"/>
        <v>20000000</v>
      </c>
      <c r="L774" s="26">
        <f t="shared" si="169"/>
        <v>0</v>
      </c>
      <c r="M774" s="26">
        <f t="shared" si="169"/>
        <v>0</v>
      </c>
      <c r="N774" s="26">
        <f t="shared" si="169"/>
        <v>0</v>
      </c>
      <c r="O774" s="26">
        <f t="shared" si="169"/>
        <v>-5000000</v>
      </c>
      <c r="P774" s="26">
        <f t="shared" si="169"/>
        <v>15000000</v>
      </c>
      <c r="Q774" s="26">
        <f t="shared" si="169"/>
        <v>0</v>
      </c>
      <c r="R774" s="26">
        <f t="shared" si="169"/>
        <v>14337546.290000001</v>
      </c>
      <c r="S774" s="26">
        <f t="shared" si="169"/>
        <v>0</v>
      </c>
      <c r="T774" s="26">
        <f t="shared" si="169"/>
        <v>662453.71000000008</v>
      </c>
      <c r="U774" s="26">
        <f t="shared" si="169"/>
        <v>662453.71000000008</v>
      </c>
      <c r="V774" s="26">
        <f t="shared" si="169"/>
        <v>0</v>
      </c>
      <c r="W774" s="26">
        <f t="shared" si="169"/>
        <v>5000000</v>
      </c>
      <c r="X774" s="26">
        <f t="shared" si="169"/>
        <v>0</v>
      </c>
      <c r="Y774" s="26">
        <f t="shared" si="169"/>
        <v>-3.1650415621697903E-10</v>
      </c>
      <c r="Z774" s="27">
        <f t="shared" si="167"/>
        <v>3.3122685500000006E-2</v>
      </c>
      <c r="AA774" s="27">
        <f t="shared" si="162"/>
        <v>4.4163580666666674E-2</v>
      </c>
      <c r="AB774" s="27">
        <f t="shared" si="163"/>
        <v>0.95583641933333341</v>
      </c>
      <c r="AC774" s="28">
        <f t="shared" si="164"/>
        <v>1</v>
      </c>
    </row>
    <row r="775" spans="1:29" ht="120" outlineLevel="2" x14ac:dyDescent="0.25">
      <c r="A775" s="15" t="s">
        <v>33</v>
      </c>
      <c r="B775" s="16" t="s">
        <v>34</v>
      </c>
      <c r="C775" s="16" t="s">
        <v>139</v>
      </c>
      <c r="D775" s="16" t="s">
        <v>179</v>
      </c>
      <c r="E775" s="16" t="s">
        <v>180</v>
      </c>
      <c r="F775" s="16" t="s">
        <v>37</v>
      </c>
      <c r="G775" s="16">
        <v>1330</v>
      </c>
      <c r="H775" s="16">
        <v>3480</v>
      </c>
      <c r="I775" s="17" t="s">
        <v>181</v>
      </c>
      <c r="J775" s="18">
        <v>23667000</v>
      </c>
      <c r="K775" s="19">
        <v>23667000</v>
      </c>
      <c r="L775" s="19">
        <v>0</v>
      </c>
      <c r="M775" s="19">
        <v>0</v>
      </c>
      <c r="N775" s="19">
        <v>0</v>
      </c>
      <c r="O775" s="19">
        <v>0</v>
      </c>
      <c r="P775" s="19">
        <v>23667000</v>
      </c>
      <c r="Q775" s="19">
        <v>0</v>
      </c>
      <c r="R775" s="19">
        <v>6638100</v>
      </c>
      <c r="S775" s="19">
        <v>0</v>
      </c>
      <c r="T775" s="19">
        <v>11112150</v>
      </c>
      <c r="U775" s="19">
        <v>11112150</v>
      </c>
      <c r="V775" s="19">
        <v>0</v>
      </c>
      <c r="W775" s="19">
        <v>5916750</v>
      </c>
      <c r="X775" s="19">
        <v>0</v>
      </c>
      <c r="Y775" s="19">
        <v>5916750</v>
      </c>
      <c r="Z775" s="20">
        <f t="shared" si="167"/>
        <v>0.46952085181898845</v>
      </c>
      <c r="AA775" s="20">
        <f t="shared" si="162"/>
        <v>0.46952085181898845</v>
      </c>
      <c r="AB775" s="20">
        <f t="shared" si="163"/>
        <v>0.28047914818101155</v>
      </c>
      <c r="AC775" s="21">
        <f t="shared" si="164"/>
        <v>0.75</v>
      </c>
    </row>
    <row r="776" spans="1:29" ht="75" outlineLevel="2" x14ac:dyDescent="0.25">
      <c r="A776" s="15" t="s">
        <v>33</v>
      </c>
      <c r="B776" s="16" t="s">
        <v>34</v>
      </c>
      <c r="C776" s="16" t="s">
        <v>139</v>
      </c>
      <c r="D776" s="16" t="s">
        <v>179</v>
      </c>
      <c r="E776" s="16" t="s">
        <v>182</v>
      </c>
      <c r="F776" s="16" t="s">
        <v>37</v>
      </c>
      <c r="G776" s="16">
        <v>1330</v>
      </c>
      <c r="H776" s="16">
        <v>3480</v>
      </c>
      <c r="I776" s="17" t="s">
        <v>183</v>
      </c>
      <c r="J776" s="18">
        <v>161700583</v>
      </c>
      <c r="K776" s="19">
        <v>175951319</v>
      </c>
      <c r="L776" s="19">
        <v>0</v>
      </c>
      <c r="M776" s="19">
        <v>0</v>
      </c>
      <c r="N776" s="19">
        <v>0</v>
      </c>
      <c r="O776" s="19">
        <v>0</v>
      </c>
      <c r="P776" s="19">
        <v>175951319</v>
      </c>
      <c r="Q776" s="19">
        <v>0</v>
      </c>
      <c r="R776" s="19">
        <v>45680059.57</v>
      </c>
      <c r="S776" s="19">
        <v>0</v>
      </c>
      <c r="T776" s="19">
        <v>130271259.43000001</v>
      </c>
      <c r="U776" s="19">
        <v>130271259.43000001</v>
      </c>
      <c r="V776" s="19">
        <v>0</v>
      </c>
      <c r="W776" s="19">
        <v>0</v>
      </c>
      <c r="X776" s="19">
        <v>0</v>
      </c>
      <c r="Y776" s="19">
        <v>0</v>
      </c>
      <c r="Z776" s="20">
        <f t="shared" si="167"/>
        <v>0.740382397644885</v>
      </c>
      <c r="AA776" s="20">
        <f t="shared" si="162"/>
        <v>0.740382397644885</v>
      </c>
      <c r="AB776" s="20">
        <f t="shared" si="163"/>
        <v>0.25961760235511505</v>
      </c>
      <c r="AC776" s="21">
        <f t="shared" si="164"/>
        <v>1</v>
      </c>
    </row>
    <row r="777" spans="1:29" ht="75" outlineLevel="2" x14ac:dyDescent="0.25">
      <c r="A777" s="15" t="s">
        <v>33</v>
      </c>
      <c r="B777" s="16" t="s">
        <v>34</v>
      </c>
      <c r="C777" s="16" t="s">
        <v>139</v>
      </c>
      <c r="D777" s="16" t="s">
        <v>179</v>
      </c>
      <c r="E777" s="16" t="s">
        <v>184</v>
      </c>
      <c r="F777" s="16" t="s">
        <v>37</v>
      </c>
      <c r="G777" s="16">
        <v>1330</v>
      </c>
      <c r="H777" s="16">
        <v>3480</v>
      </c>
      <c r="I777" s="17" t="s">
        <v>185</v>
      </c>
      <c r="J777" s="18">
        <v>130168500</v>
      </c>
      <c r="K777" s="19">
        <v>130168500</v>
      </c>
      <c r="L777" s="19">
        <v>0</v>
      </c>
      <c r="M777" s="19">
        <v>0</v>
      </c>
      <c r="N777" s="19">
        <v>0</v>
      </c>
      <c r="O777" s="19">
        <v>0</v>
      </c>
      <c r="P777" s="19">
        <v>130168500</v>
      </c>
      <c r="Q777" s="19">
        <v>0</v>
      </c>
      <c r="R777" s="19">
        <v>36971550</v>
      </c>
      <c r="S777" s="19">
        <v>0</v>
      </c>
      <c r="T777" s="19">
        <v>60654825</v>
      </c>
      <c r="U777" s="19">
        <v>60654825</v>
      </c>
      <c r="V777" s="19">
        <v>0</v>
      </c>
      <c r="W777" s="19">
        <v>32542125</v>
      </c>
      <c r="X777" s="19">
        <v>0</v>
      </c>
      <c r="Y777" s="19">
        <v>32542125</v>
      </c>
      <c r="Z777" s="20">
        <f t="shared" si="167"/>
        <v>0.46597160603371784</v>
      </c>
      <c r="AA777" s="20">
        <f t="shared" si="162"/>
        <v>0.46597160603371784</v>
      </c>
      <c r="AB777" s="20">
        <f t="shared" si="163"/>
        <v>0.28402839396628216</v>
      </c>
      <c r="AC777" s="21">
        <f t="shared" si="164"/>
        <v>0.75</v>
      </c>
    </row>
    <row r="778" spans="1:29" ht="120" outlineLevel="2" x14ac:dyDescent="0.25">
      <c r="A778" s="15" t="s">
        <v>33</v>
      </c>
      <c r="B778" s="16" t="s">
        <v>34</v>
      </c>
      <c r="C778" s="16" t="s">
        <v>139</v>
      </c>
      <c r="D778" s="16" t="s">
        <v>179</v>
      </c>
      <c r="E778" s="16" t="s">
        <v>170</v>
      </c>
      <c r="F778" s="16" t="s">
        <v>37</v>
      </c>
      <c r="G778" s="16">
        <v>1330</v>
      </c>
      <c r="H778" s="16">
        <v>3480</v>
      </c>
      <c r="I778" s="17" t="s">
        <v>186</v>
      </c>
      <c r="J778" s="18">
        <v>27418220</v>
      </c>
      <c r="K778" s="19">
        <v>27418220</v>
      </c>
      <c r="L778" s="19">
        <v>0</v>
      </c>
      <c r="M778" s="19">
        <v>0</v>
      </c>
      <c r="N778" s="19">
        <v>0</v>
      </c>
      <c r="O778" s="19">
        <v>0</v>
      </c>
      <c r="P778" s="19">
        <v>27418220</v>
      </c>
      <c r="Q778" s="19">
        <v>0</v>
      </c>
      <c r="R778" s="19">
        <v>7762291.8200000003</v>
      </c>
      <c r="S778" s="19">
        <v>0</v>
      </c>
      <c r="T778" s="19">
        <v>12801367.18</v>
      </c>
      <c r="U778" s="19">
        <v>12801367.18</v>
      </c>
      <c r="V778" s="19">
        <v>0</v>
      </c>
      <c r="W778" s="19">
        <v>6854561</v>
      </c>
      <c r="X778" s="19">
        <v>0</v>
      </c>
      <c r="Y778" s="19">
        <v>6854561</v>
      </c>
      <c r="Z778" s="20">
        <f t="shared" si="167"/>
        <v>0.46689271513613939</v>
      </c>
      <c r="AA778" s="20">
        <f t="shared" si="162"/>
        <v>0.46689271513613939</v>
      </c>
      <c r="AB778" s="20">
        <f t="shared" si="163"/>
        <v>0.28310706603127411</v>
      </c>
      <c r="AC778" s="21">
        <f t="shared" si="164"/>
        <v>0.7499997811674135</v>
      </c>
    </row>
    <row r="779" spans="1:29" ht="90" outlineLevel="2" x14ac:dyDescent="0.25">
      <c r="A779" s="15" t="s">
        <v>33</v>
      </c>
      <c r="B779" s="16" t="s">
        <v>34</v>
      </c>
      <c r="C779" s="16" t="s">
        <v>139</v>
      </c>
      <c r="D779" s="16" t="s">
        <v>179</v>
      </c>
      <c r="E779" s="16" t="s">
        <v>187</v>
      </c>
      <c r="F779" s="16" t="s">
        <v>37</v>
      </c>
      <c r="G779" s="16">
        <v>1330</v>
      </c>
      <c r="H779" s="16">
        <v>3480</v>
      </c>
      <c r="I779" s="17" t="s">
        <v>188</v>
      </c>
      <c r="J779" s="18">
        <v>71575319</v>
      </c>
      <c r="K779" s="19">
        <v>71575319</v>
      </c>
      <c r="L779" s="19">
        <v>0</v>
      </c>
      <c r="M779" s="19">
        <v>0</v>
      </c>
      <c r="N779" s="19">
        <v>0</v>
      </c>
      <c r="O779" s="19">
        <v>0</v>
      </c>
      <c r="P779" s="19">
        <v>71575319</v>
      </c>
      <c r="Q779" s="19">
        <v>0</v>
      </c>
      <c r="R779" s="19">
        <v>20075388.359999999</v>
      </c>
      <c r="S779" s="19">
        <v>0</v>
      </c>
      <c r="T779" s="19">
        <v>33606119.640000001</v>
      </c>
      <c r="U779" s="19">
        <v>33606119.640000001</v>
      </c>
      <c r="V779" s="19">
        <v>0</v>
      </c>
      <c r="W779" s="19">
        <v>17893811</v>
      </c>
      <c r="X779" s="19">
        <v>0</v>
      </c>
      <c r="Y779" s="19">
        <v>17893811</v>
      </c>
      <c r="Z779" s="20">
        <f t="shared" si="167"/>
        <v>0.4695210599061389</v>
      </c>
      <c r="AA779" s="20">
        <f t="shared" si="162"/>
        <v>0.4695210599061389</v>
      </c>
      <c r="AB779" s="20">
        <f t="shared" si="163"/>
        <v>0.28047920205566951</v>
      </c>
      <c r="AC779" s="21">
        <f t="shared" si="164"/>
        <v>0.75000026196180847</v>
      </c>
    </row>
    <row r="780" spans="1:29" ht="225" outlineLevel="2" x14ac:dyDescent="0.25">
      <c r="A780" s="15" t="s">
        <v>33</v>
      </c>
      <c r="B780" s="16" t="s">
        <v>34</v>
      </c>
      <c r="C780" s="16" t="s">
        <v>139</v>
      </c>
      <c r="D780" s="16" t="s">
        <v>179</v>
      </c>
      <c r="E780" s="16" t="s">
        <v>189</v>
      </c>
      <c r="F780" s="16" t="s">
        <v>37</v>
      </c>
      <c r="G780" s="16">
        <v>1330</v>
      </c>
      <c r="H780" s="16">
        <v>3480</v>
      </c>
      <c r="I780" s="17" t="s">
        <v>190</v>
      </c>
      <c r="J780" s="18">
        <v>51294121</v>
      </c>
      <c r="K780" s="19">
        <v>51294121</v>
      </c>
      <c r="L780" s="19">
        <v>0</v>
      </c>
      <c r="M780" s="19">
        <v>0</v>
      </c>
      <c r="N780" s="19">
        <v>0</v>
      </c>
      <c r="O780" s="19">
        <v>0</v>
      </c>
      <c r="P780" s="19">
        <v>51294121</v>
      </c>
      <c r="Q780" s="19">
        <v>0</v>
      </c>
      <c r="R780" s="19">
        <v>14584471.84</v>
      </c>
      <c r="S780" s="19">
        <v>0</v>
      </c>
      <c r="T780" s="19">
        <v>36709649.159999996</v>
      </c>
      <c r="U780" s="19">
        <v>36709649.159999996</v>
      </c>
      <c r="V780" s="19">
        <v>0</v>
      </c>
      <c r="W780" s="19">
        <v>0</v>
      </c>
      <c r="X780" s="19">
        <v>0</v>
      </c>
      <c r="Y780" s="19">
        <v>0</v>
      </c>
      <c r="Z780" s="20">
        <f t="shared" si="167"/>
        <v>0.71566971895278209</v>
      </c>
      <c r="AA780" s="20">
        <f t="shared" si="162"/>
        <v>0.71566971895278209</v>
      </c>
      <c r="AB780" s="20">
        <f t="shared" si="163"/>
        <v>0.28433028104721786</v>
      </c>
      <c r="AC780" s="21">
        <f t="shared" si="164"/>
        <v>1</v>
      </c>
    </row>
    <row r="781" spans="1:29" ht="150" outlineLevel="2" x14ac:dyDescent="0.25">
      <c r="A781" s="15" t="s">
        <v>33</v>
      </c>
      <c r="B781" s="16" t="s">
        <v>34</v>
      </c>
      <c r="C781" s="16" t="s">
        <v>139</v>
      </c>
      <c r="D781" s="16" t="s">
        <v>179</v>
      </c>
      <c r="E781" s="16" t="s">
        <v>191</v>
      </c>
      <c r="F781" s="16" t="s">
        <v>37</v>
      </c>
      <c r="G781" s="16">
        <v>1330</v>
      </c>
      <c r="H781" s="16">
        <v>3480</v>
      </c>
      <c r="I781" s="17" t="s">
        <v>192</v>
      </c>
      <c r="J781" s="18">
        <v>48122900</v>
      </c>
      <c r="K781" s="19">
        <v>48122900</v>
      </c>
      <c r="L781" s="19">
        <v>0</v>
      </c>
      <c r="M781" s="19">
        <v>0</v>
      </c>
      <c r="N781" s="19">
        <v>0</v>
      </c>
      <c r="O781" s="19">
        <v>0</v>
      </c>
      <c r="P781" s="19">
        <v>48122900</v>
      </c>
      <c r="Q781" s="19">
        <v>0</v>
      </c>
      <c r="R781" s="19">
        <v>14271000</v>
      </c>
      <c r="S781" s="19">
        <v>0</v>
      </c>
      <c r="T781" s="19">
        <v>33851900</v>
      </c>
      <c r="U781" s="19">
        <v>33851900</v>
      </c>
      <c r="V781" s="19">
        <v>0</v>
      </c>
      <c r="W781" s="19">
        <v>0</v>
      </c>
      <c r="X781" s="19">
        <v>0</v>
      </c>
      <c r="Y781" s="19">
        <v>0</v>
      </c>
      <c r="Z781" s="20">
        <f t="shared" si="167"/>
        <v>0.70344679975645685</v>
      </c>
      <c r="AA781" s="20">
        <f t="shared" si="162"/>
        <v>0.70344679975645685</v>
      </c>
      <c r="AB781" s="20">
        <f t="shared" si="163"/>
        <v>0.29655320024354309</v>
      </c>
      <c r="AC781" s="21">
        <f t="shared" si="164"/>
        <v>1</v>
      </c>
    </row>
    <row r="782" spans="1:29" ht="105" outlineLevel="2" x14ac:dyDescent="0.25">
      <c r="A782" s="15" t="s">
        <v>33</v>
      </c>
      <c r="B782" s="16" t="s">
        <v>34</v>
      </c>
      <c r="C782" s="16" t="s">
        <v>139</v>
      </c>
      <c r="D782" s="16" t="s">
        <v>179</v>
      </c>
      <c r="E782" s="16" t="s">
        <v>193</v>
      </c>
      <c r="F782" s="16" t="s">
        <v>37</v>
      </c>
      <c r="G782" s="16">
        <v>1330</v>
      </c>
      <c r="H782" s="16">
        <v>3480</v>
      </c>
      <c r="I782" s="17" t="s">
        <v>194</v>
      </c>
      <c r="J782" s="18">
        <v>15092000</v>
      </c>
      <c r="K782" s="19">
        <v>15092000</v>
      </c>
      <c r="L782" s="19">
        <v>0</v>
      </c>
      <c r="M782" s="19">
        <v>0</v>
      </c>
      <c r="N782" s="19">
        <v>0</v>
      </c>
      <c r="O782" s="19">
        <v>0</v>
      </c>
      <c r="P782" s="19">
        <v>15092000</v>
      </c>
      <c r="Q782" s="19">
        <v>0</v>
      </c>
      <c r="R782" s="19">
        <v>3627061.11</v>
      </c>
      <c r="S782" s="19">
        <v>0</v>
      </c>
      <c r="T782" s="19">
        <v>11464938.890000001</v>
      </c>
      <c r="U782" s="19">
        <v>11464938.890000001</v>
      </c>
      <c r="V782" s="19">
        <v>0</v>
      </c>
      <c r="W782" s="19">
        <v>0</v>
      </c>
      <c r="X782" s="19">
        <v>0</v>
      </c>
      <c r="Y782" s="19">
        <v>0</v>
      </c>
      <c r="Z782" s="20">
        <f t="shared" si="167"/>
        <v>0.75966995030479734</v>
      </c>
      <c r="AA782" s="20">
        <f t="shared" si="162"/>
        <v>0.75966995030479734</v>
      </c>
      <c r="AB782" s="20">
        <f t="shared" si="163"/>
        <v>0.24033004969520275</v>
      </c>
      <c r="AC782" s="21">
        <f t="shared" si="164"/>
        <v>1</v>
      </c>
    </row>
    <row r="783" spans="1:29" ht="409.5" outlineLevel="2" x14ac:dyDescent="0.25">
      <c r="A783" s="15" t="s">
        <v>277</v>
      </c>
      <c r="B783" s="16" t="s">
        <v>309</v>
      </c>
      <c r="C783" s="16" t="s">
        <v>139</v>
      </c>
      <c r="D783" s="16" t="s">
        <v>179</v>
      </c>
      <c r="E783" s="16" t="s">
        <v>144</v>
      </c>
      <c r="F783" s="16" t="s">
        <v>37</v>
      </c>
      <c r="G783" s="16">
        <v>1330</v>
      </c>
      <c r="H783" s="16">
        <v>3480</v>
      </c>
      <c r="I783" s="17" t="s">
        <v>314</v>
      </c>
      <c r="J783" s="18">
        <v>29993218</v>
      </c>
      <c r="K783" s="19">
        <v>24993218</v>
      </c>
      <c r="L783" s="19">
        <v>0</v>
      </c>
      <c r="M783" s="19">
        <v>0</v>
      </c>
      <c r="N783" s="19">
        <v>0</v>
      </c>
      <c r="O783" s="19">
        <v>0</v>
      </c>
      <c r="P783" s="19">
        <v>24993218</v>
      </c>
      <c r="Q783" s="19">
        <v>0</v>
      </c>
      <c r="R783" s="19">
        <v>0</v>
      </c>
      <c r="S783" s="19">
        <v>0</v>
      </c>
      <c r="T783" s="19">
        <v>0</v>
      </c>
      <c r="U783" s="19">
        <v>0</v>
      </c>
      <c r="V783" s="19">
        <v>0</v>
      </c>
      <c r="W783" s="19">
        <v>24993218</v>
      </c>
      <c r="X783" s="19">
        <v>0</v>
      </c>
      <c r="Y783" s="19">
        <v>24993218</v>
      </c>
      <c r="Z783" s="20">
        <f t="shared" si="167"/>
        <v>0</v>
      </c>
      <c r="AA783" s="20">
        <f t="shared" si="162"/>
        <v>0</v>
      </c>
      <c r="AB783" s="20">
        <f t="shared" si="163"/>
        <v>0</v>
      </c>
      <c r="AC783" s="21">
        <f t="shared" si="164"/>
        <v>0</v>
      </c>
    </row>
    <row r="784" spans="1:29" outlineLevel="1" x14ac:dyDescent="0.25">
      <c r="A784" s="22"/>
      <c r="B784" s="23"/>
      <c r="C784" s="23"/>
      <c r="D784" s="23" t="s">
        <v>607</v>
      </c>
      <c r="E784" s="23"/>
      <c r="F784" s="23"/>
      <c r="G784" s="23"/>
      <c r="H784" s="23"/>
      <c r="I784" s="24"/>
      <c r="J784" s="25">
        <f t="shared" ref="J784:Y784" si="170">SUBTOTAL(9,J775:J783)</f>
        <v>559031861</v>
      </c>
      <c r="K784" s="26">
        <f t="shared" si="170"/>
        <v>568282597</v>
      </c>
      <c r="L784" s="26">
        <f t="shared" si="170"/>
        <v>0</v>
      </c>
      <c r="M784" s="26">
        <f t="shared" si="170"/>
        <v>0</v>
      </c>
      <c r="N784" s="26">
        <f t="shared" si="170"/>
        <v>0</v>
      </c>
      <c r="O784" s="26">
        <f t="shared" si="170"/>
        <v>0</v>
      </c>
      <c r="P784" s="26">
        <f t="shared" si="170"/>
        <v>568282597</v>
      </c>
      <c r="Q784" s="26">
        <f t="shared" si="170"/>
        <v>0</v>
      </c>
      <c r="R784" s="26">
        <f t="shared" si="170"/>
        <v>149609922.69999999</v>
      </c>
      <c r="S784" s="26">
        <f t="shared" si="170"/>
        <v>0</v>
      </c>
      <c r="T784" s="26">
        <f t="shared" si="170"/>
        <v>330472209.29999995</v>
      </c>
      <c r="U784" s="26">
        <f t="shared" si="170"/>
        <v>330472209.29999995</v>
      </c>
      <c r="V784" s="26">
        <f t="shared" si="170"/>
        <v>0</v>
      </c>
      <c r="W784" s="26">
        <f t="shared" si="170"/>
        <v>88200465</v>
      </c>
      <c r="X784" s="26">
        <f t="shared" si="170"/>
        <v>0</v>
      </c>
      <c r="Y784" s="26">
        <f t="shared" si="170"/>
        <v>88200465</v>
      </c>
      <c r="Z784" s="27">
        <f t="shared" si="167"/>
        <v>0.58152794233816729</v>
      </c>
      <c r="AA784" s="27">
        <f t="shared" si="162"/>
        <v>0.58152794233816729</v>
      </c>
      <c r="AB784" s="27">
        <f t="shared" si="163"/>
        <v>0.26326676813578365</v>
      </c>
      <c r="AC784" s="28">
        <f t="shared" si="164"/>
        <v>0.84479471047395094</v>
      </c>
    </row>
    <row r="785" spans="1:29" ht="180" outlineLevel="2" x14ac:dyDescent="0.25">
      <c r="A785" s="15" t="s">
        <v>277</v>
      </c>
      <c r="B785" s="16" t="s">
        <v>282</v>
      </c>
      <c r="C785" s="16" t="s">
        <v>139</v>
      </c>
      <c r="D785" s="16" t="s">
        <v>306</v>
      </c>
      <c r="E785" s="16" t="s">
        <v>56</v>
      </c>
      <c r="F785" s="16" t="s">
        <v>37</v>
      </c>
      <c r="G785" s="16">
        <v>1330</v>
      </c>
      <c r="H785" s="16">
        <v>3480</v>
      </c>
      <c r="I785" s="17" t="s">
        <v>307</v>
      </c>
      <c r="J785" s="18">
        <v>461938407</v>
      </c>
      <c r="K785" s="19">
        <v>461938407</v>
      </c>
      <c r="L785" s="19">
        <v>0</v>
      </c>
      <c r="M785" s="19">
        <v>0</v>
      </c>
      <c r="N785" s="19">
        <v>0</v>
      </c>
      <c r="O785" s="19">
        <v>0</v>
      </c>
      <c r="P785" s="19">
        <v>461938407</v>
      </c>
      <c r="Q785" s="19">
        <v>0</v>
      </c>
      <c r="R785" s="19">
        <v>332779517</v>
      </c>
      <c r="S785" s="19">
        <v>0</v>
      </c>
      <c r="T785" s="19">
        <v>129158890</v>
      </c>
      <c r="U785" s="19">
        <v>129158890</v>
      </c>
      <c r="V785" s="19">
        <v>0</v>
      </c>
      <c r="W785" s="19">
        <v>0</v>
      </c>
      <c r="X785" s="19">
        <v>0</v>
      </c>
      <c r="Y785" s="19">
        <v>0</v>
      </c>
      <c r="Z785" s="20">
        <f t="shared" si="167"/>
        <v>0.27960197299636963</v>
      </c>
      <c r="AA785" s="20">
        <f t="shared" si="162"/>
        <v>0.27960197299636963</v>
      </c>
      <c r="AB785" s="20">
        <f t="shared" si="163"/>
        <v>0.72039802700363043</v>
      </c>
      <c r="AC785" s="21">
        <f t="shared" si="164"/>
        <v>1</v>
      </c>
    </row>
    <row r="786" spans="1:29" outlineLevel="1" x14ac:dyDescent="0.25">
      <c r="A786" s="22"/>
      <c r="B786" s="23"/>
      <c r="C786" s="23"/>
      <c r="D786" s="23" t="s">
        <v>608</v>
      </c>
      <c r="E786" s="23"/>
      <c r="F786" s="23"/>
      <c r="G786" s="23"/>
      <c r="H786" s="23"/>
      <c r="I786" s="24"/>
      <c r="J786" s="25">
        <f t="shared" ref="J786:Y786" si="171">SUBTOTAL(9,J785:J785)</f>
        <v>461938407</v>
      </c>
      <c r="K786" s="26">
        <f t="shared" si="171"/>
        <v>461938407</v>
      </c>
      <c r="L786" s="26">
        <f t="shared" si="171"/>
        <v>0</v>
      </c>
      <c r="M786" s="26">
        <f t="shared" si="171"/>
        <v>0</v>
      </c>
      <c r="N786" s="26">
        <f t="shared" si="171"/>
        <v>0</v>
      </c>
      <c r="O786" s="26">
        <f t="shared" si="171"/>
        <v>0</v>
      </c>
      <c r="P786" s="26">
        <f t="shared" si="171"/>
        <v>461938407</v>
      </c>
      <c r="Q786" s="26">
        <f t="shared" si="171"/>
        <v>0</v>
      </c>
      <c r="R786" s="26">
        <f t="shared" si="171"/>
        <v>332779517</v>
      </c>
      <c r="S786" s="26">
        <f t="shared" si="171"/>
        <v>0</v>
      </c>
      <c r="T786" s="26">
        <f t="shared" si="171"/>
        <v>129158890</v>
      </c>
      <c r="U786" s="26">
        <f t="shared" si="171"/>
        <v>129158890</v>
      </c>
      <c r="V786" s="26">
        <f t="shared" si="171"/>
        <v>0</v>
      </c>
      <c r="W786" s="26">
        <f t="shared" si="171"/>
        <v>0</v>
      </c>
      <c r="X786" s="26">
        <f t="shared" si="171"/>
        <v>0</v>
      </c>
      <c r="Y786" s="26">
        <f t="shared" si="171"/>
        <v>0</v>
      </c>
      <c r="Z786" s="27">
        <f t="shared" si="167"/>
        <v>0.27960197299636963</v>
      </c>
      <c r="AA786" s="27">
        <f t="shared" si="162"/>
        <v>0.27960197299636963</v>
      </c>
      <c r="AB786" s="27">
        <f t="shared" si="163"/>
        <v>0.72039802700363043</v>
      </c>
      <c r="AC786" s="28">
        <f t="shared" si="164"/>
        <v>1</v>
      </c>
    </row>
    <row r="787" spans="1:29" ht="150" outlineLevel="2" x14ac:dyDescent="0.25">
      <c r="A787" s="15" t="s">
        <v>33</v>
      </c>
      <c r="B787" s="16" t="s">
        <v>34</v>
      </c>
      <c r="C787" s="16" t="s">
        <v>196</v>
      </c>
      <c r="D787" s="16" t="s">
        <v>197</v>
      </c>
      <c r="E787" s="16" t="s">
        <v>150</v>
      </c>
      <c r="F787" s="16">
        <v>280</v>
      </c>
      <c r="G787" s="16">
        <v>2310</v>
      </c>
      <c r="H787" s="16">
        <v>3440</v>
      </c>
      <c r="I787" s="17" t="s">
        <v>151</v>
      </c>
      <c r="J787" s="18">
        <v>15000000000</v>
      </c>
      <c r="K787" s="19">
        <v>15000000000</v>
      </c>
      <c r="L787" s="19">
        <v>0</v>
      </c>
      <c r="M787" s="19">
        <v>0</v>
      </c>
      <c r="N787" s="19">
        <v>0</v>
      </c>
      <c r="O787" s="19">
        <v>0</v>
      </c>
      <c r="P787" s="19">
        <v>15000000000</v>
      </c>
      <c r="Q787" s="19">
        <v>0</v>
      </c>
      <c r="R787" s="19">
        <v>1153846155</v>
      </c>
      <c r="S787" s="19">
        <v>0</v>
      </c>
      <c r="T787" s="19">
        <v>10384615384</v>
      </c>
      <c r="U787" s="19">
        <v>10384615384</v>
      </c>
      <c r="V787" s="19">
        <v>0</v>
      </c>
      <c r="W787" s="19">
        <v>3461538461</v>
      </c>
      <c r="X787" s="19">
        <v>0</v>
      </c>
      <c r="Y787" s="19">
        <v>3461538461</v>
      </c>
      <c r="Z787" s="20">
        <f t="shared" si="167"/>
        <v>0.69230769226666666</v>
      </c>
      <c r="AA787" s="20">
        <f t="shared" si="162"/>
        <v>0.69230769226666666</v>
      </c>
      <c r="AB787" s="20">
        <f t="shared" si="163"/>
        <v>7.6923077000000006E-2</v>
      </c>
      <c r="AC787" s="21">
        <f t="shared" si="164"/>
        <v>0.76923076926666667</v>
      </c>
    </row>
    <row r="788" spans="1:29" ht="120" outlineLevel="2" x14ac:dyDescent="0.25">
      <c r="A788" s="15" t="s">
        <v>317</v>
      </c>
      <c r="B788" s="16" t="s">
        <v>34</v>
      </c>
      <c r="C788" s="16" t="s">
        <v>196</v>
      </c>
      <c r="D788" s="16" t="s">
        <v>197</v>
      </c>
      <c r="E788" s="16" t="s">
        <v>303</v>
      </c>
      <c r="F788" s="16">
        <v>280</v>
      </c>
      <c r="G788" s="16">
        <v>2310</v>
      </c>
      <c r="H788" s="16">
        <v>3480</v>
      </c>
      <c r="I788" s="17" t="s">
        <v>324</v>
      </c>
      <c r="J788" s="18">
        <v>4881473912</v>
      </c>
      <c r="K788" s="19">
        <v>4881473912</v>
      </c>
      <c r="L788" s="19">
        <v>0</v>
      </c>
      <c r="M788" s="19">
        <v>0</v>
      </c>
      <c r="N788" s="19">
        <v>10710779258</v>
      </c>
      <c r="O788" s="19">
        <v>1479783423</v>
      </c>
      <c r="P788" s="19">
        <v>17072036593</v>
      </c>
      <c r="Q788" s="19">
        <v>0</v>
      </c>
      <c r="R788" s="19">
        <v>448860515.37</v>
      </c>
      <c r="S788" s="19">
        <v>0</v>
      </c>
      <c r="T788" s="19">
        <v>3212244912.6300001</v>
      </c>
      <c r="U788" s="19">
        <v>3212244912.6300001</v>
      </c>
      <c r="V788" s="19">
        <v>0</v>
      </c>
      <c r="W788" s="19">
        <v>1220368484</v>
      </c>
      <c r="X788" s="19">
        <v>0</v>
      </c>
      <c r="Y788" s="19">
        <v>13410931165</v>
      </c>
      <c r="Z788" s="20">
        <f t="shared" si="167"/>
        <v>0.6580481572857374</v>
      </c>
      <c r="AA788" s="20">
        <f t="shared" si="162"/>
        <v>0.1881582724551509</v>
      </c>
      <c r="AB788" s="20">
        <f t="shared" si="163"/>
        <v>2.6292148152613791E-2</v>
      </c>
      <c r="AC788" s="21">
        <f t="shared" si="164"/>
        <v>0.2144504206077647</v>
      </c>
    </row>
    <row r="789" spans="1:29" ht="105" outlineLevel="2" x14ac:dyDescent="0.25">
      <c r="A789" s="15" t="s">
        <v>353</v>
      </c>
      <c r="B789" s="16" t="s">
        <v>34</v>
      </c>
      <c r="C789" s="16" t="s">
        <v>196</v>
      </c>
      <c r="D789" s="16" t="s">
        <v>197</v>
      </c>
      <c r="E789" s="16" t="s">
        <v>146</v>
      </c>
      <c r="F789" s="16">
        <v>280</v>
      </c>
      <c r="G789" s="16">
        <v>2310</v>
      </c>
      <c r="H789" s="16">
        <v>3460</v>
      </c>
      <c r="I789" s="17" t="s">
        <v>381</v>
      </c>
      <c r="J789" s="18">
        <v>600000000</v>
      </c>
      <c r="K789" s="19">
        <v>600000000</v>
      </c>
      <c r="L789" s="19">
        <v>0</v>
      </c>
      <c r="M789" s="19">
        <v>0</v>
      </c>
      <c r="N789" s="19">
        <v>227000000</v>
      </c>
      <c r="O789" s="19">
        <v>61625000</v>
      </c>
      <c r="P789" s="19">
        <v>888625000</v>
      </c>
      <c r="Q789" s="19">
        <v>0</v>
      </c>
      <c r="R789" s="19">
        <v>48429644.420000002</v>
      </c>
      <c r="S789" s="19">
        <v>0</v>
      </c>
      <c r="T789" s="19">
        <v>551570355.58000004</v>
      </c>
      <c r="U789" s="19">
        <v>551570355.58000004</v>
      </c>
      <c r="V789" s="19">
        <v>0</v>
      </c>
      <c r="W789" s="19">
        <v>0</v>
      </c>
      <c r="X789" s="19">
        <v>0</v>
      </c>
      <c r="Y789" s="19">
        <v>288625000</v>
      </c>
      <c r="Z789" s="20">
        <f t="shared" si="167"/>
        <v>0.91928392596666675</v>
      </c>
      <c r="AA789" s="20">
        <f t="shared" si="162"/>
        <v>0.62070092061330717</v>
      </c>
      <c r="AB789" s="20">
        <f t="shared" si="163"/>
        <v>5.4499529520326349E-2</v>
      </c>
      <c r="AC789" s="21">
        <f t="shared" si="164"/>
        <v>0.6752004501336335</v>
      </c>
    </row>
    <row r="790" spans="1:29" ht="150" outlineLevel="2" x14ac:dyDescent="0.25">
      <c r="A790" s="15" t="s">
        <v>353</v>
      </c>
      <c r="B790" s="16" t="s">
        <v>34</v>
      </c>
      <c r="C790" s="16" t="s">
        <v>196</v>
      </c>
      <c r="D790" s="16" t="s">
        <v>197</v>
      </c>
      <c r="E790" s="16" t="s">
        <v>382</v>
      </c>
      <c r="F790" s="16">
        <v>280</v>
      </c>
      <c r="G790" s="16">
        <v>2310</v>
      </c>
      <c r="H790" s="16">
        <v>3460</v>
      </c>
      <c r="I790" s="17" t="s">
        <v>383</v>
      </c>
      <c r="J790" s="18">
        <v>75000000</v>
      </c>
      <c r="K790" s="19">
        <v>75000000</v>
      </c>
      <c r="L790" s="19">
        <v>0</v>
      </c>
      <c r="M790" s="19">
        <v>0</v>
      </c>
      <c r="N790" s="19">
        <v>0</v>
      </c>
      <c r="O790" s="19">
        <v>-61625000</v>
      </c>
      <c r="P790" s="19">
        <v>13375000</v>
      </c>
      <c r="Q790" s="19">
        <v>0</v>
      </c>
      <c r="R790" s="19">
        <v>0</v>
      </c>
      <c r="S790" s="19">
        <v>0</v>
      </c>
      <c r="T790" s="19">
        <v>13375000</v>
      </c>
      <c r="U790" s="19">
        <v>13375000</v>
      </c>
      <c r="V790" s="19">
        <v>0</v>
      </c>
      <c r="W790" s="19">
        <v>61625000</v>
      </c>
      <c r="X790" s="19">
        <v>0</v>
      </c>
      <c r="Y790" s="19">
        <v>0</v>
      </c>
      <c r="Z790" s="20">
        <f t="shared" si="167"/>
        <v>0.17833333333333334</v>
      </c>
      <c r="AA790" s="20">
        <f t="shared" si="162"/>
        <v>1</v>
      </c>
      <c r="AB790" s="20">
        <f t="shared" si="163"/>
        <v>0</v>
      </c>
      <c r="AC790" s="21">
        <f t="shared" si="164"/>
        <v>1</v>
      </c>
    </row>
    <row r="791" spans="1:29" ht="75" outlineLevel="2" x14ac:dyDescent="0.25">
      <c r="A791" s="15" t="s">
        <v>385</v>
      </c>
      <c r="B791" s="16" t="s">
        <v>278</v>
      </c>
      <c r="C791" s="16" t="s">
        <v>196</v>
      </c>
      <c r="D791" s="16" t="s">
        <v>197</v>
      </c>
      <c r="E791" s="16" t="s">
        <v>56</v>
      </c>
      <c r="F791" s="16">
        <v>280</v>
      </c>
      <c r="G791" s="16">
        <v>2310</v>
      </c>
      <c r="H791" s="16">
        <v>3410</v>
      </c>
      <c r="I791" s="17" t="s">
        <v>405</v>
      </c>
      <c r="J791" s="18">
        <v>50843499</v>
      </c>
      <c r="K791" s="19">
        <v>50843499</v>
      </c>
      <c r="L791" s="19">
        <v>0</v>
      </c>
      <c r="M791" s="19">
        <v>0</v>
      </c>
      <c r="N791" s="19">
        <v>0</v>
      </c>
      <c r="O791" s="19">
        <v>0</v>
      </c>
      <c r="P791" s="19">
        <v>50843499</v>
      </c>
      <c r="Q791" s="19">
        <v>0</v>
      </c>
      <c r="R791" s="19">
        <v>9420114.7400000002</v>
      </c>
      <c r="S791" s="19">
        <v>0</v>
      </c>
      <c r="T791" s="19">
        <v>28712507.260000002</v>
      </c>
      <c r="U791" s="19">
        <v>28712507.260000002</v>
      </c>
      <c r="V791" s="19">
        <v>0</v>
      </c>
      <c r="W791" s="19">
        <v>12710877</v>
      </c>
      <c r="X791" s="19">
        <v>0</v>
      </c>
      <c r="Y791" s="19">
        <v>12710876.999999996</v>
      </c>
      <c r="Z791" s="20">
        <f t="shared" si="167"/>
        <v>0.5647232748477834</v>
      </c>
      <c r="AA791" s="20">
        <f t="shared" si="162"/>
        <v>0.5647232748477834</v>
      </c>
      <c r="AB791" s="20">
        <f t="shared" si="163"/>
        <v>0.18527668089877136</v>
      </c>
      <c r="AC791" s="21">
        <f t="shared" si="164"/>
        <v>0.74999995574655476</v>
      </c>
    </row>
    <row r="792" spans="1:29" ht="75" outlineLevel="2" x14ac:dyDescent="0.25">
      <c r="A792" s="15" t="s">
        <v>385</v>
      </c>
      <c r="B792" s="16" t="s">
        <v>278</v>
      </c>
      <c r="C792" s="16" t="s">
        <v>196</v>
      </c>
      <c r="D792" s="16" t="s">
        <v>197</v>
      </c>
      <c r="E792" s="16" t="s">
        <v>142</v>
      </c>
      <c r="F792" s="16">
        <v>280</v>
      </c>
      <c r="G792" s="16">
        <v>2310</v>
      </c>
      <c r="H792" s="16">
        <v>3410</v>
      </c>
      <c r="I792" s="17" t="s">
        <v>406</v>
      </c>
      <c r="J792" s="18">
        <v>1116673</v>
      </c>
      <c r="K792" s="19">
        <v>1116673</v>
      </c>
      <c r="L792" s="19">
        <v>0</v>
      </c>
      <c r="M792" s="19">
        <v>0</v>
      </c>
      <c r="N792" s="19">
        <v>0</v>
      </c>
      <c r="O792" s="19">
        <v>0</v>
      </c>
      <c r="P792" s="19">
        <v>1116673</v>
      </c>
      <c r="Q792" s="19">
        <v>0</v>
      </c>
      <c r="R792" s="19">
        <v>206892.77</v>
      </c>
      <c r="S792" s="19">
        <v>0</v>
      </c>
      <c r="T792" s="19">
        <v>630611.23</v>
      </c>
      <c r="U792" s="19">
        <v>630611.23</v>
      </c>
      <c r="V792" s="19">
        <v>0</v>
      </c>
      <c r="W792" s="19">
        <v>279169</v>
      </c>
      <c r="X792" s="19">
        <v>0</v>
      </c>
      <c r="Y792" s="19">
        <v>279169</v>
      </c>
      <c r="Z792" s="20">
        <f t="shared" si="167"/>
        <v>0.56472327171875736</v>
      </c>
      <c r="AA792" s="20">
        <f t="shared" si="162"/>
        <v>0.56472327171875736</v>
      </c>
      <c r="AB792" s="20">
        <f t="shared" si="163"/>
        <v>0.18527605664326083</v>
      </c>
      <c r="AC792" s="21">
        <f t="shared" si="164"/>
        <v>0.74999932836201821</v>
      </c>
    </row>
    <row r="793" spans="1:29" ht="150" outlineLevel="2" x14ac:dyDescent="0.25">
      <c r="A793" s="15" t="s">
        <v>385</v>
      </c>
      <c r="B793" s="16" t="s">
        <v>309</v>
      </c>
      <c r="C793" s="16" t="s">
        <v>196</v>
      </c>
      <c r="D793" s="16" t="s">
        <v>197</v>
      </c>
      <c r="E793" s="16" t="s">
        <v>146</v>
      </c>
      <c r="F793" s="16" t="s">
        <v>613</v>
      </c>
      <c r="G793" s="16">
        <v>2310</v>
      </c>
      <c r="H793" s="16">
        <v>3420</v>
      </c>
      <c r="I793" s="17" t="s">
        <v>464</v>
      </c>
      <c r="J793" s="18">
        <v>5827798681</v>
      </c>
      <c r="K793" s="19">
        <v>5827798681</v>
      </c>
      <c r="L793" s="19">
        <v>0</v>
      </c>
      <c r="M793" s="19">
        <v>0</v>
      </c>
      <c r="N793" s="19">
        <v>0</v>
      </c>
      <c r="O793" s="19">
        <v>439841644</v>
      </c>
      <c r="P793" s="19">
        <v>6267640325</v>
      </c>
      <c r="Q793" s="19">
        <v>0</v>
      </c>
      <c r="R793" s="19">
        <v>1456949671</v>
      </c>
      <c r="S793" s="19">
        <v>0</v>
      </c>
      <c r="T793" s="19">
        <v>2913899339</v>
      </c>
      <c r="U793" s="19">
        <v>2913899339</v>
      </c>
      <c r="V793" s="19">
        <v>0</v>
      </c>
      <c r="W793" s="19">
        <v>1456949671</v>
      </c>
      <c r="X793" s="19">
        <v>0</v>
      </c>
      <c r="Y793" s="19">
        <v>1896791315</v>
      </c>
      <c r="Z793" s="20">
        <f t="shared" si="167"/>
        <v>0.49999999974261294</v>
      </c>
      <c r="AA793" s="20">
        <f t="shared" si="162"/>
        <v>0.46491170327327297</v>
      </c>
      <c r="AB793" s="20">
        <f t="shared" si="163"/>
        <v>0.23245585187596099</v>
      </c>
      <c r="AC793" s="21">
        <f t="shared" si="164"/>
        <v>0.69736755514923399</v>
      </c>
    </row>
    <row r="794" spans="1:29" ht="150" outlineLevel="2" x14ac:dyDescent="0.25">
      <c r="A794" s="15" t="s">
        <v>385</v>
      </c>
      <c r="B794" s="16" t="s">
        <v>309</v>
      </c>
      <c r="C794" s="16" t="s">
        <v>196</v>
      </c>
      <c r="D794" s="16" t="s">
        <v>197</v>
      </c>
      <c r="E794" s="16" t="s">
        <v>146</v>
      </c>
      <c r="F794" s="16">
        <v>280</v>
      </c>
      <c r="G794" s="16">
        <v>2310</v>
      </c>
      <c r="H794" s="16">
        <v>3420</v>
      </c>
      <c r="I794" s="17" t="s">
        <v>465</v>
      </c>
      <c r="J794" s="18">
        <v>174588211</v>
      </c>
      <c r="K794" s="19">
        <v>174588211</v>
      </c>
      <c r="L794" s="19">
        <v>0</v>
      </c>
      <c r="M794" s="19">
        <v>0</v>
      </c>
      <c r="N794" s="19">
        <v>0</v>
      </c>
      <c r="O794" s="19">
        <v>0</v>
      </c>
      <c r="P794" s="19">
        <v>174588211</v>
      </c>
      <c r="Q794" s="19">
        <v>0</v>
      </c>
      <c r="R794" s="19">
        <v>0</v>
      </c>
      <c r="S794" s="19">
        <v>0</v>
      </c>
      <c r="T794" s="19">
        <v>0</v>
      </c>
      <c r="U794" s="19">
        <v>0</v>
      </c>
      <c r="V794" s="19">
        <v>174588211</v>
      </c>
      <c r="W794" s="19">
        <v>174588211</v>
      </c>
      <c r="X794" s="19">
        <v>0</v>
      </c>
      <c r="Y794" s="19">
        <v>174588211</v>
      </c>
      <c r="Z794" s="20">
        <f t="shared" si="167"/>
        <v>0</v>
      </c>
      <c r="AA794" s="20">
        <f t="shared" si="162"/>
        <v>0</v>
      </c>
      <c r="AB794" s="20">
        <f t="shared" si="163"/>
        <v>0</v>
      </c>
      <c r="AC794" s="21">
        <f t="shared" si="164"/>
        <v>0</v>
      </c>
    </row>
    <row r="795" spans="1:29" ht="210" outlineLevel="2" x14ac:dyDescent="0.25">
      <c r="A795" s="15" t="s">
        <v>385</v>
      </c>
      <c r="B795" s="16" t="s">
        <v>472</v>
      </c>
      <c r="C795" s="16" t="s">
        <v>196</v>
      </c>
      <c r="D795" s="16" t="s">
        <v>197</v>
      </c>
      <c r="E795" s="16" t="s">
        <v>146</v>
      </c>
      <c r="F795" s="16" t="s">
        <v>613</v>
      </c>
      <c r="G795" s="16">
        <v>2310</v>
      </c>
      <c r="H795" s="16">
        <v>3480</v>
      </c>
      <c r="I795" s="17" t="s">
        <v>493</v>
      </c>
      <c r="J795" s="18">
        <v>1073937051</v>
      </c>
      <c r="K795" s="19">
        <v>1073937051</v>
      </c>
      <c r="L795" s="19">
        <v>0</v>
      </c>
      <c r="M795" s="19">
        <v>0</v>
      </c>
      <c r="N795" s="19">
        <v>0</v>
      </c>
      <c r="O795" s="19">
        <v>-165461276</v>
      </c>
      <c r="P795" s="19">
        <v>908475775</v>
      </c>
      <c r="Q795" s="19">
        <v>0</v>
      </c>
      <c r="R795" s="19">
        <v>517533376.5</v>
      </c>
      <c r="S795" s="19">
        <v>0</v>
      </c>
      <c r="T795" s="19">
        <v>287919412</v>
      </c>
      <c r="U795" s="19">
        <v>287919412</v>
      </c>
      <c r="V795" s="19">
        <v>0</v>
      </c>
      <c r="W795" s="19">
        <v>268484262.5</v>
      </c>
      <c r="X795" s="19">
        <v>0</v>
      </c>
      <c r="Y795" s="19">
        <v>103022986.5</v>
      </c>
      <c r="Z795" s="20">
        <f t="shared" si="167"/>
        <v>0.26809710283475452</v>
      </c>
      <c r="AA795" s="20">
        <f t="shared" si="162"/>
        <v>0.31692580025042494</v>
      </c>
      <c r="AB795" s="20">
        <f t="shared" si="163"/>
        <v>0.56967218140736886</v>
      </c>
      <c r="AC795" s="21">
        <f t="shared" si="164"/>
        <v>0.8865979816577938</v>
      </c>
    </row>
    <row r="796" spans="1:29" outlineLevel="1" x14ac:dyDescent="0.25">
      <c r="A796" s="22"/>
      <c r="B796" s="23"/>
      <c r="C796" s="23"/>
      <c r="D796" s="23" t="s">
        <v>609</v>
      </c>
      <c r="E796" s="23"/>
      <c r="F796" s="23"/>
      <c r="G796" s="23"/>
      <c r="H796" s="23"/>
      <c r="I796" s="24"/>
      <c r="J796" s="25">
        <f t="shared" ref="J796:Y796" si="172">SUBTOTAL(9,J787:J795)</f>
        <v>27684758027</v>
      </c>
      <c r="K796" s="26">
        <f t="shared" si="172"/>
        <v>27684758027</v>
      </c>
      <c r="L796" s="26">
        <f t="shared" si="172"/>
        <v>0</v>
      </c>
      <c r="M796" s="26">
        <f t="shared" si="172"/>
        <v>0</v>
      </c>
      <c r="N796" s="26">
        <f t="shared" si="172"/>
        <v>10937779258</v>
      </c>
      <c r="O796" s="26">
        <f t="shared" si="172"/>
        <v>1754163791</v>
      </c>
      <c r="P796" s="26">
        <f t="shared" si="172"/>
        <v>40376701076</v>
      </c>
      <c r="Q796" s="26">
        <f t="shared" si="172"/>
        <v>0</v>
      </c>
      <c r="R796" s="26">
        <f t="shared" si="172"/>
        <v>3635246369.8000002</v>
      </c>
      <c r="S796" s="26">
        <f t="shared" si="172"/>
        <v>0</v>
      </c>
      <c r="T796" s="26">
        <f t="shared" si="172"/>
        <v>17392967521.700001</v>
      </c>
      <c r="U796" s="26">
        <f t="shared" si="172"/>
        <v>17392967521.700001</v>
      </c>
      <c r="V796" s="26">
        <f t="shared" si="172"/>
        <v>174588211</v>
      </c>
      <c r="W796" s="26">
        <f t="shared" si="172"/>
        <v>6656544135.5</v>
      </c>
      <c r="X796" s="26">
        <f t="shared" si="172"/>
        <v>0</v>
      </c>
      <c r="Y796" s="26">
        <f t="shared" si="172"/>
        <v>19348487184.5</v>
      </c>
      <c r="Z796" s="27">
        <f t="shared" si="167"/>
        <v>0.6282506606970244</v>
      </c>
      <c r="AA796" s="27">
        <f t="shared" si="162"/>
        <v>0.4307674242371034</v>
      </c>
      <c r="AB796" s="27">
        <f t="shared" si="163"/>
        <v>9.0033268516847675E-2</v>
      </c>
      <c r="AC796" s="28">
        <f t="shared" si="164"/>
        <v>0.52080069275395102</v>
      </c>
    </row>
    <row r="797" spans="1:29" ht="90" outlineLevel="2" x14ac:dyDescent="0.25">
      <c r="A797" s="15" t="s">
        <v>385</v>
      </c>
      <c r="B797" s="16" t="s">
        <v>309</v>
      </c>
      <c r="C797" s="16" t="s">
        <v>196</v>
      </c>
      <c r="D797" s="16" t="s">
        <v>466</v>
      </c>
      <c r="E797" s="16" t="s">
        <v>467</v>
      </c>
      <c r="F797" s="16" t="s">
        <v>613</v>
      </c>
      <c r="G797" s="16">
        <v>2320</v>
      </c>
      <c r="H797" s="16">
        <v>3420</v>
      </c>
      <c r="I797" s="17" t="s">
        <v>468</v>
      </c>
      <c r="J797" s="18">
        <v>338168691</v>
      </c>
      <c r="K797" s="19">
        <v>338168691</v>
      </c>
      <c r="L797" s="19">
        <v>0</v>
      </c>
      <c r="M797" s="19">
        <v>0</v>
      </c>
      <c r="N797" s="19">
        <v>0</v>
      </c>
      <c r="O797" s="19">
        <v>-279616260</v>
      </c>
      <c r="P797" s="19">
        <v>58552431</v>
      </c>
      <c r="Q797" s="19">
        <v>0</v>
      </c>
      <c r="R797" s="19">
        <v>58552430.5</v>
      </c>
      <c r="S797" s="19">
        <v>0</v>
      </c>
      <c r="T797" s="19">
        <v>0</v>
      </c>
      <c r="U797" s="19">
        <v>0</v>
      </c>
      <c r="V797" s="19">
        <v>0</v>
      </c>
      <c r="W797" s="19">
        <v>279616260.5</v>
      </c>
      <c r="X797" s="19">
        <v>0</v>
      </c>
      <c r="Y797" s="19">
        <v>0.5</v>
      </c>
      <c r="Z797" s="20">
        <f t="shared" si="167"/>
        <v>0</v>
      </c>
      <c r="AA797" s="20">
        <f t="shared" si="162"/>
        <v>0</v>
      </c>
      <c r="AB797" s="20">
        <f t="shared" si="163"/>
        <v>0.99999999146064489</v>
      </c>
      <c r="AC797" s="21">
        <f t="shared" si="164"/>
        <v>0.99999999146064489</v>
      </c>
    </row>
    <row r="798" spans="1:29" outlineLevel="1" x14ac:dyDescent="0.25">
      <c r="A798" s="22"/>
      <c r="B798" s="23"/>
      <c r="C798" s="23"/>
      <c r="D798" s="23" t="s">
        <v>610</v>
      </c>
      <c r="E798" s="23"/>
      <c r="F798" s="23"/>
      <c r="G798" s="23"/>
      <c r="H798" s="23"/>
      <c r="I798" s="24"/>
      <c r="J798" s="25">
        <f t="shared" ref="J798:Y798" si="173">SUBTOTAL(9,J797:J797)</f>
        <v>338168691</v>
      </c>
      <c r="K798" s="26">
        <f t="shared" si="173"/>
        <v>338168691</v>
      </c>
      <c r="L798" s="26">
        <f t="shared" si="173"/>
        <v>0</v>
      </c>
      <c r="M798" s="26">
        <f t="shared" si="173"/>
        <v>0</v>
      </c>
      <c r="N798" s="26">
        <f t="shared" si="173"/>
        <v>0</v>
      </c>
      <c r="O798" s="26">
        <f t="shared" si="173"/>
        <v>-279616260</v>
      </c>
      <c r="P798" s="26">
        <f t="shared" si="173"/>
        <v>58552431</v>
      </c>
      <c r="Q798" s="26">
        <f t="shared" si="173"/>
        <v>0</v>
      </c>
      <c r="R798" s="26">
        <f t="shared" si="173"/>
        <v>58552430.5</v>
      </c>
      <c r="S798" s="26">
        <f t="shared" si="173"/>
        <v>0</v>
      </c>
      <c r="T798" s="26">
        <f t="shared" si="173"/>
        <v>0</v>
      </c>
      <c r="U798" s="26">
        <f t="shared" si="173"/>
        <v>0</v>
      </c>
      <c r="V798" s="26">
        <f t="shared" si="173"/>
        <v>0</v>
      </c>
      <c r="W798" s="26">
        <f t="shared" si="173"/>
        <v>279616260.5</v>
      </c>
      <c r="X798" s="26">
        <f t="shared" si="173"/>
        <v>0</v>
      </c>
      <c r="Y798" s="26">
        <f t="shared" si="173"/>
        <v>0.5</v>
      </c>
      <c r="Z798" s="27">
        <f t="shared" si="167"/>
        <v>0</v>
      </c>
      <c r="AA798" s="27">
        <f t="shared" si="162"/>
        <v>0</v>
      </c>
      <c r="AB798" s="27">
        <f t="shared" si="163"/>
        <v>0.99999999146064489</v>
      </c>
      <c r="AC798" s="28">
        <f t="shared" si="164"/>
        <v>0.99999999146064489</v>
      </c>
    </row>
    <row r="799" spans="1:29" ht="405" outlineLevel="2" x14ac:dyDescent="0.25">
      <c r="A799" s="15" t="s">
        <v>326</v>
      </c>
      <c r="B799" s="16" t="s">
        <v>34</v>
      </c>
      <c r="C799" s="16" t="s">
        <v>196</v>
      </c>
      <c r="D799" s="16" t="s">
        <v>337</v>
      </c>
      <c r="E799" s="16" t="s">
        <v>56</v>
      </c>
      <c r="F799" s="16">
        <v>280</v>
      </c>
      <c r="G799" s="16">
        <v>2320</v>
      </c>
      <c r="H799" s="16">
        <v>3480</v>
      </c>
      <c r="I799" s="17" t="s">
        <v>338</v>
      </c>
      <c r="J799" s="18">
        <v>2691803689</v>
      </c>
      <c r="K799" s="19">
        <v>2691803689</v>
      </c>
      <c r="L799" s="19">
        <v>0</v>
      </c>
      <c r="M799" s="19">
        <v>0</v>
      </c>
      <c r="N799" s="19">
        <v>-1832327585</v>
      </c>
      <c r="O799" s="19">
        <v>0</v>
      </c>
      <c r="P799" s="19">
        <v>859476104</v>
      </c>
      <c r="Q799" s="19">
        <v>0</v>
      </c>
      <c r="R799" s="19">
        <v>0</v>
      </c>
      <c r="S799" s="19">
        <v>0</v>
      </c>
      <c r="T799" s="19">
        <v>0</v>
      </c>
      <c r="U799" s="19">
        <v>0</v>
      </c>
      <c r="V799" s="19">
        <v>0</v>
      </c>
      <c r="W799" s="19">
        <v>2691803689</v>
      </c>
      <c r="X799" s="19">
        <v>0</v>
      </c>
      <c r="Y799" s="19">
        <v>859476104</v>
      </c>
      <c r="Z799" s="20">
        <f t="shared" si="167"/>
        <v>0</v>
      </c>
      <c r="AA799" s="20">
        <f t="shared" si="162"/>
        <v>0</v>
      </c>
      <c r="AB799" s="20">
        <f t="shared" si="163"/>
        <v>0</v>
      </c>
      <c r="AC799" s="21">
        <f t="shared" si="164"/>
        <v>0</v>
      </c>
    </row>
    <row r="800" spans="1:29" ht="409.5" outlineLevel="2" x14ac:dyDescent="0.25">
      <c r="A800" s="15" t="s">
        <v>326</v>
      </c>
      <c r="B800" s="16" t="s">
        <v>34</v>
      </c>
      <c r="C800" s="16" t="s">
        <v>196</v>
      </c>
      <c r="D800" s="16" t="s">
        <v>337</v>
      </c>
      <c r="E800" s="16" t="s">
        <v>142</v>
      </c>
      <c r="F800" s="16">
        <v>280</v>
      </c>
      <c r="G800" s="16">
        <v>2320</v>
      </c>
      <c r="H800" s="16">
        <v>3480</v>
      </c>
      <c r="I800" s="17" t="s">
        <v>339</v>
      </c>
      <c r="J800" s="18">
        <v>8221772146</v>
      </c>
      <c r="K800" s="19">
        <v>8221772146</v>
      </c>
      <c r="L800" s="19">
        <v>0</v>
      </c>
      <c r="M800" s="19">
        <v>0</v>
      </c>
      <c r="N800" s="19">
        <v>-8000000000</v>
      </c>
      <c r="O800" s="19">
        <v>0</v>
      </c>
      <c r="P800" s="19">
        <v>221772146</v>
      </c>
      <c r="Q800" s="19">
        <v>0</v>
      </c>
      <c r="R800" s="19">
        <v>0</v>
      </c>
      <c r="S800" s="19">
        <v>0</v>
      </c>
      <c r="T800" s="19">
        <v>0</v>
      </c>
      <c r="U800" s="19">
        <v>0</v>
      </c>
      <c r="V800" s="19">
        <v>0</v>
      </c>
      <c r="W800" s="19">
        <v>8221772146</v>
      </c>
      <c r="X800" s="19">
        <v>0</v>
      </c>
      <c r="Y800" s="19">
        <v>221772146</v>
      </c>
      <c r="Z800" s="20">
        <f t="shared" si="167"/>
        <v>0</v>
      </c>
      <c r="AA800" s="20">
        <f t="shared" si="162"/>
        <v>0</v>
      </c>
      <c r="AB800" s="20">
        <f t="shared" si="163"/>
        <v>0</v>
      </c>
      <c r="AC800" s="21">
        <f t="shared" si="164"/>
        <v>0</v>
      </c>
    </row>
    <row r="801" spans="1:29" ht="90" outlineLevel="2" x14ac:dyDescent="0.25">
      <c r="A801" s="15" t="s">
        <v>385</v>
      </c>
      <c r="B801" s="16" t="s">
        <v>309</v>
      </c>
      <c r="C801" s="16" t="s">
        <v>196</v>
      </c>
      <c r="D801" s="16" t="s">
        <v>337</v>
      </c>
      <c r="E801" s="16" t="s">
        <v>467</v>
      </c>
      <c r="F801" s="16" t="s">
        <v>613</v>
      </c>
      <c r="G801" s="16">
        <v>2320</v>
      </c>
      <c r="H801" s="16">
        <v>3420</v>
      </c>
      <c r="I801" s="17" t="s">
        <v>469</v>
      </c>
      <c r="J801" s="18">
        <v>44403880</v>
      </c>
      <c r="K801" s="19">
        <v>44403880</v>
      </c>
      <c r="L801" s="19">
        <v>0</v>
      </c>
      <c r="M801" s="19">
        <v>0</v>
      </c>
      <c r="N801" s="19">
        <v>0</v>
      </c>
      <c r="O801" s="19">
        <v>4895791</v>
      </c>
      <c r="P801" s="19">
        <v>49299671</v>
      </c>
      <c r="Q801" s="19">
        <v>0</v>
      </c>
      <c r="R801" s="19">
        <v>33302910</v>
      </c>
      <c r="S801" s="19">
        <v>0</v>
      </c>
      <c r="T801" s="19">
        <v>0</v>
      </c>
      <c r="U801" s="19">
        <v>0</v>
      </c>
      <c r="V801" s="19">
        <v>0</v>
      </c>
      <c r="W801" s="19">
        <v>11100970</v>
      </c>
      <c r="X801" s="19">
        <v>0</v>
      </c>
      <c r="Y801" s="19">
        <v>15996761</v>
      </c>
      <c r="Z801" s="20">
        <f t="shared" si="167"/>
        <v>0</v>
      </c>
      <c r="AA801" s="20">
        <f t="shared" si="162"/>
        <v>0</v>
      </c>
      <c r="AB801" s="20">
        <f t="shared" si="163"/>
        <v>0.67551992385506998</v>
      </c>
      <c r="AC801" s="21">
        <f t="shared" si="164"/>
        <v>0.67551992385506998</v>
      </c>
    </row>
    <row r="802" spans="1:29" ht="90" outlineLevel="2" x14ac:dyDescent="0.25">
      <c r="A802" s="15" t="s">
        <v>385</v>
      </c>
      <c r="B802" s="16" t="s">
        <v>495</v>
      </c>
      <c r="C802" s="16" t="s">
        <v>196</v>
      </c>
      <c r="D802" s="16" t="s">
        <v>337</v>
      </c>
      <c r="E802" s="16" t="s">
        <v>467</v>
      </c>
      <c r="F802" s="16" t="s">
        <v>613</v>
      </c>
      <c r="G802" s="16">
        <v>2320</v>
      </c>
      <c r="H802" s="16">
        <v>3480</v>
      </c>
      <c r="I802" s="17" t="s">
        <v>469</v>
      </c>
      <c r="J802" s="18">
        <v>50333163</v>
      </c>
      <c r="K802" s="19">
        <v>50333163</v>
      </c>
      <c r="L802" s="19">
        <v>0</v>
      </c>
      <c r="M802" s="19">
        <v>0</v>
      </c>
      <c r="N802" s="19">
        <v>0</v>
      </c>
      <c r="O802" s="19">
        <v>-2507536</v>
      </c>
      <c r="P802" s="19">
        <v>47825627</v>
      </c>
      <c r="Q802" s="19">
        <v>0</v>
      </c>
      <c r="R802" s="19">
        <v>37749872.5</v>
      </c>
      <c r="S802" s="19">
        <v>0</v>
      </c>
      <c r="T802" s="19">
        <v>0</v>
      </c>
      <c r="U802" s="19">
        <v>0</v>
      </c>
      <c r="V802" s="19">
        <v>0</v>
      </c>
      <c r="W802" s="19">
        <v>12583290.5</v>
      </c>
      <c r="X802" s="19">
        <v>0</v>
      </c>
      <c r="Y802" s="19">
        <v>10075754.5</v>
      </c>
      <c r="Z802" s="20">
        <f t="shared" si="167"/>
        <v>0</v>
      </c>
      <c r="AA802" s="20">
        <f t="shared" si="162"/>
        <v>0</v>
      </c>
      <c r="AB802" s="20">
        <f t="shared" si="163"/>
        <v>0.78932310704468134</v>
      </c>
      <c r="AC802" s="21">
        <f t="shared" si="164"/>
        <v>0.78932310704468134</v>
      </c>
    </row>
    <row r="803" spans="1:29" outlineLevel="1" x14ac:dyDescent="0.25">
      <c r="A803" s="22"/>
      <c r="B803" s="23"/>
      <c r="C803" s="23"/>
      <c r="D803" s="23" t="s">
        <v>611</v>
      </c>
      <c r="E803" s="23"/>
      <c r="F803" s="23"/>
      <c r="G803" s="23"/>
      <c r="H803" s="23"/>
      <c r="I803" s="24"/>
      <c r="J803" s="25">
        <f t="shared" ref="J803:Y803" si="174">SUBTOTAL(9,J799:J802)</f>
        <v>11008312878</v>
      </c>
      <c r="K803" s="26">
        <f t="shared" si="174"/>
        <v>11008312878</v>
      </c>
      <c r="L803" s="26">
        <f t="shared" si="174"/>
        <v>0</v>
      </c>
      <c r="M803" s="26">
        <f t="shared" si="174"/>
        <v>0</v>
      </c>
      <c r="N803" s="26">
        <f t="shared" si="174"/>
        <v>-9832327585</v>
      </c>
      <c r="O803" s="26">
        <f t="shared" si="174"/>
        <v>2388255</v>
      </c>
      <c r="P803" s="26">
        <f t="shared" si="174"/>
        <v>1178373548</v>
      </c>
      <c r="Q803" s="26">
        <f t="shared" si="174"/>
        <v>0</v>
      </c>
      <c r="R803" s="26">
        <f t="shared" si="174"/>
        <v>71052782.5</v>
      </c>
      <c r="S803" s="26">
        <f t="shared" si="174"/>
        <v>0</v>
      </c>
      <c r="T803" s="26">
        <f t="shared" si="174"/>
        <v>0</v>
      </c>
      <c r="U803" s="26">
        <f t="shared" si="174"/>
        <v>0</v>
      </c>
      <c r="V803" s="26">
        <f t="shared" si="174"/>
        <v>0</v>
      </c>
      <c r="W803" s="26">
        <f t="shared" si="174"/>
        <v>10937260095.5</v>
      </c>
      <c r="X803" s="26">
        <f t="shared" si="174"/>
        <v>0</v>
      </c>
      <c r="Y803" s="26">
        <f t="shared" si="174"/>
        <v>1107320765.5</v>
      </c>
      <c r="Z803" s="27">
        <f t="shared" si="167"/>
        <v>0</v>
      </c>
      <c r="AA803" s="27">
        <f t="shared" si="162"/>
        <v>0</v>
      </c>
      <c r="AB803" s="27">
        <f t="shared" si="163"/>
        <v>6.0297333235793241E-2</v>
      </c>
      <c r="AC803" s="28">
        <f t="shared" si="164"/>
        <v>6.0297333235793241E-2</v>
      </c>
    </row>
    <row r="804" spans="1:29" ht="90" outlineLevel="2" x14ac:dyDescent="0.25">
      <c r="A804" s="15" t="s">
        <v>385</v>
      </c>
      <c r="B804" s="16" t="s">
        <v>309</v>
      </c>
      <c r="C804" s="16" t="s">
        <v>196</v>
      </c>
      <c r="D804" s="16" t="s">
        <v>470</v>
      </c>
      <c r="E804" s="16" t="s">
        <v>467</v>
      </c>
      <c r="F804" s="16" t="s">
        <v>613</v>
      </c>
      <c r="G804" s="16">
        <v>2320</v>
      </c>
      <c r="H804" s="16">
        <v>3420</v>
      </c>
      <c r="I804" s="17" t="s">
        <v>471</v>
      </c>
      <c r="J804" s="18">
        <v>28523202</v>
      </c>
      <c r="K804" s="19">
        <v>28523202</v>
      </c>
      <c r="L804" s="19">
        <v>0</v>
      </c>
      <c r="M804" s="19">
        <v>0</v>
      </c>
      <c r="N804" s="19">
        <v>0</v>
      </c>
      <c r="O804" s="19">
        <v>2847637</v>
      </c>
      <c r="P804" s="19">
        <v>31370839</v>
      </c>
      <c r="Q804" s="19">
        <v>0</v>
      </c>
      <c r="R804" s="19">
        <v>21392401.5</v>
      </c>
      <c r="S804" s="19">
        <v>0</v>
      </c>
      <c r="T804" s="19">
        <v>0</v>
      </c>
      <c r="U804" s="19">
        <v>0</v>
      </c>
      <c r="V804" s="19">
        <v>0</v>
      </c>
      <c r="W804" s="19">
        <v>7130800.5</v>
      </c>
      <c r="X804" s="19">
        <v>0</v>
      </c>
      <c r="Y804" s="19">
        <v>9978437.5</v>
      </c>
      <c r="Z804" s="20">
        <f t="shared" si="167"/>
        <v>0</v>
      </c>
      <c r="AA804" s="20">
        <f t="shared" si="162"/>
        <v>0</v>
      </c>
      <c r="AB804" s="20">
        <f t="shared" si="163"/>
        <v>0.6819199671389089</v>
      </c>
      <c r="AC804" s="21">
        <f t="shared" si="164"/>
        <v>0.6819199671389089</v>
      </c>
    </row>
    <row r="805" spans="1:29" outlineLevel="1" x14ac:dyDescent="0.25">
      <c r="A805" s="22"/>
      <c r="B805" s="23"/>
      <c r="C805" s="23"/>
      <c r="D805" s="23" t="s">
        <v>612</v>
      </c>
      <c r="E805" s="23"/>
      <c r="F805" s="23"/>
      <c r="G805" s="23"/>
      <c r="H805" s="23"/>
      <c r="I805" s="24"/>
      <c r="J805" s="25">
        <f t="shared" ref="J805:Y805" si="175">SUBTOTAL(9,J804:J804)</f>
        <v>28523202</v>
      </c>
      <c r="K805" s="26">
        <f t="shared" si="175"/>
        <v>28523202</v>
      </c>
      <c r="L805" s="26">
        <f t="shared" si="175"/>
        <v>0</v>
      </c>
      <c r="M805" s="26">
        <f t="shared" si="175"/>
        <v>0</v>
      </c>
      <c r="N805" s="26">
        <f t="shared" si="175"/>
        <v>0</v>
      </c>
      <c r="O805" s="26">
        <f t="shared" si="175"/>
        <v>2847637</v>
      </c>
      <c r="P805" s="26">
        <f t="shared" si="175"/>
        <v>31370839</v>
      </c>
      <c r="Q805" s="26">
        <f t="shared" si="175"/>
        <v>0</v>
      </c>
      <c r="R805" s="26">
        <f t="shared" si="175"/>
        <v>21392401.5</v>
      </c>
      <c r="S805" s="26">
        <f t="shared" si="175"/>
        <v>0</v>
      </c>
      <c r="T805" s="26">
        <f t="shared" si="175"/>
        <v>0</v>
      </c>
      <c r="U805" s="26">
        <f t="shared" si="175"/>
        <v>0</v>
      </c>
      <c r="V805" s="26">
        <f t="shared" si="175"/>
        <v>0</v>
      </c>
      <c r="W805" s="26">
        <f t="shared" si="175"/>
        <v>7130800.5</v>
      </c>
      <c r="X805" s="26">
        <f t="shared" si="175"/>
        <v>0</v>
      </c>
      <c r="Y805" s="26">
        <f t="shared" si="175"/>
        <v>9978437.5</v>
      </c>
      <c r="Z805" s="27">
        <f t="shared" si="167"/>
        <v>0</v>
      </c>
      <c r="AA805" s="27">
        <f t="shared" si="162"/>
        <v>0</v>
      </c>
      <c r="AB805" s="27">
        <f t="shared" si="163"/>
        <v>0.6819199671389089</v>
      </c>
      <c r="AC805" s="28">
        <f t="shared" si="164"/>
        <v>0.6819199671389089</v>
      </c>
    </row>
    <row r="806" spans="1:29" ht="15.75" thickBot="1" x14ac:dyDescent="0.3">
      <c r="A806" s="29"/>
      <c r="B806" s="30"/>
      <c r="C806" s="30"/>
      <c r="D806" s="30" t="s">
        <v>506</v>
      </c>
      <c r="E806" s="30"/>
      <c r="F806" s="30"/>
      <c r="G806" s="30"/>
      <c r="H806" s="30"/>
      <c r="I806" s="31"/>
      <c r="J806" s="32">
        <f t="shared" ref="J806:Y806" si="176">SUBTOTAL(9,J10:J804)</f>
        <v>2528217413232</v>
      </c>
      <c r="K806" s="33">
        <f t="shared" si="176"/>
        <v>2612303449647.1797</v>
      </c>
      <c r="L806" s="33">
        <f t="shared" si="176"/>
        <v>0</v>
      </c>
      <c r="M806" s="33">
        <f t="shared" si="176"/>
        <v>-665187878</v>
      </c>
      <c r="N806" s="33">
        <f t="shared" si="176"/>
        <v>7682106774</v>
      </c>
      <c r="O806" s="33">
        <f t="shared" si="176"/>
        <v>0</v>
      </c>
      <c r="P806" s="33">
        <f t="shared" si="176"/>
        <v>2619320368543.1797</v>
      </c>
      <c r="Q806" s="33">
        <f t="shared" si="176"/>
        <v>1116315613</v>
      </c>
      <c r="R806" s="33">
        <f t="shared" si="176"/>
        <v>171895076659.29001</v>
      </c>
      <c r="S806" s="33">
        <f t="shared" si="176"/>
        <v>360341792.56000006</v>
      </c>
      <c r="T806" s="33">
        <f t="shared" si="176"/>
        <v>1685031642825.5791</v>
      </c>
      <c r="U806" s="33">
        <f t="shared" si="176"/>
        <v>1683724536722.7495</v>
      </c>
      <c r="V806" s="33">
        <f t="shared" si="176"/>
        <v>519966748159.39008</v>
      </c>
      <c r="W806" s="33">
        <f t="shared" si="176"/>
        <v>753900072756.75012</v>
      </c>
      <c r="X806" s="33">
        <f t="shared" si="176"/>
        <v>4224413232</v>
      </c>
      <c r="Y806" s="33">
        <f t="shared" si="176"/>
        <v>756692578420.75012</v>
      </c>
      <c r="Z806" s="34">
        <f t="shared" si="167"/>
        <v>0.64503671771101523</v>
      </c>
      <c r="AA806" s="34">
        <f t="shared" si="162"/>
        <v>0.64330872353837509</v>
      </c>
      <c r="AB806" s="34">
        <f t="shared" si="163"/>
        <v>6.618958724826636E-2</v>
      </c>
      <c r="AC806" s="35">
        <f t="shared" si="164"/>
        <v>0.7094983107866415</v>
      </c>
    </row>
    <row r="807" spans="1:29"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39"/>
      <c r="Z807" s="40"/>
      <c r="AA807" s="40"/>
      <c r="AB807" s="40"/>
      <c r="AC807" s="40"/>
    </row>
    <row r="808" spans="1:29"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39"/>
      <c r="Z808" s="40"/>
      <c r="AA808" s="40"/>
      <c r="AB808" s="40"/>
      <c r="AC808" s="40"/>
    </row>
    <row r="809" spans="1:29"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39"/>
      <c r="Z809" s="40"/>
      <c r="AA809" s="40"/>
      <c r="AB809" s="40"/>
      <c r="AC809" s="40"/>
    </row>
    <row r="810" spans="1:29"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39"/>
      <c r="Z810" s="40"/>
      <c r="AA810" s="40"/>
      <c r="AB810" s="40"/>
      <c r="AC810" s="40"/>
    </row>
    <row r="811" spans="1:29"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39"/>
      <c r="Z811" s="40"/>
      <c r="AA811" s="40"/>
      <c r="AB811" s="40"/>
      <c r="AC811" s="40"/>
    </row>
    <row r="812" spans="1:29"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39"/>
      <c r="Z812" s="40"/>
      <c r="AA812" s="40"/>
      <c r="AB812" s="40"/>
      <c r="AC812" s="40"/>
    </row>
    <row r="813" spans="1:29"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39"/>
      <c r="Z813" s="40"/>
      <c r="AA813" s="40"/>
      <c r="AB813" s="40"/>
      <c r="AC813" s="40"/>
    </row>
    <row r="814" spans="1:29"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39"/>
      <c r="Z814" s="40"/>
      <c r="AA814" s="40"/>
      <c r="AB814" s="40"/>
      <c r="AC814" s="40"/>
    </row>
    <row r="815" spans="1:29"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39"/>
      <c r="Z815" s="40"/>
      <c r="AA815" s="40"/>
      <c r="AB815" s="40"/>
      <c r="AC815" s="40"/>
    </row>
    <row r="816" spans="1:29"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39"/>
      <c r="Z816" s="40"/>
      <c r="AA816" s="40"/>
      <c r="AB816" s="40"/>
      <c r="AC816" s="40"/>
    </row>
    <row r="817" spans="1:29"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39"/>
      <c r="Z817" s="40"/>
      <c r="AA817" s="40"/>
      <c r="AB817" s="40"/>
      <c r="AC817" s="40"/>
    </row>
    <row r="818" spans="1:29"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39"/>
      <c r="Z818" s="40"/>
      <c r="AA818" s="40"/>
      <c r="AB818" s="40"/>
      <c r="AC818" s="40"/>
    </row>
    <row r="819" spans="1:29"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39"/>
      <c r="Z819" s="40"/>
      <c r="AA819" s="40"/>
      <c r="AB819" s="40"/>
      <c r="AC819" s="40"/>
    </row>
    <row r="820" spans="1:29"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39"/>
      <c r="Z820" s="40"/>
      <c r="AA820" s="40"/>
      <c r="AB820" s="40"/>
      <c r="AC820" s="40"/>
    </row>
    <row r="821" spans="1:29"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39"/>
      <c r="Z821" s="40"/>
      <c r="AA821" s="40"/>
      <c r="AB821" s="40"/>
      <c r="AC821" s="40"/>
    </row>
    <row r="822" spans="1:29"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40"/>
      <c r="AA822" s="40"/>
      <c r="AB822" s="40"/>
      <c r="AC822" s="40"/>
    </row>
    <row r="823" spans="1:29"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40"/>
      <c r="AA823" s="40"/>
      <c r="AB823" s="40"/>
      <c r="AC823" s="40"/>
    </row>
    <row r="824" spans="1:29"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40"/>
      <c r="AA824" s="40"/>
      <c r="AB824" s="40"/>
      <c r="AC824" s="40"/>
    </row>
    <row r="825" spans="1:29"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40"/>
      <c r="AA825" s="40"/>
      <c r="AB825" s="40"/>
      <c r="AC825" s="40"/>
    </row>
    <row r="826" spans="1:29"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40"/>
      <c r="AA826" s="40"/>
      <c r="AB826" s="40"/>
      <c r="AC826" s="40"/>
    </row>
    <row r="827" spans="1:29"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40"/>
      <c r="AA827" s="40"/>
      <c r="AB827" s="40"/>
      <c r="AC827" s="40"/>
    </row>
    <row r="828" spans="1:29"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40"/>
      <c r="AA828" s="40"/>
      <c r="AB828" s="40"/>
      <c r="AC828" s="40"/>
    </row>
    <row r="829" spans="1:29"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40"/>
      <c r="AA829" s="40"/>
      <c r="AB829" s="40"/>
      <c r="AC829" s="40"/>
    </row>
    <row r="830" spans="1:29"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40"/>
      <c r="AA830" s="40"/>
      <c r="AB830" s="40"/>
      <c r="AC830" s="40"/>
    </row>
    <row r="831" spans="1:29"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40"/>
      <c r="AA831" s="40"/>
      <c r="AB831" s="40"/>
      <c r="AC831" s="40"/>
    </row>
    <row r="832" spans="1:29"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40"/>
      <c r="AA832" s="40"/>
      <c r="AB832" s="40"/>
      <c r="AC832" s="40"/>
    </row>
    <row r="833" spans="1:29"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40"/>
      <c r="AA833" s="40"/>
      <c r="AB833" s="40"/>
      <c r="AC833" s="40"/>
    </row>
    <row r="834" spans="1:29"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40"/>
      <c r="AA834" s="40"/>
      <c r="AB834" s="40"/>
      <c r="AC834" s="40"/>
    </row>
    <row r="835" spans="1:29"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40"/>
      <c r="AA835" s="40"/>
      <c r="AB835" s="40"/>
      <c r="AC835" s="40"/>
    </row>
    <row r="836" spans="1:29"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40"/>
      <c r="AA836" s="40"/>
      <c r="AB836" s="40"/>
      <c r="AC836" s="40"/>
    </row>
    <row r="837" spans="1:29"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40"/>
      <c r="AA837" s="40"/>
      <c r="AB837" s="40"/>
      <c r="AC837" s="40"/>
    </row>
    <row r="838" spans="1:29"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40"/>
      <c r="AA838" s="40"/>
      <c r="AB838" s="40"/>
      <c r="AC838" s="40"/>
    </row>
    <row r="839" spans="1:29"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40"/>
      <c r="AA839" s="40"/>
      <c r="AB839" s="40"/>
      <c r="AC839" s="40"/>
    </row>
    <row r="840" spans="1:29"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40"/>
      <c r="AA840" s="40"/>
      <c r="AB840" s="40"/>
      <c r="AC840" s="40"/>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40"/>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40"/>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40"/>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40"/>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40"/>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40"/>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40"/>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40"/>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40"/>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40"/>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40"/>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40"/>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40"/>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40"/>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40"/>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40"/>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40"/>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40"/>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40"/>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40"/>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40"/>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40"/>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40"/>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40"/>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40"/>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40"/>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40"/>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40"/>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40"/>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40"/>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40"/>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40"/>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40"/>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40"/>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40"/>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40"/>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40"/>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40"/>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40"/>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40"/>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40"/>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40"/>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40"/>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40"/>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40"/>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40"/>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40"/>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40"/>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40"/>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40"/>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40"/>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40"/>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40"/>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40"/>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40"/>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40"/>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40"/>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40"/>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40"/>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40"/>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40"/>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40"/>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40"/>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40"/>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40"/>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40"/>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40"/>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40"/>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40"/>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40"/>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40"/>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40"/>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40"/>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40"/>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40"/>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40"/>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40"/>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40"/>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40"/>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40"/>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40"/>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40"/>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40"/>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40"/>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40"/>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40"/>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40"/>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40"/>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40"/>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40"/>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40"/>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40"/>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40"/>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40"/>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40"/>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40"/>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40"/>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40"/>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40"/>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40"/>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40"/>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40"/>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40"/>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40"/>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40"/>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40"/>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40"/>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40"/>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40"/>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40"/>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40"/>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40"/>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40"/>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40"/>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40"/>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40"/>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40"/>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40"/>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40"/>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40"/>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40"/>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40"/>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40"/>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40"/>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40"/>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40"/>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40"/>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40"/>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40"/>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40"/>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40"/>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40"/>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40"/>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40"/>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40"/>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40"/>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40"/>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40"/>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40"/>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40"/>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40"/>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40"/>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40"/>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40"/>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40"/>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40"/>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40"/>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40"/>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40"/>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40"/>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40"/>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40"/>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40"/>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40"/>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40"/>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40"/>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40"/>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40"/>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40"/>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40"/>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40"/>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40"/>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40"/>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40"/>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40"/>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40"/>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40"/>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40"/>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40"/>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40"/>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40"/>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40"/>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40"/>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40"/>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40"/>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40"/>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40"/>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40"/>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40"/>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40"/>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40"/>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40"/>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40"/>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40"/>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40"/>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40"/>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40"/>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40"/>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40"/>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40"/>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40"/>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40"/>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40"/>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40"/>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40"/>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40"/>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40"/>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40"/>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40"/>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40"/>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40"/>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40"/>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40"/>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40"/>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40"/>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40"/>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40"/>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40"/>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40"/>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40"/>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40"/>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40"/>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40"/>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40"/>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40"/>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40"/>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40"/>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40"/>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40"/>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40"/>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40"/>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40"/>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40"/>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40"/>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40"/>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40"/>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40"/>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40"/>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40"/>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40"/>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40"/>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40"/>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40"/>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40"/>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40"/>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40"/>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40"/>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40"/>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40"/>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40"/>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40"/>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40"/>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40"/>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40"/>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40"/>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40"/>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40"/>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40"/>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40"/>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40"/>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40"/>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40"/>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40"/>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40"/>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40"/>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40"/>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40"/>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40"/>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40"/>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40"/>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40"/>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40"/>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40"/>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40"/>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40"/>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40"/>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40"/>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40"/>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40"/>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40"/>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40"/>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40"/>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40"/>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40"/>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40"/>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40"/>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40"/>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40"/>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40"/>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40"/>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40"/>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40"/>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40"/>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40"/>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40"/>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40"/>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40"/>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40"/>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40"/>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40"/>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40"/>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40"/>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40"/>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40"/>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40"/>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40"/>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40"/>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40"/>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40"/>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40"/>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40"/>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40"/>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40"/>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40"/>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40"/>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40"/>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40"/>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40"/>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40"/>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40"/>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40"/>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40"/>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40"/>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40"/>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40"/>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40"/>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40"/>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40"/>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40"/>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40"/>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40"/>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40"/>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40"/>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40"/>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40"/>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40"/>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40"/>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40"/>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40"/>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40"/>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40"/>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40"/>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40"/>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40"/>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40"/>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40"/>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40"/>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40"/>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40"/>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40"/>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40"/>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40"/>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40"/>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40"/>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40"/>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40"/>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40"/>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40"/>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40"/>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40"/>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40"/>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40"/>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40"/>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40"/>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40"/>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40"/>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40"/>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40"/>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40"/>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40"/>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40"/>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40"/>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40"/>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40"/>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40"/>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40"/>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40"/>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40"/>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40"/>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40"/>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40"/>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40"/>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40"/>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40"/>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40"/>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40"/>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40"/>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40"/>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40"/>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40"/>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40"/>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40"/>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40"/>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40"/>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40"/>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40"/>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40"/>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40"/>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40"/>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40"/>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40"/>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40"/>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40"/>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40"/>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40"/>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40"/>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40"/>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40"/>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40"/>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40"/>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40"/>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40"/>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40"/>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40"/>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40"/>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40"/>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40"/>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40"/>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40"/>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40"/>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40"/>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40"/>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40"/>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40"/>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40"/>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40"/>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40"/>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40"/>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40"/>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40"/>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40"/>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40"/>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40"/>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40"/>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40"/>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40"/>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40"/>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40"/>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40"/>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40"/>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40"/>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40"/>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40"/>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40"/>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40"/>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40"/>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40"/>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40"/>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40"/>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40"/>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40"/>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40"/>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40"/>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40"/>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40"/>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40"/>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40"/>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40"/>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40"/>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40"/>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40"/>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40"/>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40"/>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40"/>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40"/>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40"/>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40"/>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40"/>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40"/>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40"/>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40"/>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40"/>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40"/>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40"/>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40"/>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40"/>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40"/>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40"/>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40"/>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40"/>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40"/>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40"/>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40"/>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40"/>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40"/>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40"/>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40"/>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40"/>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40"/>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40"/>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40"/>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40"/>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40"/>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40"/>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40"/>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40"/>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40"/>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40"/>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40"/>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40"/>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40"/>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40"/>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40"/>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40"/>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40"/>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40"/>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40"/>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40"/>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40"/>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40"/>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40"/>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40"/>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40"/>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40"/>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40"/>
      <c r="AA1345" s="40"/>
      <c r="AB1345" s="40"/>
      <c r="AC1345" s="40"/>
    </row>
    <row r="1346" spans="1:29"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40"/>
      <c r="AA1346" s="40"/>
      <c r="AB1346" s="40"/>
      <c r="AC1346" s="40"/>
    </row>
    <row r="1347" spans="1:29"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40"/>
      <c r="AA1347" s="40"/>
      <c r="AB1347" s="40"/>
      <c r="AC1347" s="40"/>
    </row>
    <row r="1348" spans="1:29"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40"/>
      <c r="AA1348" s="40"/>
      <c r="AB1348" s="40"/>
      <c r="AC1348" s="40"/>
    </row>
    <row r="1349" spans="1:29"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40"/>
      <c r="AA1349" s="40"/>
      <c r="AB1349" s="40"/>
      <c r="AC1349" s="40"/>
    </row>
    <row r="1350" spans="1:29"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40"/>
      <c r="AA1350" s="40"/>
      <c r="AB1350" s="40"/>
      <c r="AC1350" s="40"/>
    </row>
    <row r="1351" spans="1:29"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40"/>
      <c r="AA1351" s="40"/>
      <c r="AB1351" s="40"/>
      <c r="AC1351" s="40"/>
    </row>
    <row r="1352" spans="1:29"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40"/>
      <c r="AA1352" s="40"/>
      <c r="AB1352" s="40"/>
      <c r="AC1352" s="40"/>
    </row>
    <row r="1353" spans="1:29"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40"/>
      <c r="AA1353" s="40"/>
      <c r="AB1353" s="40"/>
      <c r="AC1353" s="40"/>
    </row>
    <row r="1354" spans="1:29"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40"/>
      <c r="AA1354" s="40"/>
      <c r="AB1354" s="40"/>
      <c r="AC1354" s="40"/>
    </row>
    <row r="1355" spans="1:29"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40"/>
      <c r="AA1355" s="40"/>
      <c r="AB1355" s="40"/>
      <c r="AC1355" s="40"/>
    </row>
    <row r="1356" spans="1:29"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40"/>
      <c r="AA1356" s="40"/>
      <c r="AB1356" s="40"/>
      <c r="AC1356" s="40"/>
    </row>
    <row r="1357" spans="1:29"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40"/>
      <c r="AA1357" s="40"/>
      <c r="AB1357" s="40"/>
      <c r="AC1357" s="40"/>
    </row>
    <row r="1358" spans="1:29"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40"/>
      <c r="AA1358" s="40"/>
      <c r="AB1358" s="40"/>
      <c r="AC1358" s="40"/>
    </row>
    <row r="1359" spans="1:29"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40"/>
      <c r="AA1359" s="40"/>
      <c r="AB1359" s="40"/>
      <c r="AC1359" s="40"/>
    </row>
    <row r="1360" spans="1:29"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40"/>
      <c r="AA1360" s="40"/>
      <c r="AB1360" s="40"/>
      <c r="AC1360" s="40"/>
    </row>
    <row r="1361" spans="1:29"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40"/>
      <c r="AA1361" s="40"/>
      <c r="AB1361" s="40"/>
      <c r="AC1361" s="40"/>
    </row>
    <row r="1362" spans="1:29"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40"/>
      <c r="AA1362" s="40"/>
      <c r="AB1362" s="40"/>
      <c r="AC1362" s="40"/>
    </row>
    <row r="1363" spans="1:29"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40"/>
      <c r="AA1363" s="40"/>
      <c r="AB1363" s="40"/>
      <c r="AC1363" s="40"/>
    </row>
    <row r="1364" spans="1:29"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40"/>
      <c r="AA1364" s="40"/>
      <c r="AB1364" s="40"/>
      <c r="AC1364" s="40"/>
    </row>
    <row r="1365" spans="1:29"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40"/>
      <c r="AA1365" s="40"/>
      <c r="AB1365" s="40"/>
      <c r="AC1365" s="40"/>
    </row>
    <row r="1366" spans="1:29"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40"/>
      <c r="AA1366" s="40"/>
      <c r="AB1366" s="40"/>
      <c r="AC1366" s="40"/>
    </row>
    <row r="1367" spans="1:29"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40"/>
      <c r="AA1367" s="40"/>
      <c r="AB1367" s="40"/>
      <c r="AC1367" s="40"/>
    </row>
    <row r="1368" spans="1:29"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40"/>
      <c r="AA1368" s="40"/>
      <c r="AB1368" s="40"/>
      <c r="AC1368" s="40"/>
    </row>
    <row r="1369" spans="1:29"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40"/>
      <c r="AA1369" s="40"/>
      <c r="AB1369" s="40"/>
      <c r="AC1369" s="40"/>
    </row>
    <row r="1370" spans="1:29"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40"/>
      <c r="AA1370" s="40"/>
      <c r="AB1370" s="40"/>
      <c r="AC1370" s="40"/>
    </row>
    <row r="1371" spans="1:29"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40"/>
      <c r="AA1371" s="40"/>
      <c r="AB1371" s="40"/>
      <c r="AC1371" s="40"/>
    </row>
    <row r="1372" spans="1:29"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40"/>
      <c r="AA1372" s="40"/>
      <c r="AB1372" s="40"/>
      <c r="AC1372" s="40"/>
    </row>
    <row r="1373" spans="1:29"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40"/>
      <c r="AA1373" s="40"/>
      <c r="AB1373" s="40"/>
      <c r="AC1373" s="40"/>
    </row>
    <row r="1374" spans="1:29"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40"/>
      <c r="AA1374" s="40"/>
      <c r="AB1374" s="40"/>
      <c r="AC1374" s="40"/>
    </row>
    <row r="1375" spans="1:29"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40"/>
      <c r="AA1375" s="40"/>
      <c r="AB1375" s="40"/>
      <c r="AC1375" s="40"/>
    </row>
    <row r="1376" spans="1:29"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40"/>
      <c r="AA1376" s="40"/>
      <c r="AB1376" s="40"/>
      <c r="AC1376" s="40"/>
    </row>
    <row r="1377" spans="1:29"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40"/>
      <c r="AA1377" s="40"/>
      <c r="AB1377" s="40"/>
      <c r="AC1377" s="40"/>
    </row>
    <row r="1378" spans="1:29"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40"/>
      <c r="AA1378" s="40"/>
      <c r="AB1378" s="40"/>
      <c r="AC1378" s="40"/>
    </row>
    <row r="1379" spans="1:29"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40"/>
      <c r="AA1379" s="40"/>
      <c r="AB1379" s="40"/>
      <c r="AC1379" s="40"/>
    </row>
    <row r="1380" spans="1:29"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40"/>
      <c r="AA1380" s="40"/>
      <c r="AB1380" s="40"/>
      <c r="AC1380" s="40"/>
    </row>
    <row r="1381" spans="1:29"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40"/>
      <c r="AA1381" s="40"/>
      <c r="AB1381" s="40"/>
      <c r="AC1381" s="40"/>
    </row>
    <row r="1382" spans="1:29"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40"/>
      <c r="AA1382" s="40"/>
      <c r="AB1382" s="40"/>
      <c r="AC1382" s="40"/>
    </row>
    <row r="1383" spans="1:29"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40"/>
      <c r="AA1383" s="40"/>
      <c r="AB1383" s="40"/>
      <c r="AC1383" s="40"/>
    </row>
    <row r="1384" spans="1:29"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40"/>
      <c r="AA1384" s="40"/>
      <c r="AB1384" s="40"/>
      <c r="AC1384" s="40"/>
    </row>
    <row r="1385" spans="1:29"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40"/>
      <c r="AA1385" s="40"/>
      <c r="AB1385" s="40"/>
      <c r="AC1385" s="40"/>
    </row>
    <row r="1386" spans="1:29"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40"/>
      <c r="AA1386" s="40"/>
      <c r="AB1386" s="40"/>
      <c r="AC1386" s="40"/>
    </row>
    <row r="1387" spans="1:29"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40"/>
      <c r="AA1387" s="40"/>
      <c r="AB1387" s="40"/>
      <c r="AC1387" s="40"/>
    </row>
    <row r="1388" spans="1:29"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40"/>
      <c r="AA1388" s="40"/>
      <c r="AB1388" s="40"/>
      <c r="AC1388" s="40"/>
    </row>
    <row r="1389" spans="1:29"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40"/>
      <c r="AA1389" s="40"/>
      <c r="AB1389" s="40"/>
      <c r="AC1389" s="40"/>
    </row>
    <row r="1390" spans="1:29"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40"/>
      <c r="AA1390" s="40"/>
      <c r="AB1390" s="40"/>
      <c r="AC1390" s="40"/>
    </row>
    <row r="1391" spans="1:29"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40"/>
      <c r="AA1391" s="40"/>
      <c r="AB1391" s="40"/>
      <c r="AC1391" s="40"/>
    </row>
    <row r="1392" spans="1:29"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40"/>
      <c r="AA1392" s="40"/>
      <c r="AB1392" s="40"/>
      <c r="AC1392" s="40"/>
    </row>
    <row r="1393" spans="1:29"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40"/>
      <c r="AA1393" s="40"/>
      <c r="AB1393" s="40"/>
      <c r="AC1393" s="40"/>
    </row>
    <row r="1394" spans="1:29"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40"/>
      <c r="AA1394" s="40"/>
      <c r="AB1394" s="40"/>
      <c r="AC1394" s="40"/>
    </row>
    <row r="1395" spans="1:29"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40"/>
      <c r="AA1395" s="40"/>
      <c r="AB1395" s="40"/>
      <c r="AC1395" s="40"/>
    </row>
    <row r="1396" spans="1:29"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40"/>
      <c r="AA1396" s="40"/>
      <c r="AB1396" s="40"/>
      <c r="AC1396" s="40"/>
    </row>
    <row r="1397" spans="1:29"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40"/>
      <c r="AA1397" s="40"/>
      <c r="AB1397" s="40"/>
      <c r="AC1397" s="40"/>
    </row>
    <row r="1398" spans="1:29"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40"/>
      <c r="AA1398" s="40"/>
      <c r="AB1398" s="40"/>
      <c r="AC1398" s="40"/>
    </row>
    <row r="1399" spans="1:29"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40"/>
      <c r="AA1399" s="40"/>
      <c r="AB1399" s="40"/>
      <c r="AC1399" s="40"/>
    </row>
    <row r="1400" spans="1:29"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40"/>
      <c r="AA1400" s="40"/>
      <c r="AB1400" s="40"/>
      <c r="AC1400" s="40"/>
    </row>
    <row r="1401" spans="1:29"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40"/>
      <c r="AA1401" s="40"/>
      <c r="AB1401" s="40"/>
      <c r="AC1401" s="40"/>
    </row>
    <row r="1402" spans="1:29"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40"/>
      <c r="AA1402" s="40"/>
      <c r="AB1402" s="40"/>
      <c r="AC1402" s="40"/>
    </row>
    <row r="1403" spans="1:29"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40"/>
      <c r="AA1403" s="40"/>
      <c r="AB1403" s="40"/>
      <c r="AC1403" s="40"/>
    </row>
    <row r="1404" spans="1:29"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40"/>
      <c r="AA1404" s="40"/>
      <c r="AB1404" s="40"/>
      <c r="AC1404" s="40"/>
    </row>
    <row r="1405" spans="1:29"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40"/>
      <c r="AA1405" s="40"/>
      <c r="AB1405" s="40"/>
      <c r="AC1405" s="40"/>
    </row>
    <row r="1406" spans="1:29"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40"/>
      <c r="AA1406" s="40"/>
      <c r="AB1406" s="40"/>
      <c r="AC1406" s="40"/>
    </row>
    <row r="1407" spans="1:29"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40"/>
      <c r="AA1407" s="40"/>
      <c r="AB1407" s="40"/>
      <c r="AC1407" s="40"/>
    </row>
    <row r="1408" spans="1:29"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40"/>
      <c r="AA1408" s="40"/>
      <c r="AB1408" s="40"/>
      <c r="AC1408" s="40"/>
    </row>
    <row r="1409" spans="1:29"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40"/>
      <c r="AA1409" s="40"/>
      <c r="AB1409" s="40"/>
      <c r="AC1409" s="40"/>
    </row>
    <row r="1410" spans="1:29"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40"/>
      <c r="AA1410" s="40"/>
      <c r="AB1410" s="40"/>
      <c r="AC1410" s="40"/>
    </row>
    <row r="1411" spans="1:29"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40"/>
      <c r="AA1411" s="40"/>
      <c r="AB1411" s="40"/>
      <c r="AC1411" s="40"/>
    </row>
    <row r="1412" spans="1:29"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40"/>
      <c r="AA1412" s="40"/>
      <c r="AB1412" s="40"/>
      <c r="AC1412" s="40"/>
    </row>
    <row r="1413" spans="1:29"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40"/>
      <c r="AA1413" s="40"/>
      <c r="AB1413" s="40"/>
      <c r="AC1413" s="40"/>
    </row>
    <row r="1414" spans="1:29"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40"/>
      <c r="AA1414" s="40"/>
      <c r="AB1414" s="40"/>
      <c r="AC1414" s="40"/>
    </row>
    <row r="1415" spans="1:29"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40"/>
      <c r="AA1415" s="40"/>
      <c r="AB1415" s="40"/>
      <c r="AC1415" s="40"/>
    </row>
    <row r="1416" spans="1:29"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40"/>
      <c r="AA1416" s="40"/>
      <c r="AB1416" s="40"/>
      <c r="AC1416" s="40"/>
    </row>
    <row r="1417" spans="1:29"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40"/>
      <c r="AA1417" s="40"/>
      <c r="AB1417" s="40"/>
      <c r="AC1417" s="40"/>
    </row>
    <row r="1418" spans="1:29"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40"/>
      <c r="AA1418" s="40"/>
      <c r="AB1418" s="40"/>
      <c r="AC1418" s="40"/>
    </row>
    <row r="1419" spans="1:29"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40"/>
      <c r="AA1419" s="40"/>
      <c r="AB1419" s="40"/>
      <c r="AC1419" s="40"/>
    </row>
    <row r="1420" spans="1:29"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40"/>
      <c r="AA1420" s="40"/>
      <c r="AB1420" s="40"/>
      <c r="AC1420" s="40"/>
    </row>
    <row r="1421" spans="1:29"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40"/>
      <c r="AA1421" s="40"/>
      <c r="AB1421" s="40"/>
      <c r="AC1421" s="40"/>
    </row>
    <row r="1422" spans="1:29"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40"/>
      <c r="AA1422" s="40"/>
      <c r="AB1422" s="40"/>
      <c r="AC1422" s="40"/>
    </row>
    <row r="1423" spans="1:29"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40"/>
      <c r="AA1423" s="40"/>
      <c r="AB1423" s="40"/>
      <c r="AC1423" s="40"/>
    </row>
    <row r="1424" spans="1:29"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40"/>
      <c r="AA1424" s="40"/>
      <c r="AB1424" s="40"/>
      <c r="AC1424" s="40"/>
    </row>
    <row r="1425" spans="1:29"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40"/>
      <c r="AA1425" s="40"/>
      <c r="AB1425" s="40"/>
      <c r="AC1425" s="40"/>
    </row>
    <row r="1426" spans="1:29"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40"/>
      <c r="AA1426" s="40"/>
      <c r="AB1426" s="40"/>
      <c r="AC1426" s="40"/>
    </row>
    <row r="1427" spans="1:29"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40"/>
      <c r="AA1427" s="40"/>
      <c r="AB1427" s="40"/>
      <c r="AC1427" s="40"/>
    </row>
    <row r="1428" spans="1:29"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40"/>
      <c r="AA1428" s="40"/>
      <c r="AB1428" s="40"/>
      <c r="AC1428" s="40"/>
    </row>
    <row r="1429" spans="1:29"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39"/>
      <c r="Y1429" s="39"/>
      <c r="Z1429" s="40"/>
      <c r="AA1429" s="40"/>
      <c r="AB1429" s="40"/>
      <c r="AC1429" s="40"/>
    </row>
    <row r="1430" spans="1:29" x14ac:dyDescent="0.25">
      <c r="A1430" s="36"/>
      <c r="B1430" s="36"/>
      <c r="C1430" s="36"/>
      <c r="D1430" s="36"/>
      <c r="E1430" s="36"/>
      <c r="F1430" s="36"/>
      <c r="G1430" s="36"/>
      <c r="H1430" s="36"/>
      <c r="I1430" s="37"/>
      <c r="J1430" s="38"/>
      <c r="K1430" s="39"/>
      <c r="L1430" s="39"/>
      <c r="M1430" s="39"/>
      <c r="N1430" s="39"/>
      <c r="O1430" s="39"/>
      <c r="P1430" s="39"/>
      <c r="Q1430" s="39"/>
      <c r="R1430" s="39"/>
      <c r="S1430" s="39"/>
      <c r="T1430" s="39"/>
      <c r="U1430" s="39"/>
      <c r="V1430" s="39"/>
      <c r="W1430" s="39"/>
      <c r="X1430" s="39"/>
      <c r="Y1430" s="39"/>
      <c r="Z1430" s="40"/>
      <c r="AA1430" s="40"/>
      <c r="AB1430" s="40"/>
      <c r="AC1430" s="40"/>
    </row>
    <row r="1431" spans="1:29" x14ac:dyDescent="0.25">
      <c r="A1431" s="36"/>
      <c r="B1431" s="36"/>
      <c r="C1431" s="36"/>
      <c r="D1431" s="36"/>
      <c r="E1431" s="36"/>
      <c r="F1431" s="36"/>
      <c r="G1431" s="36"/>
      <c r="H1431" s="36"/>
      <c r="I1431" s="37"/>
      <c r="J1431" s="38"/>
      <c r="K1431" s="39"/>
      <c r="L1431" s="39"/>
      <c r="M1431" s="39"/>
      <c r="N1431" s="39"/>
      <c r="O1431" s="39"/>
      <c r="P1431" s="39"/>
      <c r="Q1431" s="39"/>
      <c r="R1431" s="39"/>
      <c r="S1431" s="39"/>
      <c r="T1431" s="39"/>
      <c r="U1431" s="39"/>
      <c r="V1431" s="39"/>
      <c r="W1431" s="39"/>
      <c r="X1431" s="39"/>
      <c r="Y1431" s="39"/>
      <c r="Z1431" s="40"/>
      <c r="AA1431" s="40"/>
      <c r="AB1431" s="40"/>
      <c r="AC1431" s="40"/>
    </row>
    <row r="1432" spans="1:29" x14ac:dyDescent="0.25">
      <c r="A1432" s="36"/>
      <c r="B1432" s="36"/>
      <c r="C1432" s="36"/>
      <c r="D1432" s="36"/>
      <c r="E1432" s="36"/>
      <c r="F1432" s="36"/>
      <c r="G1432" s="36"/>
      <c r="H1432" s="36"/>
      <c r="I1432" s="37"/>
      <c r="J1432" s="38"/>
      <c r="K1432" s="39"/>
      <c r="L1432" s="39"/>
      <c r="M1432" s="39"/>
      <c r="N1432" s="39"/>
      <c r="O1432" s="39"/>
      <c r="P1432" s="39"/>
      <c r="Q1432" s="39"/>
      <c r="R1432" s="39"/>
      <c r="S1432" s="39"/>
      <c r="T1432" s="39"/>
      <c r="U1432" s="39"/>
      <c r="V1432" s="39"/>
      <c r="W1432" s="39"/>
      <c r="X1432" s="39"/>
      <c r="Y1432" s="39"/>
      <c r="Z1432" s="40"/>
      <c r="AA1432" s="40"/>
      <c r="AB1432" s="40"/>
      <c r="AC1432" s="40"/>
    </row>
    <row r="1433" spans="1:29" x14ac:dyDescent="0.25">
      <c r="A1433" s="36"/>
      <c r="B1433" s="36"/>
      <c r="C1433" s="36"/>
      <c r="D1433" s="36"/>
      <c r="E1433" s="36"/>
      <c r="F1433" s="36"/>
      <c r="G1433" s="36"/>
      <c r="H1433" s="36"/>
      <c r="I1433" s="37"/>
      <c r="J1433" s="38"/>
      <c r="K1433" s="39"/>
      <c r="L1433" s="39"/>
      <c r="M1433" s="39"/>
      <c r="N1433" s="39"/>
      <c r="O1433" s="39"/>
      <c r="P1433" s="39"/>
      <c r="Q1433" s="39"/>
      <c r="R1433" s="39"/>
      <c r="S1433" s="39"/>
      <c r="T1433" s="39"/>
      <c r="U1433" s="39"/>
      <c r="V1433" s="39"/>
      <c r="W1433" s="39"/>
      <c r="X1433" s="39"/>
      <c r="Y1433" s="39"/>
      <c r="Z1433" s="40"/>
      <c r="AA1433" s="40"/>
      <c r="AB1433" s="40"/>
      <c r="AC1433" s="40"/>
    </row>
    <row r="1434" spans="1:29" x14ac:dyDescent="0.25">
      <c r="A1434" s="36"/>
      <c r="B1434" s="36"/>
      <c r="C1434" s="36"/>
      <c r="D1434" s="36"/>
      <c r="E1434" s="36"/>
      <c r="F1434" s="36"/>
      <c r="G1434" s="36"/>
      <c r="H1434" s="36"/>
      <c r="I1434" s="37"/>
      <c r="J1434" s="38"/>
      <c r="K1434" s="39"/>
      <c r="L1434" s="39"/>
      <c r="M1434" s="39"/>
      <c r="N1434" s="39"/>
      <c r="O1434" s="39"/>
      <c r="P1434" s="39"/>
      <c r="Q1434" s="39"/>
      <c r="R1434" s="39"/>
      <c r="S1434" s="39"/>
      <c r="T1434" s="39"/>
      <c r="U1434" s="39"/>
      <c r="V1434" s="39"/>
      <c r="W1434" s="39"/>
      <c r="X1434" s="39"/>
      <c r="Y1434" s="39"/>
      <c r="Z1434" s="40"/>
      <c r="AA1434" s="40"/>
      <c r="AB1434" s="40"/>
      <c r="AC1434" s="40"/>
    </row>
    <row r="1435" spans="1:29" x14ac:dyDescent="0.25">
      <c r="A1435" s="36"/>
      <c r="B1435" s="36"/>
      <c r="C1435" s="36"/>
      <c r="D1435" s="36"/>
      <c r="E1435" s="36"/>
      <c r="F1435" s="36"/>
      <c r="G1435" s="36"/>
      <c r="H1435" s="36"/>
      <c r="I1435" s="37"/>
      <c r="J1435" s="38"/>
      <c r="K1435" s="39"/>
      <c r="L1435" s="39"/>
      <c r="M1435" s="39"/>
      <c r="N1435" s="39"/>
      <c r="O1435" s="39"/>
      <c r="P1435" s="39"/>
      <c r="Q1435" s="39"/>
      <c r="R1435" s="39"/>
      <c r="S1435" s="39"/>
      <c r="T1435" s="39"/>
      <c r="U1435" s="39"/>
      <c r="V1435" s="39"/>
      <c r="W1435" s="39"/>
      <c r="X1435" s="39"/>
      <c r="Y1435" s="39"/>
      <c r="Z1435" s="40"/>
      <c r="AA1435" s="40"/>
      <c r="AB1435" s="40"/>
      <c r="AC1435" s="40"/>
    </row>
    <row r="1436" spans="1:29" x14ac:dyDescent="0.25">
      <c r="A1436" s="36"/>
      <c r="B1436" s="36"/>
      <c r="C1436" s="36"/>
      <c r="D1436" s="36"/>
      <c r="E1436" s="36"/>
      <c r="F1436" s="36"/>
      <c r="G1436" s="36"/>
      <c r="H1436" s="36"/>
      <c r="I1436" s="37"/>
      <c r="J1436" s="38"/>
      <c r="K1436" s="39"/>
      <c r="L1436" s="39"/>
      <c r="M1436" s="39"/>
      <c r="N1436" s="39"/>
      <c r="O1436" s="39"/>
      <c r="P1436" s="39"/>
      <c r="Q1436" s="39"/>
      <c r="R1436" s="39"/>
      <c r="S1436" s="39"/>
      <c r="T1436" s="39"/>
      <c r="U1436" s="39"/>
      <c r="V1436" s="39"/>
      <c r="W1436" s="39"/>
      <c r="X1436" s="39"/>
      <c r="Y1436" s="39"/>
      <c r="Z1436" s="40"/>
      <c r="AA1436" s="40"/>
      <c r="AB1436" s="40"/>
      <c r="AC1436" s="40"/>
    </row>
    <row r="1437" spans="1:29" x14ac:dyDescent="0.25">
      <c r="A1437" s="36"/>
      <c r="B1437" s="36"/>
      <c r="C1437" s="36"/>
      <c r="D1437" s="36"/>
      <c r="E1437" s="36"/>
      <c r="F1437" s="36"/>
      <c r="G1437" s="36"/>
      <c r="H1437" s="36"/>
      <c r="I1437" s="37"/>
      <c r="J1437" s="38"/>
      <c r="K1437" s="39"/>
      <c r="L1437" s="39"/>
      <c r="M1437" s="39"/>
      <c r="N1437" s="39"/>
      <c r="O1437" s="39"/>
      <c r="P1437" s="39"/>
      <c r="Q1437" s="39"/>
      <c r="R1437" s="39"/>
      <c r="S1437" s="39"/>
      <c r="T1437" s="39"/>
      <c r="U1437" s="39"/>
      <c r="V1437" s="39"/>
      <c r="W1437" s="39"/>
      <c r="X1437" s="39"/>
      <c r="Y1437" s="39"/>
      <c r="Z1437" s="40"/>
      <c r="AA1437" s="40"/>
      <c r="AB1437" s="40"/>
      <c r="AC1437" s="40"/>
    </row>
    <row r="1438" spans="1:29" x14ac:dyDescent="0.25">
      <c r="A1438" s="36"/>
      <c r="B1438" s="36"/>
      <c r="C1438" s="36"/>
      <c r="D1438" s="36"/>
      <c r="E1438" s="36"/>
      <c r="F1438" s="36"/>
      <c r="G1438" s="36"/>
      <c r="H1438" s="36"/>
      <c r="I1438" s="37"/>
      <c r="J1438" s="38"/>
      <c r="K1438" s="39"/>
      <c r="L1438" s="39"/>
      <c r="M1438" s="39"/>
      <c r="N1438" s="39"/>
      <c r="O1438" s="39"/>
      <c r="P1438" s="39"/>
      <c r="Q1438" s="39"/>
      <c r="R1438" s="39"/>
      <c r="S1438" s="39"/>
      <c r="T1438" s="39"/>
      <c r="U1438" s="39"/>
      <c r="V1438" s="39"/>
      <c r="W1438" s="39"/>
      <c r="X1438" s="39"/>
      <c r="Y1438" s="39"/>
      <c r="Z1438" s="40"/>
      <c r="AA1438" s="40"/>
      <c r="AB1438" s="40"/>
      <c r="AC1438" s="40"/>
    </row>
    <row r="1439" spans="1:29" x14ac:dyDescent="0.25">
      <c r="A1439" s="36"/>
      <c r="B1439" s="36"/>
      <c r="C1439" s="36"/>
      <c r="D1439" s="36"/>
      <c r="E1439" s="36"/>
      <c r="F1439" s="36"/>
      <c r="G1439" s="36"/>
      <c r="H1439" s="36"/>
      <c r="I1439" s="37"/>
      <c r="J1439" s="38"/>
      <c r="K1439" s="39"/>
      <c r="L1439" s="39"/>
      <c r="M1439" s="39"/>
      <c r="N1439" s="39"/>
      <c r="O1439" s="39"/>
      <c r="P1439" s="39"/>
      <c r="Q1439" s="39"/>
      <c r="R1439" s="39"/>
      <c r="S1439" s="39"/>
      <c r="T1439" s="39"/>
      <c r="U1439" s="39"/>
      <c r="V1439" s="39"/>
      <c r="W1439" s="39"/>
      <c r="X1439" s="39"/>
      <c r="Y1439" s="39"/>
      <c r="Z1439" s="40"/>
      <c r="AA1439" s="40"/>
      <c r="AB1439" s="40"/>
      <c r="AC1439" s="40"/>
    </row>
    <row r="1440" spans="1:29" x14ac:dyDescent="0.25">
      <c r="A1440" s="36"/>
      <c r="B1440" s="36"/>
      <c r="C1440" s="36"/>
      <c r="D1440" s="36"/>
      <c r="E1440" s="36"/>
      <c r="F1440" s="36"/>
      <c r="G1440" s="36"/>
      <c r="H1440" s="36"/>
      <c r="I1440" s="37"/>
      <c r="J1440" s="38"/>
      <c r="K1440" s="39"/>
      <c r="L1440" s="39"/>
      <c r="M1440" s="39"/>
      <c r="N1440" s="39"/>
      <c r="O1440" s="39"/>
      <c r="P1440" s="39"/>
      <c r="Q1440" s="39"/>
      <c r="R1440" s="39"/>
      <c r="S1440" s="39"/>
      <c r="T1440" s="39"/>
      <c r="U1440" s="39"/>
      <c r="V1440" s="39"/>
      <c r="W1440" s="39"/>
      <c r="X1440" s="39"/>
      <c r="Y1440" s="39"/>
      <c r="Z1440" s="40"/>
      <c r="AA1440" s="40"/>
      <c r="AB1440" s="40"/>
      <c r="AC1440" s="40"/>
    </row>
    <row r="1441" spans="1:29" x14ac:dyDescent="0.25">
      <c r="A1441" s="36"/>
      <c r="B1441" s="36"/>
      <c r="C1441" s="36"/>
      <c r="D1441" s="36"/>
      <c r="E1441" s="36"/>
      <c r="F1441" s="36"/>
      <c r="G1441" s="36"/>
      <c r="H1441" s="36"/>
      <c r="I1441" s="37"/>
      <c r="J1441" s="38"/>
      <c r="K1441" s="39"/>
      <c r="L1441" s="39"/>
      <c r="M1441" s="39"/>
      <c r="N1441" s="39"/>
      <c r="O1441" s="39"/>
      <c r="P1441" s="39"/>
      <c r="Q1441" s="39"/>
      <c r="R1441" s="39"/>
      <c r="S1441" s="39"/>
      <c r="T1441" s="39"/>
      <c r="U1441" s="39"/>
      <c r="V1441" s="39"/>
      <c r="W1441" s="39"/>
      <c r="X1441" s="39"/>
      <c r="Y1441" s="39"/>
      <c r="Z1441" s="40"/>
      <c r="AA1441" s="40"/>
      <c r="AB1441" s="40"/>
      <c r="AC1441" s="40"/>
    </row>
    <row r="1442" spans="1:29" x14ac:dyDescent="0.25">
      <c r="A1442" s="36"/>
      <c r="B1442" s="36"/>
      <c r="C1442" s="36"/>
      <c r="D1442" s="36"/>
      <c r="E1442" s="36"/>
      <c r="F1442" s="36"/>
      <c r="G1442" s="36"/>
      <c r="H1442" s="36"/>
      <c r="I1442" s="37"/>
      <c r="J1442" s="38"/>
      <c r="K1442" s="39"/>
      <c r="L1442" s="39"/>
      <c r="M1442" s="39"/>
      <c r="N1442" s="39"/>
      <c r="O1442" s="39"/>
      <c r="P1442" s="39"/>
      <c r="Q1442" s="39"/>
      <c r="R1442" s="39"/>
      <c r="S1442" s="39"/>
      <c r="T1442" s="39"/>
      <c r="U1442" s="39"/>
      <c r="V1442" s="39"/>
      <c r="W1442" s="39"/>
      <c r="X1442" s="39"/>
      <c r="Y1442" s="39"/>
      <c r="Z1442" s="40"/>
      <c r="AA1442" s="40"/>
      <c r="AB1442" s="40"/>
      <c r="AC1442" s="40"/>
    </row>
    <row r="1443" spans="1:29" x14ac:dyDescent="0.25">
      <c r="A1443" s="36"/>
      <c r="B1443" s="36"/>
      <c r="C1443" s="36"/>
      <c r="D1443" s="36"/>
      <c r="E1443" s="36"/>
      <c r="F1443" s="36"/>
      <c r="G1443" s="36"/>
      <c r="H1443" s="36"/>
      <c r="I1443" s="37"/>
      <c r="J1443" s="38"/>
      <c r="K1443" s="39"/>
      <c r="L1443" s="39"/>
      <c r="M1443" s="39"/>
      <c r="N1443" s="39"/>
      <c r="O1443" s="39"/>
      <c r="P1443" s="39"/>
      <c r="Q1443" s="39"/>
      <c r="R1443" s="39"/>
      <c r="S1443" s="39"/>
      <c r="T1443" s="39"/>
      <c r="U1443" s="39"/>
      <c r="V1443" s="39"/>
      <c r="W1443" s="39"/>
      <c r="X1443" s="39"/>
      <c r="Y1443" s="39"/>
      <c r="Z1443" s="40"/>
      <c r="AA1443" s="40"/>
      <c r="AB1443" s="40"/>
      <c r="AC1443" s="40"/>
    </row>
  </sheetData>
  <autoFilter ref="A9:WVB9" xr:uid="{00000000-0009-0000-0000-000002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Liquidación General Int y E</vt:lpstr>
      <vt:lpstr>Liquidación por Partida</vt:lpstr>
      <vt:lpstr>Liquidación por SubPartida</vt:lpstr>
      <vt:lpstr>'Liquidación General Int y E'!Títulos_a_imprimir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Maria Solis Ledezma</dc:creator>
  <cp:lastModifiedBy>William Mc Koy Suarez</cp:lastModifiedBy>
  <dcterms:created xsi:type="dcterms:W3CDTF">2023-08-31T16:36:22Z</dcterms:created>
  <dcterms:modified xsi:type="dcterms:W3CDTF">2023-09-08T14:37:16Z</dcterms:modified>
</cp:coreProperties>
</file>