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BCDE\Desktop\"/>
    </mc:Choice>
  </mc:AlternateContent>
  <xr:revisionPtr revIDLastSave="0" documentId="13_ncr:1_{B67FA597-59E6-4725-9C98-9B8F3E85B6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30-09-2021" sheetId="1" r:id="rId1"/>
  </sheets>
  <externalReferences>
    <externalReference r:id="rId2"/>
  </externalReferences>
  <definedNames>
    <definedName name="_xlnm._FilterDatabase" localSheetId="0" hidden="1">'Resumen Liquidación 30-09-2021'!$A$8:$WUF$16</definedName>
    <definedName name="programa">[1]Datos!$A$3:$A$15</definedName>
    <definedName name="_xlnm.Print_Titles" localSheetId="0">'Resumen Liquidación 30-09-2021'!$1:$8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4" i="1" l="1"/>
  <c r="F17" i="1"/>
  <c r="F24" i="1" l="1"/>
  <c r="G24" i="1" s="1"/>
  <c r="G17" i="1"/>
</calcChain>
</file>

<file path=xl/sharedStrings.xml><?xml version="1.0" encoding="utf-8"?>
<sst xmlns="http://schemas.openxmlformats.org/spreadsheetml/2006/main" count="46" uniqueCount="45">
  <si>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</si>
  <si>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</si>
  <si>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</si>
  <si>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</si>
  <si>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</si>
  <si>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</si>
  <si>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</si>
  <si>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</si>
  <si>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</si>
  <si>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</si>
  <si>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</si>
  <si>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</si>
  <si>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</si>
  <si>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</si>
  <si>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</si>
  <si>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</si>
  <si>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</si>
  <si>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</si>
  <si>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</si>
  <si>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</si>
  <si>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</si>
  <si>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</si>
  <si>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</si>
  <si>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</si>
  <si>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</si>
  <si>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</si>
  <si>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</si>
  <si>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</si>
  <si>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</si>
  <si>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</si>
  <si>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</si>
  <si>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</si>
  <si>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</si>
  <si>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</si>
  <si>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</si>
  <si>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</si>
  <si>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</si>
  <si>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574</t>
  </si>
  <si>
    <t>María Alexandra Ulate Espinoza</t>
  </si>
  <si>
    <t>Jose Manuel Sandi Zuñiga</t>
  </si>
  <si>
    <t>Pablo José Mena Castillo</t>
  </si>
  <si>
    <t>Fondo Nacional de Becas</t>
  </si>
  <si>
    <t>Maurico Cubero Madrigal</t>
  </si>
  <si>
    <t>CORTE AL 30 DE SETIEMBRE DEL 2021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</si>
  <si>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30-09-2021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</si>
</sst>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zoomScale="89" zoomScaleNormal="89" workbookViewId="0">
      <pane xSplit="1" topLeftCell="B1" activePane="topRight" state="frozen"/>
      <selection pane="topRight" activeCell="F24" sqref="F24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30" t="s">
        <v>36</v>
      </c>
      <c r="B5" s="30"/>
      <c r="C5" s="30"/>
      <c r="D5" s="30"/>
      <c r="E5" s="30"/>
      <c r="F5" s="30"/>
      <c r="G5" s="30"/>
    </row>
    <row r="6" spans="1:8" x14ac:dyDescent="0.25">
      <c r="A6" s="31" t="s">
        <v>43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517120317006.60999</v>
      </c>
      <c r="F9" s="16">
        <v>422825110618.75</v>
      </c>
      <c r="G9" s="15">
        <f>+F9/E9</f>
        <v>0.81765325537063616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22</v>
      </c>
      <c r="E10" s="16">
        <v>48394959832.25</v>
      </c>
      <c r="F10" s="16">
        <v>35119678464.889999</v>
      </c>
      <c r="G10" s="15">
        <f t="shared" ref="G10:G23" si="0">+F10/E10</f>
        <v>0.72568876152856188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38</v>
      </c>
      <c r="E11" s="16">
        <v>11652293535.309999</v>
      </c>
      <c r="F11" s="16">
        <v>7203338664.9799995</v>
      </c>
      <c r="G11" s="15">
        <f t="shared" si="0"/>
        <v>0.61819062857897367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23</v>
      </c>
      <c r="E12" s="16">
        <v>39694131200.43</v>
      </c>
      <c r="F12" s="16">
        <v>9800991100.2000008</v>
      </c>
      <c r="G12" s="15">
        <f t="shared" si="0"/>
        <v>0.24691285093786933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39</v>
      </c>
      <c r="E13" s="16">
        <v>38404554334</v>
      </c>
      <c r="F13" s="16">
        <v>25833901884.150002</v>
      </c>
      <c r="G13" s="15">
        <f t="shared" si="0"/>
        <v>0.67267808029942289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3819569640.9000001</v>
      </c>
      <c r="F14" s="16">
        <v>1419304318.45</v>
      </c>
      <c r="G14" s="15">
        <f t="shared" si="0"/>
        <v>0.37158749594511159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42</v>
      </c>
      <c r="E15" s="16">
        <v>34156685131.189999</v>
      </c>
      <c r="F15" s="16">
        <v>22699216904.650002</v>
      </c>
      <c r="G15" s="15">
        <f t="shared" si="0"/>
        <v>0.6645614706891545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24</v>
      </c>
      <c r="E16" s="16">
        <v>268987088490.82001</v>
      </c>
      <c r="F16" s="16">
        <v>180687586958.79001</v>
      </c>
      <c r="G16" s="15">
        <f t="shared" si="0"/>
        <v>0.67173330873446935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25</v>
      </c>
      <c r="E17" s="17">
        <f>+E18+E19+E20+E21+E22</f>
        <v>1657258766396.95</v>
      </c>
      <c r="F17" s="17">
        <f>+F18+F19+F20+F21+F22</f>
        <v>1093115393391.4601</v>
      </c>
      <c r="G17" s="15">
        <f t="shared" si="0"/>
        <v>0.65959246410746386</v>
      </c>
    </row>
    <row r="18" spans="1:7" ht="16.5" thickTop="1" thickBot="1" x14ac:dyDescent="0.3">
      <c r="A18" s="24" t="s">
        <v>2</v>
      </c>
      <c r="B18" s="8" t="s">
        <v>3</v>
      </c>
      <c r="C18" s="10" t="s">
        <v>28</v>
      </c>
      <c r="D18" s="28"/>
      <c r="E18" s="16">
        <v>767071584032.21997</v>
      </c>
      <c r="F18" s="16">
        <v>516403580703.67999</v>
      </c>
      <c r="G18" s="15">
        <f t="shared" si="0"/>
        <v>0.6732143276500111</v>
      </c>
    </row>
    <row r="19" spans="1:7" ht="16.5" thickTop="1" thickBot="1" x14ac:dyDescent="0.3">
      <c r="A19" s="25"/>
      <c r="B19" s="8" t="s">
        <v>4</v>
      </c>
      <c r="C19" s="10" t="s">
        <v>29</v>
      </c>
      <c r="D19" s="28"/>
      <c r="E19" s="16">
        <v>373905025724.87</v>
      </c>
      <c r="F19" s="16">
        <v>243837992096.10001</v>
      </c>
      <c r="G19" s="15">
        <f t="shared" si="0"/>
        <v>0.65213884628425123</v>
      </c>
    </row>
    <row r="20" spans="1:7" ht="16.5" thickTop="1" thickBot="1" x14ac:dyDescent="0.3">
      <c r="A20" s="25"/>
      <c r="B20" s="8" t="s">
        <v>5</v>
      </c>
      <c r="C20" s="10" t="s">
        <v>30</v>
      </c>
      <c r="D20" s="28"/>
      <c r="E20" s="16">
        <v>234980617809.81</v>
      </c>
      <c r="F20" s="16">
        <v>152402062372.23999</v>
      </c>
      <c r="G20" s="15">
        <f t="shared" si="0"/>
        <v>0.64857290696031822</v>
      </c>
    </row>
    <row r="21" spans="1:7" ht="16.5" thickTop="1" thickBot="1" x14ac:dyDescent="0.3">
      <c r="A21" s="25"/>
      <c r="B21" s="8" t="s">
        <v>6</v>
      </c>
      <c r="C21" s="10" t="s">
        <v>31</v>
      </c>
      <c r="D21" s="28"/>
      <c r="E21" s="16">
        <v>169734875440.22</v>
      </c>
      <c r="F21" s="16">
        <v>110395079058.64999</v>
      </c>
      <c r="G21" s="15">
        <f t="shared" si="0"/>
        <v>0.65039714892023315</v>
      </c>
    </row>
    <row r="22" spans="1:7" ht="16.5" thickTop="1" thickBot="1" x14ac:dyDescent="0.3">
      <c r="A22" s="26"/>
      <c r="B22" s="8" t="s">
        <v>7</v>
      </c>
      <c r="C22" s="10" t="s">
        <v>32</v>
      </c>
      <c r="D22" s="29"/>
      <c r="E22" s="16">
        <v>111566663389.83</v>
      </c>
      <c r="F22" s="16">
        <v>70076679160.789993</v>
      </c>
      <c r="G22" s="15">
        <f t="shared" si="0"/>
        <v>0.62811486004499373</v>
      </c>
    </row>
    <row r="23" spans="1:7" ht="16.5" thickTop="1" thickBot="1" x14ac:dyDescent="0.3">
      <c r="A23" s="8" t="s">
        <v>37</v>
      </c>
      <c r="B23" s="8"/>
      <c r="C23" s="10" t="s">
        <v>41</v>
      </c>
      <c r="D23" s="18" t="s">
        <v>24</v>
      </c>
      <c r="E23" s="16">
        <v>2167048534</v>
      </c>
      <c r="F23" s="16">
        <v>1959311462.24</v>
      </c>
      <c r="G23" s="15">
        <f t="shared" si="0"/>
        <v>0.90413824679018473</v>
      </c>
    </row>
    <row r="24" spans="1:7" ht="16.5" thickTop="1" thickBot="1" x14ac:dyDescent="0.3">
      <c r="A24" s="21" t="s">
        <v>20</v>
      </c>
      <c r="B24" s="22"/>
      <c r="C24" s="22"/>
      <c r="D24" s="23"/>
      <c r="E24" s="14">
        <f>+E9+E10+E11+E15+E12+E13+E14+E16+E17+E23</f>
        <v>2621655414102.46</v>
      </c>
      <c r="F24" s="14">
        <f>+F9+F10+F11+F15+F12+F13+F14+F16+F17+F23</f>
        <v>1800663833768.5603</v>
      </c>
      <c r="G24" s="15">
        <f>+F24/E24</f>
        <v>0.68684229974785938</v>
      </c>
    </row>
    <row r="25" spans="1:7" ht="15.75" thickTop="1" x14ac:dyDescent="0.25">
      <c r="A25" s="20" t="s">
        <v>44</v>
      </c>
      <c r="B25" s="20"/>
      <c r="C25" s="20"/>
      <c r="D25" s="20"/>
      <c r="E25" s="20"/>
      <c r="F25" s="20"/>
      <c r="G25" s="20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  <row r="321" spans="1:7" x14ac:dyDescent="0.25">
      <c r="A321" s="5"/>
      <c r="B321" s="5"/>
      <c r="C321" s="5"/>
      <c r="D321" s="5"/>
      <c r="E321" s="6"/>
      <c r="F321" s="6"/>
      <c r="G321" s="7"/>
    </row>
  </sheetData>
  <sortState xmlns:xlrd2="http://schemas.microsoft.com/office/spreadsheetml/2017/richdata2" ref="A10:F634">
    <sortCondition ref="A10:A634"/>
  </sortState>
  <mergeCells count="6">
    <mergeCell ref="A25:G25"/>
    <mergeCell ref="A24:D24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30-09-2021</vt:lpstr>
      <vt:lpstr>'Resumen Liquidación 30-09-2021'!Títulos_a_imprimir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2021-10-07T15:12:31Z</dcterms:modified>
</cp:coreProperties>
</file>