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BCDE\Desktop\"/>
    </mc:Choice>
  </mc:AlternateContent>
  <xr:revisionPtr revIDLastSave="0" documentId="13_ncr:1_{EDC884EE-7E85-41E7-BB7B-162AD98B04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31-08-2021" sheetId="1" r:id="rId1"/>
  </sheets>
  <externalReferences>
    <externalReference r:id="rId2"/>
  </externalReferences>
  <definedNames>
    <definedName name="_xlnm._FilterDatabase" localSheetId="0" hidden="1">'Resumen Liquidación 31-08-2021'!$A$8:$WUF$16</definedName>
    <definedName name="programa">[1]Datos!$A$3:$A$15</definedName>
    <definedName name="_xlnm.Print_Titles" localSheetId="0">'Resumen Liquidación 31-08-2021'!$1:$8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4" i="1" l="1"/>
  <c r="F17" i="1"/>
  <c r="F24" i="1" l="1"/>
  <c r="G24" i="1" s="1"/>
  <c r="G17" i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<sst xmlns="http://schemas.openxmlformats.org/spreadsheetml/2006/main" count="46" uniqueCount="45">
  <si>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</si>
  <si>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</si>
  <si>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</si>
  <si>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</si>
  <si>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</si>
  <si>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</si>
  <si>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</si>
  <si>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</si>
  <si>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</si>
  <si>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</si>
  <si>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</si>
  <si>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</si>
  <si>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</si>
  <si>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</si>
  <si>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</si>
  <si>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</si>
  <si>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</si>
  <si>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</si>
  <si>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</si>
  <si>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</si>
  <si>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</si>
  <si>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</si>
  <si>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</si>
  <si>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</si>
  <si>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</si>
  <si>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</si>
  <si>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</si>
  <si>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</si>
  <si>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</si>
  <si>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</si>
  <si>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</si>
  <si>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</si>
  <si>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</si>
  <si>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</si>
  <si>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</si>
  <si>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</si>
  <si>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</si>
  <si>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574</t>
  </si>
  <si>
    <t>María Alexandra Ulate Espinoza</t>
  </si>
  <si>
    <t>Jose Manuel Sandi Zuñiga</t>
  </si>
  <si>
    <t>Pablo José Mena Castillo</t>
  </si>
  <si>
    <t>Fondo Nacional de Becas</t>
  </si>
  <si>
    <t>Maurico Cubero Madrigal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</si>
  <si>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31-08-2021</t>
    </r>
  </si>
  <si>
    <t>CORTE AL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</si>
</sst>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topLeftCell="A5" zoomScale="89" zoomScaleNormal="89" workbookViewId="0">
      <pane xSplit="1" topLeftCell="B1" activePane="topRight" state="frozen"/>
      <selection pane="topRight" activeCell="H8" sqref="H8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44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517120317006.60999</v>
      </c>
      <c r="F9" s="16">
        <v>380570369590.57001</v>
      </c>
      <c r="G9" s="15">
        <f>+F9/E9</f>
        <v>0.73594163113437572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48039959832.25</v>
      </c>
      <c r="F10" s="16">
        <v>31776798193.52</v>
      </c>
      <c r="G10" s="15">
        <f t="shared" ref="G10:G23" si="0">+F10/E10</f>
        <v>0.66146596093087739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38</v>
      </c>
      <c r="E11" s="16">
        <v>11810213035.309999</v>
      </c>
      <c r="F11" s="16">
        <v>6504114181.3999996</v>
      </c>
      <c r="G11" s="15">
        <f t="shared" si="0"/>
        <v>0.55071946305744834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39761509570.480003</v>
      </c>
      <c r="F12" s="16">
        <v>8357750564.8100004</v>
      </c>
      <c r="G12" s="15">
        <f t="shared" si="0"/>
        <v>0.21019701352121237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39</v>
      </c>
      <c r="E13" s="16">
        <v>38468004497.599998</v>
      </c>
      <c r="F13" s="16">
        <v>23674907567.869999</v>
      </c>
      <c r="G13" s="15">
        <f t="shared" si="0"/>
        <v>0.61544413018218991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3829219640.9000001</v>
      </c>
      <c r="F14" s="16">
        <v>1279966733.9300001</v>
      </c>
      <c r="G14" s="15">
        <f t="shared" si="0"/>
        <v>0.33426307549941514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42</v>
      </c>
      <c r="E15" s="16">
        <v>34156685131.189999</v>
      </c>
      <c r="F15" s="16">
        <v>20230339771.779999</v>
      </c>
      <c r="G15" s="15">
        <f t="shared" si="0"/>
        <v>0.59228053583299189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257875860892.82001</v>
      </c>
      <c r="F16" s="16">
        <v>165018159303.5</v>
      </c>
      <c r="G16" s="15">
        <f t="shared" si="0"/>
        <v>0.63991316880987903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1657559127988.74</v>
      </c>
      <c r="F17" s="17">
        <f>+F18+F19+F20+F21+F22</f>
        <v>979694429868.96008</v>
      </c>
      <c r="G17" s="15">
        <f t="shared" si="0"/>
        <v>0.59104644493599945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773647276441.25</v>
      </c>
      <c r="F18" s="16">
        <v>463871220532</v>
      </c>
      <c r="G18" s="15">
        <f t="shared" si="0"/>
        <v>0.5995900646943283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367704398470.09003</v>
      </c>
      <c r="F19" s="16">
        <v>219191219340.62</v>
      </c>
      <c r="G19" s="15">
        <f t="shared" si="0"/>
        <v>0.59610714544783872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232772130594.42999</v>
      </c>
      <c r="F20" s="16">
        <v>134835802852.10001</v>
      </c>
      <c r="G20" s="15">
        <f t="shared" si="0"/>
        <v>0.57926093861739347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170878114718.01999</v>
      </c>
      <c r="F21" s="16">
        <v>99133522155.309998</v>
      </c>
      <c r="G21" s="15">
        <f t="shared" si="0"/>
        <v>0.58014171281616933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112557207764.95</v>
      </c>
      <c r="F22" s="16">
        <v>62662664988.93</v>
      </c>
      <c r="G22" s="15">
        <f t="shared" si="0"/>
        <v>0.55671836778135664</v>
      </c>
    </row>
    <row r="23" spans="1:7" ht="16.5" thickTop="1" thickBot="1" x14ac:dyDescent="0.3">
      <c r="A23" s="8" t="s">
        <v>37</v>
      </c>
      <c r="B23" s="8"/>
      <c r="C23" s="10" t="s">
        <v>41</v>
      </c>
      <c r="D23" s="18" t="s">
        <v>24</v>
      </c>
      <c r="E23" s="16">
        <v>2167048534</v>
      </c>
      <c r="F23" s="16">
        <v>1956884019.9200001</v>
      </c>
      <c r="G23" s="15">
        <f t="shared" si="0"/>
        <v>0.90301808622067536</v>
      </c>
    </row>
    <row r="24" spans="1:7" ht="16.5" thickTop="1" thickBot="1" x14ac:dyDescent="0.3">
      <c r="A24" s="21" t="s">
        <v>20</v>
      </c>
      <c r="B24" s="22"/>
      <c r="C24" s="22"/>
      <c r="D24" s="23"/>
      <c r="E24" s="14">
        <f>+E9+E10+E11+E15+E12+E13+E14+E16+E17+E23</f>
        <v>2610787946129.8999</v>
      </c>
      <c r="F24" s="14">
        <f>+F9+F10+F11+F15+F12+F13+F14+F16+F17+F23</f>
        <v>1619063719796.26</v>
      </c>
      <c r="G24" s="15">
        <f>+F24/E24</f>
        <v>0.62014370879729175</v>
      </c>
    </row>
    <row r="25" spans="1:7" ht="15.75" thickTop="1" x14ac:dyDescent="0.25">
      <c r="A25" s="20" t="s">
        <v>43</v>
      </c>
      <c r="B25" s="20"/>
      <c r="C25" s="20"/>
      <c r="D25" s="20"/>
      <c r="E25" s="20"/>
      <c r="F25" s="20"/>
      <c r="G25" s="20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31-08-2021</vt:lpstr>
      <vt:lpstr>'Resumen Liquidación 31-08-2021'!Títulos_a_imprimir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2021-09-16T21:44:11Z</dcterms:modified>
</cp:coreProperties>
</file>