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mc:AlternateContent xmlns:mc="http://schemas.openxmlformats.org/markup-compatibility/2006">
    <mc:Choice Requires="x15">
      <x15ac:absPath xmlns:x15ac="http://schemas.microsoft.com/office/spreadsheetml/2010/11/ac" url="C:\Users\wmckoy\OneDrive - Ministerio de Educación\Escritorio\MEP Mckoy 2023\RESUMEN POR PROGRAMAS  PRESUPUESTARIO A PASAR A EIDA\LIQUIDACION PRESUPUESTARIA 2024\DICIEMBRE 2024\"/>
    </mc:Choice>
  </mc:AlternateContent>
  <xr:revisionPtr revIDLastSave="0" documentId="13_ncr:1_{60344536-AC39-4C04-B68D-2C0F99A4586A}" xr6:coauthVersionLast="47" xr6:coauthVersionMax="47" xr10:uidLastSave="{00000000-0000-0000-0000-000000000000}"/>
  <bookViews>
    <workbookView xWindow="9510" yWindow="0" windowWidth="9780" windowHeight="10170" xr2:uid="{00000000-000D-0000-FFFF-FFFF00000000}"/>
  </bookViews>
  <sheets>
    <sheet name="LIQUIDACIÓN GENERAL" sheetId="1" r:id="rId1"/>
    <sheet name="LIQUIDACIÓN POR PARTIDA" sheetId="2" r:id="rId2"/>
    <sheet name="LIQUIDACIÓN POR SUBPARTIDA" sheetId="3" r:id="rId3"/>
  </sheets>
  <definedNames>
    <definedName name="_xlnm._FilterDatabase" localSheetId="0" hidden="1">'LIQUIDACIÓN GENERAL'!$A$12:$V$769</definedName>
    <definedName name="_xlnm._FilterDatabase" localSheetId="1" hidden="1">'LIQUIDACIÓN POR PARTIDA'!$A$12:$V$691</definedName>
    <definedName name="_xlnm._FilterDatabase" localSheetId="2" hidden="1">'LIQUIDACIÓN POR SUBPARTIDA'!$A$12:$V$787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37" i="3" l="1"/>
  <c r="U37" i="3"/>
  <c r="T38" i="3"/>
  <c r="U38" i="3"/>
  <c r="T39" i="3"/>
  <c r="U39" i="3"/>
  <c r="V39" i="3"/>
  <c r="T40" i="3"/>
  <c r="V40" i="3" s="1"/>
  <c r="U40" i="3"/>
  <c r="T41" i="3"/>
  <c r="U41" i="3"/>
  <c r="T42" i="3"/>
  <c r="U42" i="3"/>
  <c r="T43" i="3"/>
  <c r="U43" i="3"/>
  <c r="T44" i="3"/>
  <c r="U44" i="3"/>
  <c r="V44" i="3"/>
  <c r="T45" i="3"/>
  <c r="U45" i="3"/>
  <c r="T46" i="3"/>
  <c r="U46" i="3"/>
  <c r="T47" i="3"/>
  <c r="U47" i="3"/>
  <c r="T48" i="3"/>
  <c r="U48" i="3"/>
  <c r="T49" i="3"/>
  <c r="U49" i="3"/>
  <c r="V49" i="3"/>
  <c r="T50" i="3"/>
  <c r="U50" i="3"/>
  <c r="T51" i="3"/>
  <c r="U51" i="3"/>
  <c r="T52" i="3"/>
  <c r="U52" i="3"/>
  <c r="T53" i="3"/>
  <c r="U53" i="3"/>
  <c r="T54" i="3"/>
  <c r="U54" i="3"/>
  <c r="T55" i="3"/>
  <c r="U55" i="3"/>
  <c r="T56" i="3"/>
  <c r="U56" i="3"/>
  <c r="T58" i="3"/>
  <c r="U58" i="3"/>
  <c r="T59" i="3"/>
  <c r="U59" i="3"/>
  <c r="T60" i="3"/>
  <c r="U60" i="3"/>
  <c r="V60" i="3" s="1"/>
  <c r="T61" i="3"/>
  <c r="U61" i="3"/>
  <c r="T62" i="3"/>
  <c r="U62" i="3"/>
  <c r="T63" i="3"/>
  <c r="U63" i="3"/>
  <c r="T64" i="3"/>
  <c r="U64" i="3"/>
  <c r="T65" i="3"/>
  <c r="U65" i="3"/>
  <c r="T66" i="3"/>
  <c r="U66" i="3"/>
  <c r="T67" i="3"/>
  <c r="U67" i="3"/>
  <c r="T68" i="3"/>
  <c r="U68" i="3"/>
  <c r="T69" i="3"/>
  <c r="U69" i="3"/>
  <c r="T71" i="3"/>
  <c r="U71" i="3"/>
  <c r="T72" i="3"/>
  <c r="U72" i="3"/>
  <c r="T73" i="3"/>
  <c r="U73" i="3"/>
  <c r="T74" i="3"/>
  <c r="U74" i="3"/>
  <c r="T75" i="3"/>
  <c r="U75" i="3"/>
  <c r="T77" i="3"/>
  <c r="U77" i="3"/>
  <c r="T78" i="3"/>
  <c r="U78" i="3"/>
  <c r="T79" i="3"/>
  <c r="U79" i="3"/>
  <c r="T80" i="3"/>
  <c r="U80" i="3"/>
  <c r="T81" i="3"/>
  <c r="U81" i="3"/>
  <c r="T83" i="3"/>
  <c r="U83" i="3"/>
  <c r="T84" i="3"/>
  <c r="U84" i="3"/>
  <c r="T86" i="3"/>
  <c r="U86" i="3"/>
  <c r="T87" i="3"/>
  <c r="U87" i="3"/>
  <c r="T88" i="3"/>
  <c r="U88" i="3"/>
  <c r="T89" i="3"/>
  <c r="U89" i="3"/>
  <c r="T90" i="3"/>
  <c r="U90" i="3"/>
  <c r="T91" i="3"/>
  <c r="U91" i="3"/>
  <c r="T92" i="3"/>
  <c r="U92" i="3"/>
  <c r="T93" i="3"/>
  <c r="U93" i="3"/>
  <c r="T94" i="3"/>
  <c r="U94" i="3"/>
  <c r="T95" i="3"/>
  <c r="U95" i="3"/>
  <c r="T96" i="3"/>
  <c r="U96" i="3"/>
  <c r="T97" i="3"/>
  <c r="U97" i="3"/>
  <c r="T98" i="3"/>
  <c r="U98" i="3"/>
  <c r="T99" i="3"/>
  <c r="U99" i="3"/>
  <c r="T100" i="3"/>
  <c r="U100" i="3"/>
  <c r="T102" i="3"/>
  <c r="U102" i="3"/>
  <c r="T103" i="3"/>
  <c r="U103" i="3"/>
  <c r="T104" i="3"/>
  <c r="U104" i="3"/>
  <c r="T105" i="3"/>
  <c r="U105" i="3"/>
  <c r="T106" i="3"/>
  <c r="U106" i="3"/>
  <c r="T107" i="3"/>
  <c r="U107" i="3"/>
  <c r="V107" i="3"/>
  <c r="T108" i="3"/>
  <c r="U108" i="3"/>
  <c r="T109" i="3"/>
  <c r="U109" i="3"/>
  <c r="T110" i="3"/>
  <c r="U110" i="3"/>
  <c r="T111" i="3"/>
  <c r="U111" i="3"/>
  <c r="T112" i="3"/>
  <c r="U112" i="3"/>
  <c r="T113" i="3"/>
  <c r="U113" i="3"/>
  <c r="T114" i="3"/>
  <c r="U114" i="3"/>
  <c r="T115" i="3"/>
  <c r="U115" i="3"/>
  <c r="T116" i="3"/>
  <c r="U116" i="3"/>
  <c r="T118" i="3"/>
  <c r="U118" i="3"/>
  <c r="T119" i="3"/>
  <c r="U119" i="3"/>
  <c r="T120" i="3"/>
  <c r="U120" i="3"/>
  <c r="T121" i="3"/>
  <c r="U121" i="3"/>
  <c r="T122" i="3"/>
  <c r="U122" i="3"/>
  <c r="T123" i="3"/>
  <c r="U123" i="3"/>
  <c r="T124" i="3"/>
  <c r="U124" i="3"/>
  <c r="T125" i="3"/>
  <c r="U125" i="3"/>
  <c r="T126" i="3"/>
  <c r="U126" i="3"/>
  <c r="T127" i="3"/>
  <c r="U127" i="3"/>
  <c r="T128" i="3"/>
  <c r="U128" i="3"/>
  <c r="T129" i="3"/>
  <c r="U129" i="3"/>
  <c r="T130" i="3"/>
  <c r="U130" i="3"/>
  <c r="T131" i="3"/>
  <c r="U131" i="3"/>
  <c r="V131" i="3"/>
  <c r="T132" i="3"/>
  <c r="U132" i="3"/>
  <c r="T133" i="3"/>
  <c r="U133" i="3"/>
  <c r="T135" i="3"/>
  <c r="U135" i="3"/>
  <c r="T136" i="3"/>
  <c r="U136" i="3"/>
  <c r="V136" i="3" s="1"/>
  <c r="T137" i="3"/>
  <c r="U137" i="3"/>
  <c r="T138" i="3"/>
  <c r="U138" i="3"/>
  <c r="T139" i="3"/>
  <c r="U139" i="3"/>
  <c r="T140" i="3"/>
  <c r="U140" i="3"/>
  <c r="T141" i="3"/>
  <c r="U141" i="3"/>
  <c r="T142" i="3"/>
  <c r="U142" i="3"/>
  <c r="T143" i="3"/>
  <c r="U143" i="3"/>
  <c r="T144" i="3"/>
  <c r="U144" i="3"/>
  <c r="T145" i="3"/>
  <c r="U145" i="3"/>
  <c r="T146" i="3"/>
  <c r="U146" i="3"/>
  <c r="T147" i="3"/>
  <c r="U147" i="3"/>
  <c r="T148" i="3"/>
  <c r="U148" i="3"/>
  <c r="T149" i="3"/>
  <c r="U149" i="3"/>
  <c r="T151" i="3"/>
  <c r="U151" i="3"/>
  <c r="T152" i="3"/>
  <c r="U152" i="3"/>
  <c r="T153" i="3"/>
  <c r="U153" i="3"/>
  <c r="T154" i="3"/>
  <c r="U154" i="3"/>
  <c r="T155" i="3"/>
  <c r="U155" i="3"/>
  <c r="T156" i="3"/>
  <c r="U156" i="3"/>
  <c r="T157" i="3"/>
  <c r="U157" i="3"/>
  <c r="T158" i="3"/>
  <c r="U158" i="3"/>
  <c r="T159" i="3"/>
  <c r="U159" i="3"/>
  <c r="T160" i="3"/>
  <c r="U160" i="3"/>
  <c r="T161" i="3"/>
  <c r="U161" i="3"/>
  <c r="T162" i="3"/>
  <c r="U162" i="3"/>
  <c r="T163" i="3"/>
  <c r="U163" i="3"/>
  <c r="T164" i="3"/>
  <c r="U164" i="3"/>
  <c r="T165" i="3"/>
  <c r="U165" i="3"/>
  <c r="T166" i="3"/>
  <c r="U166" i="3"/>
  <c r="T168" i="3"/>
  <c r="U168" i="3"/>
  <c r="T169" i="3"/>
  <c r="U169" i="3"/>
  <c r="T170" i="3"/>
  <c r="U170" i="3"/>
  <c r="T171" i="3"/>
  <c r="U171" i="3"/>
  <c r="T172" i="3"/>
  <c r="U172" i="3"/>
  <c r="T173" i="3"/>
  <c r="U173" i="3"/>
  <c r="T174" i="3"/>
  <c r="U174" i="3"/>
  <c r="T175" i="3"/>
  <c r="U175" i="3"/>
  <c r="T176" i="3"/>
  <c r="U176" i="3"/>
  <c r="T177" i="3"/>
  <c r="U177" i="3"/>
  <c r="T178" i="3"/>
  <c r="U178" i="3"/>
  <c r="T179" i="3"/>
  <c r="U179" i="3"/>
  <c r="T180" i="3"/>
  <c r="U180" i="3"/>
  <c r="T181" i="3"/>
  <c r="U181" i="3"/>
  <c r="T182" i="3"/>
  <c r="U182" i="3"/>
  <c r="T183" i="3"/>
  <c r="U183" i="3"/>
  <c r="T185" i="3"/>
  <c r="U185" i="3"/>
  <c r="T186" i="3"/>
  <c r="U186" i="3"/>
  <c r="T187" i="3"/>
  <c r="U187" i="3"/>
  <c r="T188" i="3"/>
  <c r="U188" i="3"/>
  <c r="T189" i="3"/>
  <c r="U189" i="3"/>
  <c r="T190" i="3"/>
  <c r="U190" i="3"/>
  <c r="T191" i="3"/>
  <c r="U191" i="3"/>
  <c r="T192" i="3"/>
  <c r="U192" i="3"/>
  <c r="T193" i="3"/>
  <c r="U193" i="3"/>
  <c r="T194" i="3"/>
  <c r="U194" i="3"/>
  <c r="T195" i="3"/>
  <c r="U195" i="3"/>
  <c r="T196" i="3"/>
  <c r="U196" i="3"/>
  <c r="T197" i="3"/>
  <c r="U197" i="3"/>
  <c r="T198" i="3"/>
  <c r="U198" i="3"/>
  <c r="T199" i="3"/>
  <c r="U199" i="3"/>
  <c r="T201" i="3"/>
  <c r="U201" i="3"/>
  <c r="T202" i="3"/>
  <c r="U202" i="3"/>
  <c r="T203" i="3"/>
  <c r="U203" i="3"/>
  <c r="T204" i="3"/>
  <c r="U204" i="3"/>
  <c r="T205" i="3"/>
  <c r="U205" i="3"/>
  <c r="T206" i="3"/>
  <c r="U206" i="3"/>
  <c r="T207" i="3"/>
  <c r="U207" i="3"/>
  <c r="T208" i="3"/>
  <c r="U208" i="3"/>
  <c r="T209" i="3"/>
  <c r="U209" i="3"/>
  <c r="T210" i="3"/>
  <c r="U210" i="3"/>
  <c r="T211" i="3"/>
  <c r="U211" i="3"/>
  <c r="T212" i="3"/>
  <c r="U212" i="3"/>
  <c r="T213" i="3"/>
  <c r="U213" i="3"/>
  <c r="T214" i="3"/>
  <c r="U214" i="3"/>
  <c r="T215" i="3"/>
  <c r="U215" i="3"/>
  <c r="T217" i="3"/>
  <c r="U217" i="3"/>
  <c r="T218" i="3"/>
  <c r="U218" i="3"/>
  <c r="T219" i="3"/>
  <c r="U219" i="3"/>
  <c r="T220" i="3"/>
  <c r="U220" i="3"/>
  <c r="T221" i="3"/>
  <c r="U221" i="3"/>
  <c r="T222" i="3"/>
  <c r="U222" i="3"/>
  <c r="T223" i="3"/>
  <c r="U223" i="3"/>
  <c r="T224" i="3"/>
  <c r="U224" i="3"/>
  <c r="T225" i="3"/>
  <c r="U225" i="3"/>
  <c r="T226" i="3"/>
  <c r="U226" i="3"/>
  <c r="T227" i="3"/>
  <c r="U227" i="3"/>
  <c r="T228" i="3"/>
  <c r="V228" i="3" s="1"/>
  <c r="U228" i="3"/>
  <c r="T229" i="3"/>
  <c r="U229" i="3"/>
  <c r="T230" i="3"/>
  <c r="U230" i="3"/>
  <c r="T231" i="3"/>
  <c r="U231" i="3"/>
  <c r="T233" i="3"/>
  <c r="U233" i="3"/>
  <c r="T234" i="3"/>
  <c r="U234" i="3"/>
  <c r="T235" i="3"/>
  <c r="U235" i="3"/>
  <c r="T236" i="3"/>
  <c r="U236" i="3"/>
  <c r="T237" i="3"/>
  <c r="U237" i="3"/>
  <c r="T238" i="3"/>
  <c r="U238" i="3"/>
  <c r="T239" i="3"/>
  <c r="U239" i="3"/>
  <c r="T240" i="3"/>
  <c r="U240" i="3"/>
  <c r="T241" i="3"/>
  <c r="U241" i="3"/>
  <c r="T242" i="3"/>
  <c r="U242" i="3"/>
  <c r="T243" i="3"/>
  <c r="U243" i="3"/>
  <c r="T244" i="3"/>
  <c r="U244" i="3"/>
  <c r="T245" i="3"/>
  <c r="U245" i="3"/>
  <c r="T246" i="3"/>
  <c r="U246" i="3"/>
  <c r="T247" i="3"/>
  <c r="U247" i="3"/>
  <c r="T249" i="3"/>
  <c r="U249" i="3"/>
  <c r="T250" i="3"/>
  <c r="U250" i="3"/>
  <c r="T251" i="3"/>
  <c r="U251" i="3"/>
  <c r="T252" i="3"/>
  <c r="U252" i="3"/>
  <c r="T253" i="3"/>
  <c r="U253" i="3"/>
  <c r="T254" i="3"/>
  <c r="U254" i="3"/>
  <c r="T255" i="3"/>
  <c r="U255" i="3"/>
  <c r="T256" i="3"/>
  <c r="U256" i="3"/>
  <c r="T257" i="3"/>
  <c r="U257" i="3"/>
  <c r="T258" i="3"/>
  <c r="U258" i="3"/>
  <c r="T259" i="3"/>
  <c r="U259" i="3"/>
  <c r="T260" i="3"/>
  <c r="U260" i="3"/>
  <c r="T261" i="3"/>
  <c r="U261" i="3"/>
  <c r="T262" i="3"/>
  <c r="U262" i="3"/>
  <c r="T263" i="3"/>
  <c r="U263" i="3"/>
  <c r="T265" i="3"/>
  <c r="U265" i="3"/>
  <c r="T266" i="3"/>
  <c r="U266" i="3"/>
  <c r="T268" i="3"/>
  <c r="U268" i="3"/>
  <c r="T269" i="3"/>
  <c r="U269" i="3"/>
  <c r="T271" i="3"/>
  <c r="U271" i="3"/>
  <c r="T273" i="3"/>
  <c r="U273" i="3"/>
  <c r="T275" i="3"/>
  <c r="U275" i="3"/>
  <c r="T277" i="3"/>
  <c r="U277" i="3"/>
  <c r="T279" i="3"/>
  <c r="U279" i="3"/>
  <c r="T280" i="3"/>
  <c r="U280" i="3"/>
  <c r="T282" i="3"/>
  <c r="U282" i="3"/>
  <c r="T284" i="3"/>
  <c r="U284" i="3"/>
  <c r="T285" i="3"/>
  <c r="U285" i="3"/>
  <c r="T286" i="3"/>
  <c r="U286" i="3"/>
  <c r="T287" i="3"/>
  <c r="U287" i="3"/>
  <c r="T289" i="3"/>
  <c r="U289" i="3"/>
  <c r="T290" i="3"/>
  <c r="U290" i="3"/>
  <c r="T291" i="3"/>
  <c r="U291" i="3"/>
  <c r="T292" i="3"/>
  <c r="U292" i="3"/>
  <c r="T293" i="3"/>
  <c r="U293" i="3"/>
  <c r="T295" i="3"/>
  <c r="U295" i="3"/>
  <c r="T297" i="3"/>
  <c r="U297" i="3"/>
  <c r="T298" i="3"/>
  <c r="U298" i="3"/>
  <c r="T299" i="3"/>
  <c r="U299" i="3"/>
  <c r="T301" i="3"/>
  <c r="U301" i="3"/>
  <c r="T302" i="3"/>
  <c r="U302" i="3"/>
  <c r="T303" i="3"/>
  <c r="U303" i="3"/>
  <c r="T305" i="3"/>
  <c r="U305" i="3"/>
  <c r="T306" i="3"/>
  <c r="U306" i="3"/>
  <c r="T308" i="3"/>
  <c r="U308" i="3"/>
  <c r="T309" i="3"/>
  <c r="U309" i="3"/>
  <c r="T311" i="3"/>
  <c r="U311" i="3"/>
  <c r="T312" i="3"/>
  <c r="U312" i="3"/>
  <c r="T314" i="3"/>
  <c r="U314" i="3"/>
  <c r="T316" i="3"/>
  <c r="U316" i="3"/>
  <c r="T317" i="3"/>
  <c r="U317" i="3"/>
  <c r="T318" i="3"/>
  <c r="U318" i="3"/>
  <c r="T320" i="3"/>
  <c r="U320" i="3"/>
  <c r="T321" i="3"/>
  <c r="U321" i="3"/>
  <c r="T322" i="3"/>
  <c r="U322" i="3"/>
  <c r="T323" i="3"/>
  <c r="U323" i="3"/>
  <c r="T324" i="3"/>
  <c r="U324" i="3"/>
  <c r="T325" i="3"/>
  <c r="U325" i="3"/>
  <c r="T326" i="3"/>
  <c r="U326" i="3"/>
  <c r="T328" i="3"/>
  <c r="U328" i="3"/>
  <c r="T329" i="3"/>
  <c r="U329" i="3"/>
  <c r="T330" i="3"/>
  <c r="U330" i="3"/>
  <c r="T331" i="3"/>
  <c r="U331" i="3"/>
  <c r="T332" i="3"/>
  <c r="U332" i="3"/>
  <c r="T333" i="3"/>
  <c r="U333" i="3"/>
  <c r="T334" i="3"/>
  <c r="U334" i="3"/>
  <c r="T335" i="3"/>
  <c r="U335" i="3"/>
  <c r="T337" i="3"/>
  <c r="U337" i="3"/>
  <c r="T338" i="3"/>
  <c r="U338" i="3"/>
  <c r="T339" i="3"/>
  <c r="U339" i="3"/>
  <c r="T340" i="3"/>
  <c r="U340" i="3"/>
  <c r="T341" i="3"/>
  <c r="U341" i="3"/>
  <c r="T342" i="3"/>
  <c r="U342" i="3"/>
  <c r="T343" i="3"/>
  <c r="U343" i="3"/>
  <c r="T344" i="3"/>
  <c r="U344" i="3"/>
  <c r="T345" i="3"/>
  <c r="U345" i="3"/>
  <c r="T346" i="3"/>
  <c r="U346" i="3"/>
  <c r="T348" i="3"/>
  <c r="U348" i="3"/>
  <c r="T349" i="3"/>
  <c r="U349" i="3"/>
  <c r="T351" i="3"/>
  <c r="U351" i="3"/>
  <c r="T352" i="3"/>
  <c r="U352" i="3"/>
  <c r="T354" i="3"/>
  <c r="U354" i="3"/>
  <c r="T355" i="3"/>
  <c r="U355" i="3"/>
  <c r="T356" i="3"/>
  <c r="U356" i="3"/>
  <c r="T357" i="3"/>
  <c r="U357" i="3"/>
  <c r="T359" i="3"/>
  <c r="U359" i="3"/>
  <c r="T360" i="3"/>
  <c r="U360" i="3"/>
  <c r="T361" i="3"/>
  <c r="U361" i="3"/>
  <c r="T362" i="3"/>
  <c r="U362" i="3"/>
  <c r="T363" i="3"/>
  <c r="U363" i="3"/>
  <c r="T365" i="3"/>
  <c r="U365" i="3"/>
  <c r="T366" i="3"/>
  <c r="U366" i="3"/>
  <c r="T367" i="3"/>
  <c r="U367" i="3"/>
  <c r="T369" i="3"/>
  <c r="U369" i="3"/>
  <c r="T370" i="3"/>
  <c r="U370" i="3"/>
  <c r="T371" i="3"/>
  <c r="U371" i="3"/>
  <c r="T373" i="3"/>
  <c r="U373" i="3"/>
  <c r="T374" i="3"/>
  <c r="U374" i="3"/>
  <c r="T376" i="3"/>
  <c r="U376" i="3"/>
  <c r="T378" i="3"/>
  <c r="U378" i="3"/>
  <c r="T379" i="3"/>
  <c r="U379" i="3"/>
  <c r="T380" i="3"/>
  <c r="U380" i="3"/>
  <c r="T381" i="3"/>
  <c r="U381" i="3"/>
  <c r="T382" i="3"/>
  <c r="U382" i="3"/>
  <c r="T384" i="3"/>
  <c r="U384" i="3"/>
  <c r="T385" i="3"/>
  <c r="U385" i="3"/>
  <c r="T386" i="3"/>
  <c r="U386" i="3"/>
  <c r="T387" i="3"/>
  <c r="U387" i="3"/>
  <c r="T389" i="3"/>
  <c r="U389" i="3"/>
  <c r="T390" i="3"/>
  <c r="U390" i="3"/>
  <c r="T391" i="3"/>
  <c r="U391" i="3"/>
  <c r="T392" i="3"/>
  <c r="U392" i="3"/>
  <c r="T393" i="3"/>
  <c r="U393" i="3"/>
  <c r="T394" i="3"/>
  <c r="U394" i="3"/>
  <c r="T395" i="3"/>
  <c r="U395" i="3"/>
  <c r="T397" i="3"/>
  <c r="U397" i="3"/>
  <c r="T398" i="3"/>
  <c r="U398" i="3"/>
  <c r="T400" i="3"/>
  <c r="U400" i="3"/>
  <c r="T401" i="3"/>
  <c r="U401" i="3"/>
  <c r="T403" i="3"/>
  <c r="U403" i="3"/>
  <c r="T404" i="3"/>
  <c r="U404" i="3"/>
  <c r="T405" i="3"/>
  <c r="U405" i="3"/>
  <c r="T407" i="3"/>
  <c r="U407" i="3"/>
  <c r="T409" i="3"/>
  <c r="U409" i="3"/>
  <c r="T411" i="3"/>
  <c r="U411" i="3"/>
  <c r="T412" i="3"/>
  <c r="U412" i="3"/>
  <c r="T414" i="3"/>
  <c r="U414" i="3"/>
  <c r="T415" i="3"/>
  <c r="U415" i="3"/>
  <c r="T416" i="3"/>
  <c r="U416" i="3"/>
  <c r="T417" i="3"/>
  <c r="U417" i="3"/>
  <c r="T419" i="3"/>
  <c r="U419" i="3"/>
  <c r="T420" i="3"/>
  <c r="U420" i="3"/>
  <c r="T421" i="3"/>
  <c r="U421" i="3"/>
  <c r="T422" i="3"/>
  <c r="U422" i="3"/>
  <c r="T423" i="3"/>
  <c r="U423" i="3"/>
  <c r="T424" i="3"/>
  <c r="U424" i="3"/>
  <c r="T425" i="3"/>
  <c r="U425" i="3"/>
  <c r="T427" i="3"/>
  <c r="U427" i="3"/>
  <c r="T428" i="3"/>
  <c r="U428" i="3"/>
  <c r="T429" i="3"/>
  <c r="U429" i="3"/>
  <c r="T431" i="3"/>
  <c r="U431" i="3"/>
  <c r="T432" i="3"/>
  <c r="U432" i="3"/>
  <c r="T434" i="3"/>
  <c r="U434" i="3"/>
  <c r="T435" i="3"/>
  <c r="U435" i="3"/>
  <c r="T437" i="3"/>
  <c r="U437" i="3"/>
  <c r="T438" i="3"/>
  <c r="U438" i="3"/>
  <c r="T440" i="3"/>
  <c r="U440" i="3"/>
  <c r="T442" i="3"/>
  <c r="U442" i="3"/>
  <c r="T443" i="3"/>
  <c r="U443" i="3"/>
  <c r="T444" i="3"/>
  <c r="U444" i="3"/>
  <c r="T445" i="3"/>
  <c r="U445" i="3"/>
  <c r="T446" i="3"/>
  <c r="U446" i="3"/>
  <c r="T447" i="3"/>
  <c r="U447" i="3"/>
  <c r="T448" i="3"/>
  <c r="U448" i="3"/>
  <c r="T450" i="3"/>
  <c r="U450" i="3"/>
  <c r="T452" i="3"/>
  <c r="U452" i="3"/>
  <c r="T453" i="3"/>
  <c r="U453" i="3"/>
  <c r="T455" i="3"/>
  <c r="U455" i="3"/>
  <c r="T456" i="3"/>
  <c r="U456" i="3"/>
  <c r="V456" i="3" s="1"/>
  <c r="T458" i="3"/>
  <c r="U458" i="3"/>
  <c r="T459" i="3"/>
  <c r="U459" i="3"/>
  <c r="T460" i="3"/>
  <c r="U460" i="3"/>
  <c r="T462" i="3"/>
  <c r="U462" i="3"/>
  <c r="T463" i="3"/>
  <c r="U463" i="3"/>
  <c r="T464" i="3"/>
  <c r="U464" i="3"/>
  <c r="T466" i="3"/>
  <c r="U466" i="3"/>
  <c r="T467" i="3"/>
  <c r="U467" i="3"/>
  <c r="T468" i="3"/>
  <c r="U468" i="3"/>
  <c r="T469" i="3"/>
  <c r="U469" i="3"/>
  <c r="T470" i="3"/>
  <c r="V470" i="3" s="1"/>
  <c r="U470" i="3"/>
  <c r="T471" i="3"/>
  <c r="U471" i="3"/>
  <c r="T472" i="3"/>
  <c r="U472" i="3"/>
  <c r="T473" i="3"/>
  <c r="U473" i="3"/>
  <c r="T474" i="3"/>
  <c r="U474" i="3"/>
  <c r="T475" i="3"/>
  <c r="U475" i="3"/>
  <c r="T477" i="3"/>
  <c r="U477" i="3"/>
  <c r="T478" i="3"/>
  <c r="U478" i="3"/>
  <c r="T479" i="3"/>
  <c r="U479" i="3"/>
  <c r="T480" i="3"/>
  <c r="U480" i="3"/>
  <c r="T482" i="3"/>
  <c r="U482" i="3"/>
  <c r="T483" i="3"/>
  <c r="U483" i="3"/>
  <c r="T484" i="3"/>
  <c r="U484" i="3"/>
  <c r="T485" i="3"/>
  <c r="U485" i="3"/>
  <c r="T486" i="3"/>
  <c r="U486" i="3"/>
  <c r="T487" i="3"/>
  <c r="U487" i="3"/>
  <c r="T488" i="3"/>
  <c r="U488" i="3"/>
  <c r="T489" i="3"/>
  <c r="U489" i="3"/>
  <c r="T490" i="3"/>
  <c r="U490" i="3"/>
  <c r="T491" i="3"/>
  <c r="U491" i="3"/>
  <c r="T493" i="3"/>
  <c r="U493" i="3"/>
  <c r="T494" i="3"/>
  <c r="U494" i="3"/>
  <c r="T495" i="3"/>
  <c r="U495" i="3"/>
  <c r="T496" i="3"/>
  <c r="U496" i="3"/>
  <c r="T498" i="3"/>
  <c r="U498" i="3"/>
  <c r="T499" i="3"/>
  <c r="U499" i="3"/>
  <c r="T500" i="3"/>
  <c r="U500" i="3"/>
  <c r="T501" i="3"/>
  <c r="U501" i="3"/>
  <c r="T502" i="3"/>
  <c r="U502" i="3"/>
  <c r="T504" i="3"/>
  <c r="U504" i="3"/>
  <c r="T505" i="3"/>
  <c r="U505" i="3"/>
  <c r="T506" i="3"/>
  <c r="U506" i="3"/>
  <c r="T507" i="3"/>
  <c r="U507" i="3"/>
  <c r="T508" i="3"/>
  <c r="U508" i="3"/>
  <c r="V508" i="3"/>
  <c r="T510" i="3"/>
  <c r="U510" i="3"/>
  <c r="T511" i="3"/>
  <c r="U511" i="3"/>
  <c r="T512" i="3"/>
  <c r="U512" i="3"/>
  <c r="T514" i="3"/>
  <c r="U514" i="3"/>
  <c r="T515" i="3"/>
  <c r="U515" i="3"/>
  <c r="T516" i="3"/>
  <c r="U516" i="3"/>
  <c r="T517" i="3"/>
  <c r="U517" i="3"/>
  <c r="T518" i="3"/>
  <c r="U518" i="3"/>
  <c r="T520" i="3"/>
  <c r="U520" i="3"/>
  <c r="T521" i="3"/>
  <c r="U521" i="3"/>
  <c r="T523" i="3"/>
  <c r="U523" i="3"/>
  <c r="T524" i="3"/>
  <c r="U524" i="3"/>
  <c r="T526" i="3"/>
  <c r="U526" i="3"/>
  <c r="T527" i="3"/>
  <c r="U527" i="3"/>
  <c r="T528" i="3"/>
  <c r="U528" i="3"/>
  <c r="T529" i="3"/>
  <c r="U529" i="3"/>
  <c r="T530" i="3"/>
  <c r="U530" i="3"/>
  <c r="T531" i="3"/>
  <c r="U531" i="3"/>
  <c r="T532" i="3"/>
  <c r="U532" i="3"/>
  <c r="T533" i="3"/>
  <c r="U533" i="3"/>
  <c r="T535" i="3"/>
  <c r="U535" i="3"/>
  <c r="T536" i="3"/>
  <c r="U536" i="3"/>
  <c r="T537" i="3"/>
  <c r="U537" i="3"/>
  <c r="T538" i="3"/>
  <c r="U538" i="3"/>
  <c r="T539" i="3"/>
  <c r="U539" i="3"/>
  <c r="T540" i="3"/>
  <c r="U540" i="3"/>
  <c r="T541" i="3"/>
  <c r="U541" i="3"/>
  <c r="T542" i="3"/>
  <c r="U542" i="3"/>
  <c r="T544" i="3"/>
  <c r="U544" i="3"/>
  <c r="V544" i="3" s="1"/>
  <c r="T545" i="3"/>
  <c r="U545" i="3"/>
  <c r="T546" i="3"/>
  <c r="U546" i="3"/>
  <c r="T547" i="3"/>
  <c r="U547" i="3"/>
  <c r="T548" i="3"/>
  <c r="U548" i="3"/>
  <c r="T549" i="3"/>
  <c r="U549" i="3"/>
  <c r="T550" i="3"/>
  <c r="U550" i="3"/>
  <c r="T552" i="3"/>
  <c r="U552" i="3"/>
  <c r="T553" i="3"/>
  <c r="U553" i="3"/>
  <c r="T554" i="3"/>
  <c r="U554" i="3"/>
  <c r="T556" i="3"/>
  <c r="U556" i="3"/>
  <c r="T557" i="3"/>
  <c r="U557" i="3"/>
  <c r="T558" i="3"/>
  <c r="U558" i="3"/>
  <c r="T559" i="3"/>
  <c r="U559" i="3"/>
  <c r="T561" i="3"/>
  <c r="U561" i="3"/>
  <c r="T562" i="3"/>
  <c r="U562" i="3"/>
  <c r="T563" i="3"/>
  <c r="U563" i="3"/>
  <c r="T564" i="3"/>
  <c r="U564" i="3"/>
  <c r="T566" i="3"/>
  <c r="U566" i="3"/>
  <c r="T568" i="3"/>
  <c r="U568" i="3"/>
  <c r="T569" i="3"/>
  <c r="U569" i="3"/>
  <c r="T570" i="3"/>
  <c r="U570" i="3"/>
  <c r="T571" i="3"/>
  <c r="U571" i="3"/>
  <c r="T572" i="3"/>
  <c r="U572" i="3"/>
  <c r="T573" i="3"/>
  <c r="U573" i="3"/>
  <c r="T574" i="3"/>
  <c r="U574" i="3"/>
  <c r="T575" i="3"/>
  <c r="U575" i="3"/>
  <c r="T577" i="3"/>
  <c r="U577" i="3"/>
  <c r="V577" i="3" s="1"/>
  <c r="T578" i="3"/>
  <c r="U578" i="3"/>
  <c r="T579" i="3"/>
  <c r="U579" i="3"/>
  <c r="T580" i="3"/>
  <c r="U580" i="3"/>
  <c r="T581" i="3"/>
  <c r="U581" i="3"/>
  <c r="T582" i="3"/>
  <c r="U582" i="3"/>
  <c r="T583" i="3"/>
  <c r="U583" i="3"/>
  <c r="T584" i="3"/>
  <c r="U584" i="3"/>
  <c r="T585" i="3"/>
  <c r="U585" i="3"/>
  <c r="T586" i="3"/>
  <c r="U586" i="3"/>
  <c r="T587" i="3"/>
  <c r="U587" i="3"/>
  <c r="T588" i="3"/>
  <c r="U588" i="3"/>
  <c r="T589" i="3"/>
  <c r="U589" i="3"/>
  <c r="T590" i="3"/>
  <c r="U590" i="3"/>
  <c r="T591" i="3"/>
  <c r="U591" i="3"/>
  <c r="T592" i="3"/>
  <c r="U592" i="3"/>
  <c r="T593" i="3"/>
  <c r="U593" i="3"/>
  <c r="T594" i="3"/>
  <c r="U594" i="3"/>
  <c r="T595" i="3"/>
  <c r="U595" i="3"/>
  <c r="T596" i="3"/>
  <c r="U596" i="3"/>
  <c r="T597" i="3"/>
  <c r="U597" i="3"/>
  <c r="T598" i="3"/>
  <c r="U598" i="3"/>
  <c r="T599" i="3"/>
  <c r="U599" i="3"/>
  <c r="T600" i="3"/>
  <c r="U600" i="3"/>
  <c r="T601" i="3"/>
  <c r="U601" i="3"/>
  <c r="T602" i="3"/>
  <c r="U602" i="3"/>
  <c r="T603" i="3"/>
  <c r="U603" i="3"/>
  <c r="T604" i="3"/>
  <c r="U604" i="3"/>
  <c r="T605" i="3"/>
  <c r="U605" i="3"/>
  <c r="T606" i="3"/>
  <c r="U606" i="3"/>
  <c r="T607" i="3"/>
  <c r="U607" i="3"/>
  <c r="T608" i="3"/>
  <c r="U608" i="3"/>
  <c r="T609" i="3"/>
  <c r="U609" i="3"/>
  <c r="T610" i="3"/>
  <c r="U610" i="3"/>
  <c r="T611" i="3"/>
  <c r="U611" i="3"/>
  <c r="T612" i="3"/>
  <c r="U612" i="3"/>
  <c r="T613" i="3"/>
  <c r="U613" i="3"/>
  <c r="T614" i="3"/>
  <c r="U614" i="3"/>
  <c r="T615" i="3"/>
  <c r="U615" i="3"/>
  <c r="T616" i="3"/>
  <c r="U616" i="3"/>
  <c r="T617" i="3"/>
  <c r="U617" i="3"/>
  <c r="T618" i="3"/>
  <c r="U618" i="3"/>
  <c r="T619" i="3"/>
  <c r="U619" i="3"/>
  <c r="T620" i="3"/>
  <c r="U620" i="3"/>
  <c r="T621" i="3"/>
  <c r="U621" i="3"/>
  <c r="T622" i="3"/>
  <c r="U622" i="3"/>
  <c r="T623" i="3"/>
  <c r="U623" i="3"/>
  <c r="V623" i="3" s="1"/>
  <c r="T624" i="3"/>
  <c r="U624" i="3"/>
  <c r="T625" i="3"/>
  <c r="U625" i="3"/>
  <c r="T626" i="3"/>
  <c r="U626" i="3"/>
  <c r="T627" i="3"/>
  <c r="U627" i="3"/>
  <c r="T628" i="3"/>
  <c r="U628" i="3"/>
  <c r="T629" i="3"/>
  <c r="U629" i="3"/>
  <c r="T630" i="3"/>
  <c r="U630" i="3"/>
  <c r="T631" i="3"/>
  <c r="U631" i="3"/>
  <c r="T632" i="3"/>
  <c r="U632" i="3"/>
  <c r="T633" i="3"/>
  <c r="U633" i="3"/>
  <c r="T634" i="3"/>
  <c r="U634" i="3"/>
  <c r="T635" i="3"/>
  <c r="U635" i="3"/>
  <c r="T636" i="3"/>
  <c r="U636" i="3"/>
  <c r="T637" i="3"/>
  <c r="U637" i="3"/>
  <c r="T638" i="3"/>
  <c r="U638" i="3"/>
  <c r="T639" i="3"/>
  <c r="U639" i="3"/>
  <c r="T640" i="3"/>
  <c r="U640" i="3"/>
  <c r="T641" i="3"/>
  <c r="U641" i="3"/>
  <c r="T642" i="3"/>
  <c r="U642" i="3"/>
  <c r="T643" i="3"/>
  <c r="U643" i="3"/>
  <c r="T644" i="3"/>
  <c r="U644" i="3"/>
  <c r="T645" i="3"/>
  <c r="U645" i="3"/>
  <c r="T646" i="3"/>
  <c r="U646" i="3"/>
  <c r="T647" i="3"/>
  <c r="U647" i="3"/>
  <c r="T648" i="3"/>
  <c r="U648" i="3"/>
  <c r="T649" i="3"/>
  <c r="U649" i="3"/>
  <c r="T650" i="3"/>
  <c r="U650" i="3"/>
  <c r="T651" i="3"/>
  <c r="U651" i="3"/>
  <c r="T652" i="3"/>
  <c r="U652" i="3"/>
  <c r="T653" i="3"/>
  <c r="U653" i="3"/>
  <c r="T654" i="3"/>
  <c r="U654" i="3"/>
  <c r="T655" i="3"/>
  <c r="U655" i="3"/>
  <c r="T656" i="3"/>
  <c r="U656" i="3"/>
  <c r="T657" i="3"/>
  <c r="U657" i="3"/>
  <c r="T658" i="3"/>
  <c r="U658" i="3"/>
  <c r="T659" i="3"/>
  <c r="U659" i="3"/>
  <c r="T660" i="3"/>
  <c r="U660" i="3"/>
  <c r="T661" i="3"/>
  <c r="U661" i="3"/>
  <c r="T662" i="3"/>
  <c r="U662" i="3"/>
  <c r="T663" i="3"/>
  <c r="U663" i="3"/>
  <c r="T664" i="3"/>
  <c r="U664" i="3"/>
  <c r="T665" i="3"/>
  <c r="U665" i="3"/>
  <c r="T666" i="3"/>
  <c r="U666" i="3"/>
  <c r="T667" i="3"/>
  <c r="U667" i="3"/>
  <c r="T668" i="3"/>
  <c r="U668" i="3"/>
  <c r="T669" i="3"/>
  <c r="U669" i="3"/>
  <c r="T670" i="3"/>
  <c r="U670" i="3"/>
  <c r="T671" i="3"/>
  <c r="U671" i="3"/>
  <c r="T672" i="3"/>
  <c r="U672" i="3"/>
  <c r="T673" i="3"/>
  <c r="U673" i="3"/>
  <c r="T674" i="3"/>
  <c r="U674" i="3"/>
  <c r="T675" i="3"/>
  <c r="U675" i="3"/>
  <c r="T676" i="3"/>
  <c r="U676" i="3"/>
  <c r="T677" i="3"/>
  <c r="U677" i="3"/>
  <c r="T678" i="3"/>
  <c r="U678" i="3"/>
  <c r="T679" i="3"/>
  <c r="U679" i="3"/>
  <c r="T680" i="3"/>
  <c r="U680" i="3"/>
  <c r="V680" i="3" s="1"/>
  <c r="T681" i="3"/>
  <c r="U681" i="3"/>
  <c r="T682" i="3"/>
  <c r="U682" i="3"/>
  <c r="T683" i="3"/>
  <c r="U683" i="3"/>
  <c r="T684" i="3"/>
  <c r="U684" i="3"/>
  <c r="T685" i="3"/>
  <c r="U685" i="3"/>
  <c r="T686" i="3"/>
  <c r="U686" i="3"/>
  <c r="T687" i="3"/>
  <c r="U687" i="3"/>
  <c r="T688" i="3"/>
  <c r="U688" i="3"/>
  <c r="T689" i="3"/>
  <c r="U689" i="3"/>
  <c r="T690" i="3"/>
  <c r="U690" i="3"/>
  <c r="T691" i="3"/>
  <c r="U691" i="3"/>
  <c r="T692" i="3"/>
  <c r="U692" i="3"/>
  <c r="T693" i="3"/>
  <c r="U693" i="3"/>
  <c r="T694" i="3"/>
  <c r="U694" i="3"/>
  <c r="T695" i="3"/>
  <c r="U695" i="3"/>
  <c r="T696" i="3"/>
  <c r="U696" i="3"/>
  <c r="T697" i="3"/>
  <c r="U697" i="3"/>
  <c r="T698" i="3"/>
  <c r="U698" i="3"/>
  <c r="T699" i="3"/>
  <c r="U699" i="3"/>
  <c r="T700" i="3"/>
  <c r="U700" i="3"/>
  <c r="T701" i="3"/>
  <c r="U701" i="3"/>
  <c r="T703" i="3"/>
  <c r="U703" i="3"/>
  <c r="T705" i="3"/>
  <c r="U705" i="3"/>
  <c r="T707" i="3"/>
  <c r="U707" i="3"/>
  <c r="T709" i="3"/>
  <c r="U709" i="3"/>
  <c r="T710" i="3"/>
  <c r="U710" i="3"/>
  <c r="T711" i="3"/>
  <c r="U711" i="3"/>
  <c r="T712" i="3"/>
  <c r="U712" i="3"/>
  <c r="T713" i="3"/>
  <c r="U713" i="3"/>
  <c r="T714" i="3"/>
  <c r="U714" i="3"/>
  <c r="T715" i="3"/>
  <c r="U715" i="3"/>
  <c r="T716" i="3"/>
  <c r="U716" i="3"/>
  <c r="T717" i="3"/>
  <c r="U717" i="3"/>
  <c r="T718" i="3"/>
  <c r="U718" i="3"/>
  <c r="T719" i="3"/>
  <c r="U719" i="3"/>
  <c r="T720" i="3"/>
  <c r="U720" i="3"/>
  <c r="T721" i="3"/>
  <c r="U721" i="3"/>
  <c r="T722" i="3"/>
  <c r="U722" i="3"/>
  <c r="T723" i="3"/>
  <c r="U723" i="3"/>
  <c r="T725" i="3"/>
  <c r="U725" i="3"/>
  <c r="T726" i="3"/>
  <c r="U726" i="3"/>
  <c r="T728" i="3"/>
  <c r="U728" i="3"/>
  <c r="T729" i="3"/>
  <c r="U729" i="3"/>
  <c r="T730" i="3"/>
  <c r="U730" i="3"/>
  <c r="T731" i="3"/>
  <c r="U731" i="3"/>
  <c r="T732" i="3"/>
  <c r="U732" i="3"/>
  <c r="T733" i="3"/>
  <c r="U733" i="3"/>
  <c r="T734" i="3"/>
  <c r="U734" i="3"/>
  <c r="T735" i="3"/>
  <c r="U735" i="3"/>
  <c r="T737" i="3"/>
  <c r="U737" i="3"/>
  <c r="T738" i="3"/>
  <c r="U738" i="3"/>
  <c r="T739" i="3"/>
  <c r="U739" i="3"/>
  <c r="T740" i="3"/>
  <c r="U740" i="3"/>
  <c r="T741" i="3"/>
  <c r="U741" i="3"/>
  <c r="T742" i="3"/>
  <c r="U742" i="3"/>
  <c r="T743" i="3"/>
  <c r="U743" i="3"/>
  <c r="T744" i="3"/>
  <c r="U744" i="3"/>
  <c r="T745" i="3"/>
  <c r="U745" i="3"/>
  <c r="T747" i="3"/>
  <c r="U747" i="3"/>
  <c r="T748" i="3"/>
  <c r="U748" i="3"/>
  <c r="T749" i="3"/>
  <c r="U749" i="3"/>
  <c r="T750" i="3"/>
  <c r="U750" i="3"/>
  <c r="T752" i="3"/>
  <c r="U752" i="3"/>
  <c r="T753" i="3"/>
  <c r="U753" i="3"/>
  <c r="T754" i="3"/>
  <c r="U754" i="3"/>
  <c r="T755" i="3"/>
  <c r="U755" i="3"/>
  <c r="T756" i="3"/>
  <c r="U756" i="3"/>
  <c r="T757" i="3"/>
  <c r="U757" i="3"/>
  <c r="T759" i="3"/>
  <c r="U759" i="3"/>
  <c r="T760" i="3"/>
  <c r="U760" i="3"/>
  <c r="T761" i="3"/>
  <c r="U761" i="3"/>
  <c r="T762" i="3"/>
  <c r="U762" i="3"/>
  <c r="T763" i="3"/>
  <c r="U763" i="3"/>
  <c r="T764" i="3"/>
  <c r="U764" i="3"/>
  <c r="T765" i="3"/>
  <c r="U765" i="3"/>
  <c r="T766" i="3"/>
  <c r="U766" i="3"/>
  <c r="T767" i="3"/>
  <c r="U767" i="3"/>
  <c r="T769" i="3"/>
  <c r="U769" i="3"/>
  <c r="T771" i="3"/>
  <c r="U771" i="3"/>
  <c r="T772" i="3"/>
  <c r="U772" i="3"/>
  <c r="T773" i="3"/>
  <c r="U773" i="3"/>
  <c r="T774" i="3"/>
  <c r="U774" i="3"/>
  <c r="T775" i="3"/>
  <c r="U775" i="3"/>
  <c r="T776" i="3"/>
  <c r="U776" i="3"/>
  <c r="T777" i="3"/>
  <c r="U777" i="3"/>
  <c r="T778" i="3"/>
  <c r="U778" i="3"/>
  <c r="T779" i="3"/>
  <c r="U779" i="3"/>
  <c r="T780" i="3"/>
  <c r="U780" i="3"/>
  <c r="T782" i="3"/>
  <c r="U782" i="3"/>
  <c r="T784" i="3"/>
  <c r="U784" i="3"/>
  <c r="T785" i="3"/>
  <c r="U785" i="3"/>
  <c r="T787" i="3"/>
  <c r="U787" i="3"/>
  <c r="V787" i="3" s="1"/>
  <c r="S788" i="3"/>
  <c r="R788" i="3"/>
  <c r="Q788" i="3"/>
  <c r="P788" i="3"/>
  <c r="O788" i="3"/>
  <c r="N788" i="3"/>
  <c r="M788" i="3"/>
  <c r="L788" i="3"/>
  <c r="K788" i="3"/>
  <c r="J788" i="3"/>
  <c r="S786" i="3"/>
  <c r="R786" i="3"/>
  <c r="Q786" i="3"/>
  <c r="P786" i="3"/>
  <c r="O786" i="3"/>
  <c r="N786" i="3"/>
  <c r="M786" i="3"/>
  <c r="L786" i="3"/>
  <c r="K786" i="3"/>
  <c r="J786" i="3"/>
  <c r="S783" i="3"/>
  <c r="R783" i="3"/>
  <c r="Q783" i="3"/>
  <c r="P783" i="3"/>
  <c r="O783" i="3"/>
  <c r="N783" i="3"/>
  <c r="M783" i="3"/>
  <c r="L783" i="3"/>
  <c r="K783" i="3"/>
  <c r="J783" i="3"/>
  <c r="S781" i="3"/>
  <c r="R781" i="3"/>
  <c r="Q781" i="3"/>
  <c r="P781" i="3"/>
  <c r="O781" i="3"/>
  <c r="N781" i="3"/>
  <c r="M781" i="3"/>
  <c r="L781" i="3"/>
  <c r="K781" i="3"/>
  <c r="J781" i="3"/>
  <c r="S770" i="3"/>
  <c r="R770" i="3"/>
  <c r="Q770" i="3"/>
  <c r="P770" i="3"/>
  <c r="O770" i="3"/>
  <c r="N770" i="3"/>
  <c r="M770" i="3"/>
  <c r="L770" i="3"/>
  <c r="K770" i="3"/>
  <c r="J770" i="3"/>
  <c r="S768" i="3"/>
  <c r="R768" i="3"/>
  <c r="Q768" i="3"/>
  <c r="P768" i="3"/>
  <c r="O768" i="3"/>
  <c r="N768" i="3"/>
  <c r="M768" i="3"/>
  <c r="L768" i="3"/>
  <c r="K768" i="3"/>
  <c r="J768" i="3"/>
  <c r="S758" i="3"/>
  <c r="R758" i="3"/>
  <c r="Q758" i="3"/>
  <c r="P758" i="3"/>
  <c r="O758" i="3"/>
  <c r="N758" i="3"/>
  <c r="M758" i="3"/>
  <c r="L758" i="3"/>
  <c r="K758" i="3"/>
  <c r="J758" i="3"/>
  <c r="S751" i="3"/>
  <c r="R751" i="3"/>
  <c r="Q751" i="3"/>
  <c r="P751" i="3"/>
  <c r="O751" i="3"/>
  <c r="N751" i="3"/>
  <c r="M751" i="3"/>
  <c r="L751" i="3"/>
  <c r="K751" i="3"/>
  <c r="J751" i="3"/>
  <c r="S746" i="3"/>
  <c r="R746" i="3"/>
  <c r="Q746" i="3"/>
  <c r="P746" i="3"/>
  <c r="O746" i="3"/>
  <c r="N746" i="3"/>
  <c r="M746" i="3"/>
  <c r="L746" i="3"/>
  <c r="K746" i="3"/>
  <c r="J746" i="3"/>
  <c r="S736" i="3"/>
  <c r="R736" i="3"/>
  <c r="Q736" i="3"/>
  <c r="P736" i="3"/>
  <c r="O736" i="3"/>
  <c r="N736" i="3"/>
  <c r="M736" i="3"/>
  <c r="L736" i="3"/>
  <c r="K736" i="3"/>
  <c r="J736" i="3"/>
  <c r="S727" i="3"/>
  <c r="R727" i="3"/>
  <c r="Q727" i="3"/>
  <c r="P727" i="3"/>
  <c r="O727" i="3"/>
  <c r="N727" i="3"/>
  <c r="M727" i="3"/>
  <c r="L727" i="3"/>
  <c r="K727" i="3"/>
  <c r="J727" i="3"/>
  <c r="S724" i="3"/>
  <c r="R724" i="3"/>
  <c r="Q724" i="3"/>
  <c r="P724" i="3"/>
  <c r="O724" i="3"/>
  <c r="N724" i="3"/>
  <c r="M724" i="3"/>
  <c r="L724" i="3"/>
  <c r="K724" i="3"/>
  <c r="J724" i="3"/>
  <c r="S708" i="3"/>
  <c r="R708" i="3"/>
  <c r="Q708" i="3"/>
  <c r="P708" i="3"/>
  <c r="O708" i="3"/>
  <c r="N708" i="3"/>
  <c r="M708" i="3"/>
  <c r="L708" i="3"/>
  <c r="K708" i="3"/>
  <c r="J708" i="3"/>
  <c r="S706" i="3"/>
  <c r="R706" i="3"/>
  <c r="Q706" i="3"/>
  <c r="P706" i="3"/>
  <c r="O706" i="3"/>
  <c r="N706" i="3"/>
  <c r="M706" i="3"/>
  <c r="L706" i="3"/>
  <c r="K706" i="3"/>
  <c r="J706" i="3"/>
  <c r="S704" i="3"/>
  <c r="R704" i="3"/>
  <c r="Q704" i="3"/>
  <c r="P704" i="3"/>
  <c r="O704" i="3"/>
  <c r="N704" i="3"/>
  <c r="M704" i="3"/>
  <c r="L704" i="3"/>
  <c r="K704" i="3"/>
  <c r="J704" i="3"/>
  <c r="S702" i="3"/>
  <c r="R702" i="3"/>
  <c r="Q702" i="3"/>
  <c r="P702" i="3"/>
  <c r="O702" i="3"/>
  <c r="N702" i="3"/>
  <c r="M702" i="3"/>
  <c r="L702" i="3"/>
  <c r="K702" i="3"/>
  <c r="J702" i="3"/>
  <c r="S576" i="3"/>
  <c r="R576" i="3"/>
  <c r="Q576" i="3"/>
  <c r="P576" i="3"/>
  <c r="O576" i="3"/>
  <c r="N576" i="3"/>
  <c r="M576" i="3"/>
  <c r="L576" i="3"/>
  <c r="K576" i="3"/>
  <c r="J576" i="3"/>
  <c r="S567" i="3"/>
  <c r="R567" i="3"/>
  <c r="Q567" i="3"/>
  <c r="P567" i="3"/>
  <c r="O567" i="3"/>
  <c r="N567" i="3"/>
  <c r="M567" i="3"/>
  <c r="L567" i="3"/>
  <c r="K567" i="3"/>
  <c r="J567" i="3"/>
  <c r="S565" i="3"/>
  <c r="R565" i="3"/>
  <c r="Q565" i="3"/>
  <c r="P565" i="3"/>
  <c r="O565" i="3"/>
  <c r="N565" i="3"/>
  <c r="M565" i="3"/>
  <c r="L565" i="3"/>
  <c r="K565" i="3"/>
  <c r="J565" i="3"/>
  <c r="S560" i="3"/>
  <c r="R560" i="3"/>
  <c r="Q560" i="3"/>
  <c r="P560" i="3"/>
  <c r="O560" i="3"/>
  <c r="N560" i="3"/>
  <c r="M560" i="3"/>
  <c r="L560" i="3"/>
  <c r="K560" i="3"/>
  <c r="J560" i="3"/>
  <c r="S555" i="3"/>
  <c r="R555" i="3"/>
  <c r="Q555" i="3"/>
  <c r="P555" i="3"/>
  <c r="O555" i="3"/>
  <c r="N555" i="3"/>
  <c r="M555" i="3"/>
  <c r="L555" i="3"/>
  <c r="K555" i="3"/>
  <c r="J555" i="3"/>
  <c r="S551" i="3"/>
  <c r="R551" i="3"/>
  <c r="Q551" i="3"/>
  <c r="P551" i="3"/>
  <c r="O551" i="3"/>
  <c r="N551" i="3"/>
  <c r="M551" i="3"/>
  <c r="L551" i="3"/>
  <c r="K551" i="3"/>
  <c r="J551" i="3"/>
  <c r="S543" i="3"/>
  <c r="R543" i="3"/>
  <c r="Q543" i="3"/>
  <c r="P543" i="3"/>
  <c r="O543" i="3"/>
  <c r="N543" i="3"/>
  <c r="M543" i="3"/>
  <c r="L543" i="3"/>
  <c r="K543" i="3"/>
  <c r="J543" i="3"/>
  <c r="S534" i="3"/>
  <c r="R534" i="3"/>
  <c r="Q534" i="3"/>
  <c r="P534" i="3"/>
  <c r="O534" i="3"/>
  <c r="N534" i="3"/>
  <c r="M534" i="3"/>
  <c r="L534" i="3"/>
  <c r="K534" i="3"/>
  <c r="J534" i="3"/>
  <c r="S525" i="3"/>
  <c r="R525" i="3"/>
  <c r="Q525" i="3"/>
  <c r="P525" i="3"/>
  <c r="O525" i="3"/>
  <c r="N525" i="3"/>
  <c r="M525" i="3"/>
  <c r="L525" i="3"/>
  <c r="K525" i="3"/>
  <c r="J525" i="3"/>
  <c r="S522" i="3"/>
  <c r="R522" i="3"/>
  <c r="Q522" i="3"/>
  <c r="P522" i="3"/>
  <c r="O522" i="3"/>
  <c r="N522" i="3"/>
  <c r="M522" i="3"/>
  <c r="L522" i="3"/>
  <c r="K522" i="3"/>
  <c r="J522" i="3"/>
  <c r="S519" i="3"/>
  <c r="R519" i="3"/>
  <c r="Q519" i="3"/>
  <c r="P519" i="3"/>
  <c r="O519" i="3"/>
  <c r="N519" i="3"/>
  <c r="M519" i="3"/>
  <c r="L519" i="3"/>
  <c r="K519" i="3"/>
  <c r="J519" i="3"/>
  <c r="S513" i="3"/>
  <c r="R513" i="3"/>
  <c r="Q513" i="3"/>
  <c r="P513" i="3"/>
  <c r="O513" i="3"/>
  <c r="N513" i="3"/>
  <c r="M513" i="3"/>
  <c r="L513" i="3"/>
  <c r="K513" i="3"/>
  <c r="J513" i="3"/>
  <c r="S509" i="3"/>
  <c r="R509" i="3"/>
  <c r="Q509" i="3"/>
  <c r="P509" i="3"/>
  <c r="O509" i="3"/>
  <c r="N509" i="3"/>
  <c r="M509" i="3"/>
  <c r="L509" i="3"/>
  <c r="K509" i="3"/>
  <c r="J509" i="3"/>
  <c r="S503" i="3"/>
  <c r="R503" i="3"/>
  <c r="Q503" i="3"/>
  <c r="P503" i="3"/>
  <c r="O503" i="3"/>
  <c r="N503" i="3"/>
  <c r="M503" i="3"/>
  <c r="L503" i="3"/>
  <c r="K503" i="3"/>
  <c r="J503" i="3"/>
  <c r="S497" i="3"/>
  <c r="R497" i="3"/>
  <c r="Q497" i="3"/>
  <c r="P497" i="3"/>
  <c r="O497" i="3"/>
  <c r="N497" i="3"/>
  <c r="M497" i="3"/>
  <c r="L497" i="3"/>
  <c r="K497" i="3"/>
  <c r="J497" i="3"/>
  <c r="S492" i="3"/>
  <c r="R492" i="3"/>
  <c r="Q492" i="3"/>
  <c r="P492" i="3"/>
  <c r="O492" i="3"/>
  <c r="N492" i="3"/>
  <c r="M492" i="3"/>
  <c r="L492" i="3"/>
  <c r="K492" i="3"/>
  <c r="J492" i="3"/>
  <c r="S481" i="3"/>
  <c r="R481" i="3"/>
  <c r="Q481" i="3"/>
  <c r="P481" i="3"/>
  <c r="O481" i="3"/>
  <c r="N481" i="3"/>
  <c r="M481" i="3"/>
  <c r="L481" i="3"/>
  <c r="K481" i="3"/>
  <c r="J481" i="3"/>
  <c r="S476" i="3"/>
  <c r="R476" i="3"/>
  <c r="Q476" i="3"/>
  <c r="P476" i="3"/>
  <c r="O476" i="3"/>
  <c r="N476" i="3"/>
  <c r="M476" i="3"/>
  <c r="L476" i="3"/>
  <c r="K476" i="3"/>
  <c r="J476" i="3"/>
  <c r="S465" i="3"/>
  <c r="R465" i="3"/>
  <c r="Q465" i="3"/>
  <c r="P465" i="3"/>
  <c r="O465" i="3"/>
  <c r="N465" i="3"/>
  <c r="M465" i="3"/>
  <c r="L465" i="3"/>
  <c r="K465" i="3"/>
  <c r="J465" i="3"/>
  <c r="S461" i="3"/>
  <c r="R461" i="3"/>
  <c r="Q461" i="3"/>
  <c r="P461" i="3"/>
  <c r="O461" i="3"/>
  <c r="N461" i="3"/>
  <c r="M461" i="3"/>
  <c r="L461" i="3"/>
  <c r="K461" i="3"/>
  <c r="J461" i="3"/>
  <c r="S457" i="3"/>
  <c r="R457" i="3"/>
  <c r="Q457" i="3"/>
  <c r="P457" i="3"/>
  <c r="O457" i="3"/>
  <c r="N457" i="3"/>
  <c r="M457" i="3"/>
  <c r="L457" i="3"/>
  <c r="K457" i="3"/>
  <c r="J457" i="3"/>
  <c r="S454" i="3"/>
  <c r="R454" i="3"/>
  <c r="Q454" i="3"/>
  <c r="P454" i="3"/>
  <c r="O454" i="3"/>
  <c r="N454" i="3"/>
  <c r="M454" i="3"/>
  <c r="L454" i="3"/>
  <c r="K454" i="3"/>
  <c r="J454" i="3"/>
  <c r="S451" i="3"/>
  <c r="R451" i="3"/>
  <c r="Q451" i="3"/>
  <c r="P451" i="3"/>
  <c r="O451" i="3"/>
  <c r="N451" i="3"/>
  <c r="M451" i="3"/>
  <c r="L451" i="3"/>
  <c r="K451" i="3"/>
  <c r="J451" i="3"/>
  <c r="S449" i="3"/>
  <c r="R449" i="3"/>
  <c r="Q449" i="3"/>
  <c r="P449" i="3"/>
  <c r="O449" i="3"/>
  <c r="N449" i="3"/>
  <c r="M449" i="3"/>
  <c r="L449" i="3"/>
  <c r="K449" i="3"/>
  <c r="J449" i="3"/>
  <c r="S441" i="3"/>
  <c r="R441" i="3"/>
  <c r="Q441" i="3"/>
  <c r="P441" i="3"/>
  <c r="O441" i="3"/>
  <c r="N441" i="3"/>
  <c r="M441" i="3"/>
  <c r="L441" i="3"/>
  <c r="K441" i="3"/>
  <c r="J441" i="3"/>
  <c r="S439" i="3"/>
  <c r="R439" i="3"/>
  <c r="Q439" i="3"/>
  <c r="P439" i="3"/>
  <c r="O439" i="3"/>
  <c r="N439" i="3"/>
  <c r="M439" i="3"/>
  <c r="L439" i="3"/>
  <c r="K439" i="3"/>
  <c r="J439" i="3"/>
  <c r="S436" i="3"/>
  <c r="R436" i="3"/>
  <c r="Q436" i="3"/>
  <c r="P436" i="3"/>
  <c r="O436" i="3"/>
  <c r="N436" i="3"/>
  <c r="M436" i="3"/>
  <c r="L436" i="3"/>
  <c r="K436" i="3"/>
  <c r="J436" i="3"/>
  <c r="S433" i="3"/>
  <c r="R433" i="3"/>
  <c r="Q433" i="3"/>
  <c r="P433" i="3"/>
  <c r="O433" i="3"/>
  <c r="N433" i="3"/>
  <c r="M433" i="3"/>
  <c r="L433" i="3"/>
  <c r="K433" i="3"/>
  <c r="J433" i="3"/>
  <c r="S430" i="3"/>
  <c r="R430" i="3"/>
  <c r="Q430" i="3"/>
  <c r="P430" i="3"/>
  <c r="O430" i="3"/>
  <c r="N430" i="3"/>
  <c r="M430" i="3"/>
  <c r="L430" i="3"/>
  <c r="K430" i="3"/>
  <c r="J430" i="3"/>
  <c r="S426" i="3"/>
  <c r="R426" i="3"/>
  <c r="Q426" i="3"/>
  <c r="P426" i="3"/>
  <c r="O426" i="3"/>
  <c r="N426" i="3"/>
  <c r="M426" i="3"/>
  <c r="L426" i="3"/>
  <c r="K426" i="3"/>
  <c r="J426" i="3"/>
  <c r="S418" i="3"/>
  <c r="R418" i="3"/>
  <c r="Q418" i="3"/>
  <c r="P418" i="3"/>
  <c r="O418" i="3"/>
  <c r="N418" i="3"/>
  <c r="M418" i="3"/>
  <c r="L418" i="3"/>
  <c r="K418" i="3"/>
  <c r="J418" i="3"/>
  <c r="S413" i="3"/>
  <c r="R413" i="3"/>
  <c r="Q413" i="3"/>
  <c r="P413" i="3"/>
  <c r="O413" i="3"/>
  <c r="N413" i="3"/>
  <c r="M413" i="3"/>
  <c r="L413" i="3"/>
  <c r="K413" i="3"/>
  <c r="J413" i="3"/>
  <c r="S410" i="3"/>
  <c r="R410" i="3"/>
  <c r="Q410" i="3"/>
  <c r="P410" i="3"/>
  <c r="O410" i="3"/>
  <c r="N410" i="3"/>
  <c r="M410" i="3"/>
  <c r="L410" i="3"/>
  <c r="K410" i="3"/>
  <c r="J410" i="3"/>
  <c r="S408" i="3"/>
  <c r="R408" i="3"/>
  <c r="Q408" i="3"/>
  <c r="P408" i="3"/>
  <c r="O408" i="3"/>
  <c r="N408" i="3"/>
  <c r="M408" i="3"/>
  <c r="L408" i="3"/>
  <c r="K408" i="3"/>
  <c r="J408" i="3"/>
  <c r="S406" i="3"/>
  <c r="R406" i="3"/>
  <c r="Q406" i="3"/>
  <c r="P406" i="3"/>
  <c r="O406" i="3"/>
  <c r="N406" i="3"/>
  <c r="M406" i="3"/>
  <c r="L406" i="3"/>
  <c r="K406" i="3"/>
  <c r="J406" i="3"/>
  <c r="S402" i="3"/>
  <c r="R402" i="3"/>
  <c r="Q402" i="3"/>
  <c r="P402" i="3"/>
  <c r="O402" i="3"/>
  <c r="N402" i="3"/>
  <c r="M402" i="3"/>
  <c r="L402" i="3"/>
  <c r="K402" i="3"/>
  <c r="J402" i="3"/>
  <c r="S399" i="3"/>
  <c r="R399" i="3"/>
  <c r="Q399" i="3"/>
  <c r="P399" i="3"/>
  <c r="O399" i="3"/>
  <c r="N399" i="3"/>
  <c r="M399" i="3"/>
  <c r="L399" i="3"/>
  <c r="K399" i="3"/>
  <c r="J399" i="3"/>
  <c r="S396" i="3"/>
  <c r="R396" i="3"/>
  <c r="Q396" i="3"/>
  <c r="P396" i="3"/>
  <c r="O396" i="3"/>
  <c r="N396" i="3"/>
  <c r="M396" i="3"/>
  <c r="L396" i="3"/>
  <c r="K396" i="3"/>
  <c r="J396" i="3"/>
  <c r="S388" i="3"/>
  <c r="R388" i="3"/>
  <c r="Q388" i="3"/>
  <c r="P388" i="3"/>
  <c r="O388" i="3"/>
  <c r="N388" i="3"/>
  <c r="M388" i="3"/>
  <c r="L388" i="3"/>
  <c r="K388" i="3"/>
  <c r="J388" i="3"/>
  <c r="S383" i="3"/>
  <c r="R383" i="3"/>
  <c r="Q383" i="3"/>
  <c r="P383" i="3"/>
  <c r="O383" i="3"/>
  <c r="N383" i="3"/>
  <c r="M383" i="3"/>
  <c r="L383" i="3"/>
  <c r="K383" i="3"/>
  <c r="J383" i="3"/>
  <c r="S377" i="3"/>
  <c r="R377" i="3"/>
  <c r="Q377" i="3"/>
  <c r="P377" i="3"/>
  <c r="O377" i="3"/>
  <c r="N377" i="3"/>
  <c r="M377" i="3"/>
  <c r="L377" i="3"/>
  <c r="K377" i="3"/>
  <c r="J377" i="3"/>
  <c r="S375" i="3"/>
  <c r="R375" i="3"/>
  <c r="Q375" i="3"/>
  <c r="P375" i="3"/>
  <c r="O375" i="3"/>
  <c r="N375" i="3"/>
  <c r="M375" i="3"/>
  <c r="L375" i="3"/>
  <c r="K375" i="3"/>
  <c r="J375" i="3"/>
  <c r="S372" i="3"/>
  <c r="R372" i="3"/>
  <c r="Q372" i="3"/>
  <c r="P372" i="3"/>
  <c r="O372" i="3"/>
  <c r="N372" i="3"/>
  <c r="M372" i="3"/>
  <c r="L372" i="3"/>
  <c r="K372" i="3"/>
  <c r="J372" i="3"/>
  <c r="S368" i="3"/>
  <c r="R368" i="3"/>
  <c r="Q368" i="3"/>
  <c r="P368" i="3"/>
  <c r="O368" i="3"/>
  <c r="N368" i="3"/>
  <c r="M368" i="3"/>
  <c r="L368" i="3"/>
  <c r="K368" i="3"/>
  <c r="J368" i="3"/>
  <c r="S364" i="3"/>
  <c r="R364" i="3"/>
  <c r="Q364" i="3"/>
  <c r="P364" i="3"/>
  <c r="O364" i="3"/>
  <c r="N364" i="3"/>
  <c r="M364" i="3"/>
  <c r="L364" i="3"/>
  <c r="K364" i="3"/>
  <c r="J364" i="3"/>
  <c r="S358" i="3"/>
  <c r="R358" i="3"/>
  <c r="Q358" i="3"/>
  <c r="P358" i="3"/>
  <c r="O358" i="3"/>
  <c r="N358" i="3"/>
  <c r="M358" i="3"/>
  <c r="L358" i="3"/>
  <c r="K358" i="3"/>
  <c r="J358" i="3"/>
  <c r="S353" i="3"/>
  <c r="R353" i="3"/>
  <c r="Q353" i="3"/>
  <c r="P353" i="3"/>
  <c r="O353" i="3"/>
  <c r="N353" i="3"/>
  <c r="M353" i="3"/>
  <c r="L353" i="3"/>
  <c r="K353" i="3"/>
  <c r="J353" i="3"/>
  <c r="S350" i="3"/>
  <c r="R350" i="3"/>
  <c r="Q350" i="3"/>
  <c r="P350" i="3"/>
  <c r="O350" i="3"/>
  <c r="N350" i="3"/>
  <c r="M350" i="3"/>
  <c r="L350" i="3"/>
  <c r="K350" i="3"/>
  <c r="J350" i="3"/>
  <c r="S347" i="3"/>
  <c r="R347" i="3"/>
  <c r="Q347" i="3"/>
  <c r="P347" i="3"/>
  <c r="O347" i="3"/>
  <c r="N347" i="3"/>
  <c r="M347" i="3"/>
  <c r="L347" i="3"/>
  <c r="K347" i="3"/>
  <c r="J347" i="3"/>
  <c r="S336" i="3"/>
  <c r="R336" i="3"/>
  <c r="Q336" i="3"/>
  <c r="P336" i="3"/>
  <c r="O336" i="3"/>
  <c r="N336" i="3"/>
  <c r="M336" i="3"/>
  <c r="L336" i="3"/>
  <c r="K336" i="3"/>
  <c r="J336" i="3"/>
  <c r="S327" i="3"/>
  <c r="R327" i="3"/>
  <c r="Q327" i="3"/>
  <c r="P327" i="3"/>
  <c r="O327" i="3"/>
  <c r="N327" i="3"/>
  <c r="M327" i="3"/>
  <c r="L327" i="3"/>
  <c r="K327" i="3"/>
  <c r="J327" i="3"/>
  <c r="S319" i="3"/>
  <c r="R319" i="3"/>
  <c r="Q319" i="3"/>
  <c r="P319" i="3"/>
  <c r="O319" i="3"/>
  <c r="N319" i="3"/>
  <c r="M319" i="3"/>
  <c r="L319" i="3"/>
  <c r="K319" i="3"/>
  <c r="J319" i="3"/>
  <c r="S315" i="3"/>
  <c r="R315" i="3"/>
  <c r="Q315" i="3"/>
  <c r="P315" i="3"/>
  <c r="O315" i="3"/>
  <c r="N315" i="3"/>
  <c r="M315" i="3"/>
  <c r="L315" i="3"/>
  <c r="K315" i="3"/>
  <c r="J315" i="3"/>
  <c r="S313" i="3"/>
  <c r="R313" i="3"/>
  <c r="Q313" i="3"/>
  <c r="P313" i="3"/>
  <c r="O313" i="3"/>
  <c r="N313" i="3"/>
  <c r="M313" i="3"/>
  <c r="L313" i="3"/>
  <c r="K313" i="3"/>
  <c r="T313" i="3" s="1"/>
  <c r="J313" i="3"/>
  <c r="S310" i="3"/>
  <c r="R310" i="3"/>
  <c r="Q310" i="3"/>
  <c r="P310" i="3"/>
  <c r="O310" i="3"/>
  <c r="N310" i="3"/>
  <c r="M310" i="3"/>
  <c r="L310" i="3"/>
  <c r="K310" i="3"/>
  <c r="J310" i="3"/>
  <c r="S307" i="3"/>
  <c r="R307" i="3"/>
  <c r="Q307" i="3"/>
  <c r="P307" i="3"/>
  <c r="O307" i="3"/>
  <c r="N307" i="3"/>
  <c r="M307" i="3"/>
  <c r="L307" i="3"/>
  <c r="K307" i="3"/>
  <c r="J307" i="3"/>
  <c r="S304" i="3"/>
  <c r="R304" i="3"/>
  <c r="Q304" i="3"/>
  <c r="P304" i="3"/>
  <c r="O304" i="3"/>
  <c r="N304" i="3"/>
  <c r="M304" i="3"/>
  <c r="L304" i="3"/>
  <c r="K304" i="3"/>
  <c r="J304" i="3"/>
  <c r="S300" i="3"/>
  <c r="R300" i="3"/>
  <c r="Q300" i="3"/>
  <c r="P300" i="3"/>
  <c r="O300" i="3"/>
  <c r="N300" i="3"/>
  <c r="M300" i="3"/>
  <c r="L300" i="3"/>
  <c r="K300" i="3"/>
  <c r="J300" i="3"/>
  <c r="S296" i="3"/>
  <c r="R296" i="3"/>
  <c r="Q296" i="3"/>
  <c r="P296" i="3"/>
  <c r="O296" i="3"/>
  <c r="N296" i="3"/>
  <c r="M296" i="3"/>
  <c r="L296" i="3"/>
  <c r="K296" i="3"/>
  <c r="J296" i="3"/>
  <c r="S294" i="3"/>
  <c r="R294" i="3"/>
  <c r="Q294" i="3"/>
  <c r="P294" i="3"/>
  <c r="O294" i="3"/>
  <c r="N294" i="3"/>
  <c r="M294" i="3"/>
  <c r="L294" i="3"/>
  <c r="K294" i="3"/>
  <c r="J294" i="3"/>
  <c r="S288" i="3"/>
  <c r="R288" i="3"/>
  <c r="Q288" i="3"/>
  <c r="P288" i="3"/>
  <c r="O288" i="3"/>
  <c r="N288" i="3"/>
  <c r="M288" i="3"/>
  <c r="L288" i="3"/>
  <c r="K288" i="3"/>
  <c r="J288" i="3"/>
  <c r="S283" i="3"/>
  <c r="R283" i="3"/>
  <c r="Q283" i="3"/>
  <c r="P283" i="3"/>
  <c r="O283" i="3"/>
  <c r="N283" i="3"/>
  <c r="M283" i="3"/>
  <c r="L283" i="3"/>
  <c r="K283" i="3"/>
  <c r="J283" i="3"/>
  <c r="S281" i="3"/>
  <c r="R281" i="3"/>
  <c r="Q281" i="3"/>
  <c r="P281" i="3"/>
  <c r="O281" i="3"/>
  <c r="N281" i="3"/>
  <c r="M281" i="3"/>
  <c r="L281" i="3"/>
  <c r="K281" i="3"/>
  <c r="J281" i="3"/>
  <c r="S278" i="3"/>
  <c r="R278" i="3"/>
  <c r="Q278" i="3"/>
  <c r="P278" i="3"/>
  <c r="O278" i="3"/>
  <c r="N278" i="3"/>
  <c r="M278" i="3"/>
  <c r="L278" i="3"/>
  <c r="K278" i="3"/>
  <c r="J278" i="3"/>
  <c r="S276" i="3"/>
  <c r="R276" i="3"/>
  <c r="Q276" i="3"/>
  <c r="P276" i="3"/>
  <c r="O276" i="3"/>
  <c r="N276" i="3"/>
  <c r="M276" i="3"/>
  <c r="L276" i="3"/>
  <c r="K276" i="3"/>
  <c r="J276" i="3"/>
  <c r="S274" i="3"/>
  <c r="R274" i="3"/>
  <c r="Q274" i="3"/>
  <c r="P274" i="3"/>
  <c r="O274" i="3"/>
  <c r="N274" i="3"/>
  <c r="M274" i="3"/>
  <c r="L274" i="3"/>
  <c r="K274" i="3"/>
  <c r="J274" i="3"/>
  <c r="S272" i="3"/>
  <c r="R272" i="3"/>
  <c r="Q272" i="3"/>
  <c r="P272" i="3"/>
  <c r="O272" i="3"/>
  <c r="N272" i="3"/>
  <c r="M272" i="3"/>
  <c r="L272" i="3"/>
  <c r="K272" i="3"/>
  <c r="J272" i="3"/>
  <c r="S270" i="3"/>
  <c r="R270" i="3"/>
  <c r="Q270" i="3"/>
  <c r="P270" i="3"/>
  <c r="O270" i="3"/>
  <c r="N270" i="3"/>
  <c r="M270" i="3"/>
  <c r="L270" i="3"/>
  <c r="K270" i="3"/>
  <c r="J270" i="3"/>
  <c r="S267" i="3"/>
  <c r="R267" i="3"/>
  <c r="Q267" i="3"/>
  <c r="P267" i="3"/>
  <c r="O267" i="3"/>
  <c r="N267" i="3"/>
  <c r="M267" i="3"/>
  <c r="L267" i="3"/>
  <c r="K267" i="3"/>
  <c r="J267" i="3"/>
  <c r="S264" i="3"/>
  <c r="R264" i="3"/>
  <c r="Q264" i="3"/>
  <c r="P264" i="3"/>
  <c r="O264" i="3"/>
  <c r="N264" i="3"/>
  <c r="M264" i="3"/>
  <c r="L264" i="3"/>
  <c r="K264" i="3"/>
  <c r="J264" i="3"/>
  <c r="S248" i="3"/>
  <c r="R248" i="3"/>
  <c r="Q248" i="3"/>
  <c r="P248" i="3"/>
  <c r="O248" i="3"/>
  <c r="N248" i="3"/>
  <c r="M248" i="3"/>
  <c r="L248" i="3"/>
  <c r="K248" i="3"/>
  <c r="J248" i="3"/>
  <c r="S232" i="3"/>
  <c r="R232" i="3"/>
  <c r="Q232" i="3"/>
  <c r="P232" i="3"/>
  <c r="O232" i="3"/>
  <c r="N232" i="3"/>
  <c r="M232" i="3"/>
  <c r="L232" i="3"/>
  <c r="K232" i="3"/>
  <c r="J232" i="3"/>
  <c r="S216" i="3"/>
  <c r="R216" i="3"/>
  <c r="Q216" i="3"/>
  <c r="P216" i="3"/>
  <c r="O216" i="3"/>
  <c r="N216" i="3"/>
  <c r="M216" i="3"/>
  <c r="L216" i="3"/>
  <c r="K216" i="3"/>
  <c r="J216" i="3"/>
  <c r="S200" i="3"/>
  <c r="R200" i="3"/>
  <c r="Q200" i="3"/>
  <c r="P200" i="3"/>
  <c r="O200" i="3"/>
  <c r="N200" i="3"/>
  <c r="M200" i="3"/>
  <c r="L200" i="3"/>
  <c r="K200" i="3"/>
  <c r="J200" i="3"/>
  <c r="S184" i="3"/>
  <c r="R184" i="3"/>
  <c r="Q184" i="3"/>
  <c r="P184" i="3"/>
  <c r="O184" i="3"/>
  <c r="N184" i="3"/>
  <c r="M184" i="3"/>
  <c r="L184" i="3"/>
  <c r="K184" i="3"/>
  <c r="J184" i="3"/>
  <c r="S167" i="3"/>
  <c r="R167" i="3"/>
  <c r="Q167" i="3"/>
  <c r="P167" i="3"/>
  <c r="O167" i="3"/>
  <c r="N167" i="3"/>
  <c r="M167" i="3"/>
  <c r="L167" i="3"/>
  <c r="K167" i="3"/>
  <c r="J167" i="3"/>
  <c r="S150" i="3"/>
  <c r="R150" i="3"/>
  <c r="Q150" i="3"/>
  <c r="P150" i="3"/>
  <c r="O150" i="3"/>
  <c r="N150" i="3"/>
  <c r="M150" i="3"/>
  <c r="L150" i="3"/>
  <c r="K150" i="3"/>
  <c r="J150" i="3"/>
  <c r="S134" i="3"/>
  <c r="R134" i="3"/>
  <c r="Q134" i="3"/>
  <c r="P134" i="3"/>
  <c r="O134" i="3"/>
  <c r="N134" i="3"/>
  <c r="M134" i="3"/>
  <c r="L134" i="3"/>
  <c r="K134" i="3"/>
  <c r="J134" i="3"/>
  <c r="S117" i="3"/>
  <c r="R117" i="3"/>
  <c r="Q117" i="3"/>
  <c r="P117" i="3"/>
  <c r="O117" i="3"/>
  <c r="N117" i="3"/>
  <c r="M117" i="3"/>
  <c r="L117" i="3"/>
  <c r="K117" i="3"/>
  <c r="J117" i="3"/>
  <c r="S101" i="3"/>
  <c r="R101" i="3"/>
  <c r="Q101" i="3"/>
  <c r="P101" i="3"/>
  <c r="O101" i="3"/>
  <c r="N101" i="3"/>
  <c r="M101" i="3"/>
  <c r="L101" i="3"/>
  <c r="K101" i="3"/>
  <c r="J101" i="3"/>
  <c r="S85" i="3"/>
  <c r="R85" i="3"/>
  <c r="Q85" i="3"/>
  <c r="P85" i="3"/>
  <c r="O85" i="3"/>
  <c r="N85" i="3"/>
  <c r="M85" i="3"/>
  <c r="L85" i="3"/>
  <c r="K85" i="3"/>
  <c r="J85" i="3"/>
  <c r="S82" i="3"/>
  <c r="R82" i="3"/>
  <c r="Q82" i="3"/>
  <c r="P82" i="3"/>
  <c r="O82" i="3"/>
  <c r="N82" i="3"/>
  <c r="M82" i="3"/>
  <c r="L82" i="3"/>
  <c r="K82" i="3"/>
  <c r="J82" i="3"/>
  <c r="S76" i="3"/>
  <c r="R76" i="3"/>
  <c r="Q76" i="3"/>
  <c r="P76" i="3"/>
  <c r="O76" i="3"/>
  <c r="N76" i="3"/>
  <c r="M76" i="3"/>
  <c r="L76" i="3"/>
  <c r="K76" i="3"/>
  <c r="J76" i="3"/>
  <c r="S70" i="3"/>
  <c r="R70" i="3"/>
  <c r="Q70" i="3"/>
  <c r="P70" i="3"/>
  <c r="O70" i="3"/>
  <c r="N70" i="3"/>
  <c r="M70" i="3"/>
  <c r="L70" i="3"/>
  <c r="K70" i="3"/>
  <c r="J70" i="3"/>
  <c r="S57" i="3"/>
  <c r="R57" i="3"/>
  <c r="Q57" i="3"/>
  <c r="P57" i="3"/>
  <c r="O57" i="3"/>
  <c r="N57" i="3"/>
  <c r="M57" i="3"/>
  <c r="L57" i="3"/>
  <c r="K57" i="3"/>
  <c r="J57" i="3"/>
  <c r="S36" i="3"/>
  <c r="R36" i="3"/>
  <c r="Q36" i="3"/>
  <c r="P36" i="3"/>
  <c r="O36" i="3"/>
  <c r="N36" i="3"/>
  <c r="M36" i="3"/>
  <c r="L36" i="3"/>
  <c r="K36" i="3"/>
  <c r="J36" i="3"/>
  <c r="T249" i="2"/>
  <c r="U249" i="2"/>
  <c r="T250" i="2"/>
  <c r="U250" i="2"/>
  <c r="T251" i="2"/>
  <c r="U251" i="2"/>
  <c r="T252" i="2"/>
  <c r="U252" i="2"/>
  <c r="V252" i="2" s="1"/>
  <c r="T253" i="2"/>
  <c r="U253" i="2"/>
  <c r="T254" i="2"/>
  <c r="U254" i="2"/>
  <c r="T255" i="2"/>
  <c r="U255" i="2"/>
  <c r="T256" i="2"/>
  <c r="U256" i="2"/>
  <c r="V256" i="2" s="1"/>
  <c r="T257" i="2"/>
  <c r="U257" i="2"/>
  <c r="T258" i="2"/>
  <c r="U258" i="2"/>
  <c r="T259" i="2"/>
  <c r="U259" i="2"/>
  <c r="T260" i="2"/>
  <c r="U260" i="2"/>
  <c r="T261" i="2"/>
  <c r="U261" i="2"/>
  <c r="T262" i="2"/>
  <c r="U262" i="2"/>
  <c r="T263" i="2"/>
  <c r="U263" i="2"/>
  <c r="T264" i="2"/>
  <c r="U264" i="2"/>
  <c r="T265" i="2"/>
  <c r="V265" i="2" s="1"/>
  <c r="U265" i="2"/>
  <c r="T266" i="2"/>
  <c r="U266" i="2"/>
  <c r="T267" i="2"/>
  <c r="U267" i="2"/>
  <c r="T268" i="2"/>
  <c r="U268" i="2"/>
  <c r="T269" i="2"/>
  <c r="V269" i="2" s="1"/>
  <c r="U269" i="2"/>
  <c r="T270" i="2"/>
  <c r="U270" i="2"/>
  <c r="T271" i="2"/>
  <c r="U271" i="2"/>
  <c r="T272" i="2"/>
  <c r="U272" i="2"/>
  <c r="T273" i="2"/>
  <c r="U273" i="2"/>
  <c r="T274" i="2"/>
  <c r="U274" i="2"/>
  <c r="T275" i="2"/>
  <c r="U275" i="2"/>
  <c r="T276" i="2"/>
  <c r="U276" i="2"/>
  <c r="T277" i="2"/>
  <c r="U277" i="2"/>
  <c r="T278" i="2"/>
  <c r="U278" i="2"/>
  <c r="T279" i="2"/>
  <c r="U279" i="2"/>
  <c r="T280" i="2"/>
  <c r="U280" i="2"/>
  <c r="T281" i="2"/>
  <c r="U281" i="2"/>
  <c r="T282" i="2"/>
  <c r="U282" i="2"/>
  <c r="T283" i="2"/>
  <c r="U283" i="2"/>
  <c r="T284" i="2"/>
  <c r="U284" i="2"/>
  <c r="T285" i="2"/>
  <c r="U285" i="2"/>
  <c r="T286" i="2"/>
  <c r="U286" i="2"/>
  <c r="T287" i="2"/>
  <c r="U287" i="2"/>
  <c r="T288" i="2"/>
  <c r="U288" i="2"/>
  <c r="T289" i="2"/>
  <c r="U289" i="2"/>
  <c r="T290" i="2"/>
  <c r="U290" i="2"/>
  <c r="T291" i="2"/>
  <c r="U291" i="2"/>
  <c r="T292" i="2"/>
  <c r="U292" i="2"/>
  <c r="T293" i="2"/>
  <c r="U293" i="2"/>
  <c r="T294" i="2"/>
  <c r="U294" i="2"/>
  <c r="T295" i="2"/>
  <c r="U295" i="2"/>
  <c r="T296" i="2"/>
  <c r="U296" i="2"/>
  <c r="T297" i="2"/>
  <c r="U297" i="2"/>
  <c r="T298" i="2"/>
  <c r="U298" i="2"/>
  <c r="T299" i="2"/>
  <c r="U299" i="2"/>
  <c r="T300" i="2"/>
  <c r="U300" i="2"/>
  <c r="T301" i="2"/>
  <c r="U301" i="2"/>
  <c r="T302" i="2"/>
  <c r="U302" i="2"/>
  <c r="T303" i="2"/>
  <c r="U303" i="2"/>
  <c r="T304" i="2"/>
  <c r="U304" i="2"/>
  <c r="T305" i="2"/>
  <c r="U305" i="2"/>
  <c r="T306" i="2"/>
  <c r="U306" i="2"/>
  <c r="T307" i="2"/>
  <c r="U307" i="2"/>
  <c r="T308" i="2"/>
  <c r="U308" i="2"/>
  <c r="T309" i="2"/>
  <c r="U309" i="2"/>
  <c r="T310" i="2"/>
  <c r="U310" i="2"/>
  <c r="T311" i="2"/>
  <c r="U311" i="2"/>
  <c r="T312" i="2"/>
  <c r="U312" i="2"/>
  <c r="T313" i="2"/>
  <c r="U313" i="2"/>
  <c r="T314" i="2"/>
  <c r="U314" i="2"/>
  <c r="T315" i="2"/>
  <c r="U315" i="2"/>
  <c r="T316" i="2"/>
  <c r="U316" i="2"/>
  <c r="T317" i="2"/>
  <c r="U317" i="2"/>
  <c r="T318" i="2"/>
  <c r="U318" i="2"/>
  <c r="T319" i="2"/>
  <c r="U319" i="2"/>
  <c r="T320" i="2"/>
  <c r="U320" i="2"/>
  <c r="T321" i="2"/>
  <c r="U321" i="2"/>
  <c r="V321" i="2"/>
  <c r="T322" i="2"/>
  <c r="U322" i="2"/>
  <c r="T323" i="2"/>
  <c r="U323" i="2"/>
  <c r="T324" i="2"/>
  <c r="U324" i="2"/>
  <c r="T325" i="2"/>
  <c r="U325" i="2"/>
  <c r="T326" i="2"/>
  <c r="U326" i="2"/>
  <c r="T327" i="2"/>
  <c r="U327" i="2"/>
  <c r="T328" i="2"/>
  <c r="U328" i="2"/>
  <c r="T329" i="2"/>
  <c r="U329" i="2"/>
  <c r="T330" i="2"/>
  <c r="U330" i="2"/>
  <c r="T331" i="2"/>
  <c r="U331" i="2"/>
  <c r="T332" i="2"/>
  <c r="U332" i="2"/>
  <c r="T333" i="2"/>
  <c r="U333" i="2"/>
  <c r="T334" i="2"/>
  <c r="U334" i="2"/>
  <c r="T335" i="2"/>
  <c r="U335" i="2"/>
  <c r="T336" i="2"/>
  <c r="U336" i="2"/>
  <c r="T337" i="2"/>
  <c r="U337" i="2"/>
  <c r="T338" i="2"/>
  <c r="U338" i="2"/>
  <c r="T339" i="2"/>
  <c r="U339" i="2"/>
  <c r="T340" i="2"/>
  <c r="U340" i="2"/>
  <c r="T341" i="2"/>
  <c r="U341" i="2"/>
  <c r="T342" i="2"/>
  <c r="U342" i="2"/>
  <c r="T343" i="2"/>
  <c r="U343" i="2"/>
  <c r="T344" i="2"/>
  <c r="U344" i="2"/>
  <c r="T345" i="2"/>
  <c r="U345" i="2"/>
  <c r="T346" i="2"/>
  <c r="U346" i="2"/>
  <c r="T347" i="2"/>
  <c r="U347" i="2"/>
  <c r="T348" i="2"/>
  <c r="U348" i="2"/>
  <c r="T349" i="2"/>
  <c r="U349" i="2"/>
  <c r="T350" i="2"/>
  <c r="U350" i="2"/>
  <c r="T351" i="2"/>
  <c r="U351" i="2"/>
  <c r="T352" i="2"/>
  <c r="U352" i="2"/>
  <c r="T353" i="2"/>
  <c r="U353" i="2"/>
  <c r="T354" i="2"/>
  <c r="U354" i="2"/>
  <c r="T355" i="2"/>
  <c r="U355" i="2"/>
  <c r="T356" i="2"/>
  <c r="V356" i="2" s="1"/>
  <c r="U356" i="2"/>
  <c r="T357" i="2"/>
  <c r="U357" i="2"/>
  <c r="T359" i="2"/>
  <c r="U359" i="2"/>
  <c r="T360" i="2"/>
  <c r="U360" i="2"/>
  <c r="T361" i="2"/>
  <c r="U361" i="2"/>
  <c r="T362" i="2"/>
  <c r="U362" i="2"/>
  <c r="T363" i="2"/>
  <c r="U363" i="2"/>
  <c r="T364" i="2"/>
  <c r="U364" i="2"/>
  <c r="T365" i="2"/>
  <c r="U365" i="2"/>
  <c r="T366" i="2"/>
  <c r="U366" i="2"/>
  <c r="T367" i="2"/>
  <c r="U367" i="2"/>
  <c r="T368" i="2"/>
  <c r="U368" i="2"/>
  <c r="T369" i="2"/>
  <c r="U369" i="2"/>
  <c r="T370" i="2"/>
  <c r="U370" i="2"/>
  <c r="T371" i="2"/>
  <c r="U371" i="2"/>
  <c r="T372" i="2"/>
  <c r="U372" i="2"/>
  <c r="T373" i="2"/>
  <c r="U373" i="2"/>
  <c r="T374" i="2"/>
  <c r="U374" i="2"/>
  <c r="T375" i="2"/>
  <c r="U375" i="2"/>
  <c r="T376" i="2"/>
  <c r="U376" i="2"/>
  <c r="T377" i="2"/>
  <c r="U377" i="2"/>
  <c r="T378" i="2"/>
  <c r="U378" i="2"/>
  <c r="T379" i="2"/>
  <c r="U379" i="2"/>
  <c r="T380" i="2"/>
  <c r="U380" i="2"/>
  <c r="T381" i="2"/>
  <c r="U381" i="2"/>
  <c r="T382" i="2"/>
  <c r="U382" i="2"/>
  <c r="T383" i="2"/>
  <c r="U383" i="2"/>
  <c r="T384" i="2"/>
  <c r="U384" i="2"/>
  <c r="T385" i="2"/>
  <c r="U385" i="2"/>
  <c r="T386" i="2"/>
  <c r="U386" i="2"/>
  <c r="T387" i="2"/>
  <c r="U387" i="2"/>
  <c r="T388" i="2"/>
  <c r="U388" i="2"/>
  <c r="T389" i="2"/>
  <c r="U389" i="2"/>
  <c r="T390" i="2"/>
  <c r="U390" i="2"/>
  <c r="T391" i="2"/>
  <c r="U391" i="2"/>
  <c r="T392" i="2"/>
  <c r="U392" i="2"/>
  <c r="T393" i="2"/>
  <c r="U393" i="2"/>
  <c r="T394" i="2"/>
  <c r="U394" i="2"/>
  <c r="T395" i="2"/>
  <c r="U395" i="2"/>
  <c r="T396" i="2"/>
  <c r="U396" i="2"/>
  <c r="T397" i="2"/>
  <c r="U397" i="2"/>
  <c r="T398" i="2"/>
  <c r="U398" i="2"/>
  <c r="T399" i="2"/>
  <c r="U399" i="2"/>
  <c r="T400" i="2"/>
  <c r="U400" i="2"/>
  <c r="T401" i="2"/>
  <c r="U401" i="2"/>
  <c r="T402" i="2"/>
  <c r="U402" i="2"/>
  <c r="T403" i="2"/>
  <c r="U403" i="2"/>
  <c r="T404" i="2"/>
  <c r="U404" i="2"/>
  <c r="T405" i="2"/>
  <c r="U405" i="2"/>
  <c r="T406" i="2"/>
  <c r="U406" i="2"/>
  <c r="T407" i="2"/>
  <c r="U407" i="2"/>
  <c r="T408" i="2"/>
  <c r="U408" i="2"/>
  <c r="T409" i="2"/>
  <c r="U409" i="2"/>
  <c r="T410" i="2"/>
  <c r="U410" i="2"/>
  <c r="T411" i="2"/>
  <c r="U411" i="2"/>
  <c r="T412" i="2"/>
  <c r="U412" i="2"/>
  <c r="T413" i="2"/>
  <c r="U413" i="2"/>
  <c r="T414" i="2"/>
  <c r="U414" i="2"/>
  <c r="T415" i="2"/>
  <c r="U415" i="2"/>
  <c r="T416" i="2"/>
  <c r="U416" i="2"/>
  <c r="T417" i="2"/>
  <c r="U417" i="2"/>
  <c r="T418" i="2"/>
  <c r="U418" i="2"/>
  <c r="T419" i="2"/>
  <c r="U419" i="2"/>
  <c r="T420" i="2"/>
  <c r="U420" i="2"/>
  <c r="T421" i="2"/>
  <c r="U421" i="2"/>
  <c r="T422" i="2"/>
  <c r="U422" i="2"/>
  <c r="T423" i="2"/>
  <c r="U423" i="2"/>
  <c r="T424" i="2"/>
  <c r="U424" i="2"/>
  <c r="T425" i="2"/>
  <c r="U425" i="2"/>
  <c r="T426" i="2"/>
  <c r="U426" i="2"/>
  <c r="T427" i="2"/>
  <c r="U427" i="2"/>
  <c r="T428" i="2"/>
  <c r="U428" i="2"/>
  <c r="T429" i="2"/>
  <c r="U429" i="2"/>
  <c r="T430" i="2"/>
  <c r="U430" i="2"/>
  <c r="T431" i="2"/>
  <c r="U431" i="2"/>
  <c r="T432" i="2"/>
  <c r="U432" i="2"/>
  <c r="T433" i="2"/>
  <c r="U433" i="2"/>
  <c r="T434" i="2"/>
  <c r="U434" i="2"/>
  <c r="T435" i="2"/>
  <c r="U435" i="2"/>
  <c r="T436" i="2"/>
  <c r="U436" i="2"/>
  <c r="T437" i="2"/>
  <c r="U437" i="2"/>
  <c r="T438" i="2"/>
  <c r="U438" i="2"/>
  <c r="T439" i="2"/>
  <c r="U439" i="2"/>
  <c r="T440" i="2"/>
  <c r="U440" i="2"/>
  <c r="T441" i="2"/>
  <c r="U441" i="2"/>
  <c r="T442" i="2"/>
  <c r="U442" i="2"/>
  <c r="T443" i="2"/>
  <c r="U443" i="2"/>
  <c r="V443" i="2" s="1"/>
  <c r="T444" i="2"/>
  <c r="U444" i="2"/>
  <c r="T445" i="2"/>
  <c r="U445" i="2"/>
  <c r="T447" i="2"/>
  <c r="U447" i="2"/>
  <c r="T448" i="2"/>
  <c r="U448" i="2"/>
  <c r="T449" i="2"/>
  <c r="U449" i="2"/>
  <c r="T450" i="2"/>
  <c r="U450" i="2"/>
  <c r="T451" i="2"/>
  <c r="U451" i="2"/>
  <c r="T452" i="2"/>
  <c r="U452" i="2"/>
  <c r="T453" i="2"/>
  <c r="U453" i="2"/>
  <c r="T454" i="2"/>
  <c r="U454" i="2"/>
  <c r="T455" i="2"/>
  <c r="U455" i="2"/>
  <c r="T456" i="2"/>
  <c r="U456" i="2"/>
  <c r="T457" i="2"/>
  <c r="U457" i="2"/>
  <c r="T458" i="2"/>
  <c r="U458" i="2"/>
  <c r="T459" i="2"/>
  <c r="U459" i="2"/>
  <c r="T460" i="2"/>
  <c r="U460" i="2"/>
  <c r="T461" i="2"/>
  <c r="U461" i="2"/>
  <c r="T462" i="2"/>
  <c r="U462" i="2"/>
  <c r="T463" i="2"/>
  <c r="U463" i="2"/>
  <c r="T464" i="2"/>
  <c r="U464" i="2"/>
  <c r="T465" i="2"/>
  <c r="U465" i="2"/>
  <c r="T466" i="2"/>
  <c r="U466" i="2"/>
  <c r="T467" i="2"/>
  <c r="U467" i="2"/>
  <c r="T468" i="2"/>
  <c r="U468" i="2"/>
  <c r="T469" i="2"/>
  <c r="U469" i="2"/>
  <c r="T470" i="2"/>
  <c r="U470" i="2"/>
  <c r="T471" i="2"/>
  <c r="U471" i="2"/>
  <c r="V471" i="2" s="1"/>
  <c r="T472" i="2"/>
  <c r="U472" i="2"/>
  <c r="T473" i="2"/>
  <c r="U473" i="2"/>
  <c r="T474" i="2"/>
  <c r="U474" i="2"/>
  <c r="T475" i="2"/>
  <c r="U475" i="2"/>
  <c r="T476" i="2"/>
  <c r="U476" i="2"/>
  <c r="T477" i="2"/>
  <c r="U477" i="2"/>
  <c r="T478" i="2"/>
  <c r="U478" i="2"/>
  <c r="T479" i="2"/>
  <c r="V479" i="2" s="1"/>
  <c r="U479" i="2"/>
  <c r="T480" i="2"/>
  <c r="U480" i="2"/>
  <c r="T481" i="2"/>
  <c r="U481" i="2"/>
  <c r="T482" i="2"/>
  <c r="U482" i="2"/>
  <c r="T483" i="2"/>
  <c r="U483" i="2"/>
  <c r="T484" i="2"/>
  <c r="U484" i="2"/>
  <c r="T485" i="2"/>
  <c r="U485" i="2"/>
  <c r="T486" i="2"/>
  <c r="U486" i="2"/>
  <c r="T487" i="2"/>
  <c r="U487" i="2"/>
  <c r="T488" i="2"/>
  <c r="U488" i="2"/>
  <c r="T489" i="2"/>
  <c r="U489" i="2"/>
  <c r="T490" i="2"/>
  <c r="U490" i="2"/>
  <c r="T491" i="2"/>
  <c r="U491" i="2"/>
  <c r="T492" i="2"/>
  <c r="U492" i="2"/>
  <c r="T493" i="2"/>
  <c r="U493" i="2"/>
  <c r="T495" i="2"/>
  <c r="U495" i="2"/>
  <c r="T496" i="2"/>
  <c r="U496" i="2"/>
  <c r="T497" i="2"/>
  <c r="U497" i="2"/>
  <c r="V497" i="2" s="1"/>
  <c r="T498" i="2"/>
  <c r="U498" i="2"/>
  <c r="T499" i="2"/>
  <c r="U499" i="2"/>
  <c r="T500" i="2"/>
  <c r="U500" i="2"/>
  <c r="T501" i="2"/>
  <c r="U501" i="2"/>
  <c r="T502" i="2"/>
  <c r="U502" i="2"/>
  <c r="T503" i="2"/>
  <c r="U503" i="2"/>
  <c r="T504" i="2"/>
  <c r="U504" i="2"/>
  <c r="T505" i="2"/>
  <c r="U505" i="2"/>
  <c r="T506" i="2"/>
  <c r="U506" i="2"/>
  <c r="T507" i="2"/>
  <c r="U507" i="2"/>
  <c r="T508" i="2"/>
  <c r="U508" i="2"/>
  <c r="T509" i="2"/>
  <c r="U509" i="2"/>
  <c r="T510" i="2"/>
  <c r="U510" i="2"/>
  <c r="T511" i="2"/>
  <c r="U511" i="2"/>
  <c r="T512" i="2"/>
  <c r="U512" i="2"/>
  <c r="T513" i="2"/>
  <c r="U513" i="2"/>
  <c r="T514" i="2"/>
  <c r="U514" i="2"/>
  <c r="T515" i="2"/>
  <c r="U515" i="2"/>
  <c r="T516" i="2"/>
  <c r="U516" i="2"/>
  <c r="T517" i="2"/>
  <c r="U517" i="2"/>
  <c r="T518" i="2"/>
  <c r="U518" i="2"/>
  <c r="T519" i="2"/>
  <c r="U519" i="2"/>
  <c r="T520" i="2"/>
  <c r="U520" i="2"/>
  <c r="T521" i="2"/>
  <c r="U521" i="2"/>
  <c r="T522" i="2"/>
  <c r="U522" i="2"/>
  <c r="T523" i="2"/>
  <c r="U523" i="2"/>
  <c r="T524" i="2"/>
  <c r="U524" i="2"/>
  <c r="T525" i="2"/>
  <c r="U525" i="2"/>
  <c r="T526" i="2"/>
  <c r="U526" i="2"/>
  <c r="T527" i="2"/>
  <c r="U527" i="2"/>
  <c r="T528" i="2"/>
  <c r="U528" i="2"/>
  <c r="T529" i="2"/>
  <c r="U529" i="2"/>
  <c r="T530" i="2"/>
  <c r="U530" i="2"/>
  <c r="T531" i="2"/>
  <c r="U531" i="2"/>
  <c r="T532" i="2"/>
  <c r="U532" i="2"/>
  <c r="T533" i="2"/>
  <c r="U533" i="2"/>
  <c r="T534" i="2"/>
  <c r="U534" i="2"/>
  <c r="T535" i="2"/>
  <c r="U535" i="2"/>
  <c r="T536" i="2"/>
  <c r="U536" i="2"/>
  <c r="T537" i="2"/>
  <c r="U537" i="2"/>
  <c r="T538" i="2"/>
  <c r="U538" i="2"/>
  <c r="T539" i="2"/>
  <c r="U539" i="2"/>
  <c r="T540" i="2"/>
  <c r="U540" i="2"/>
  <c r="T541" i="2"/>
  <c r="U541" i="2"/>
  <c r="T542" i="2"/>
  <c r="U542" i="2"/>
  <c r="T543" i="2"/>
  <c r="U543" i="2"/>
  <c r="T544" i="2"/>
  <c r="U544" i="2"/>
  <c r="T545" i="2"/>
  <c r="U545" i="2"/>
  <c r="V545" i="2" s="1"/>
  <c r="T546" i="2"/>
  <c r="U546" i="2"/>
  <c r="T547" i="2"/>
  <c r="U547" i="2"/>
  <c r="T548" i="2"/>
  <c r="U548" i="2"/>
  <c r="T549" i="2"/>
  <c r="U549" i="2"/>
  <c r="T550" i="2"/>
  <c r="U550" i="2"/>
  <c r="T551" i="2"/>
  <c r="U551" i="2"/>
  <c r="T552" i="2"/>
  <c r="U552" i="2"/>
  <c r="T553" i="2"/>
  <c r="U553" i="2"/>
  <c r="T554" i="2"/>
  <c r="U554" i="2"/>
  <c r="T555" i="2"/>
  <c r="U555" i="2"/>
  <c r="T556" i="2"/>
  <c r="U556" i="2"/>
  <c r="T557" i="2"/>
  <c r="U557" i="2"/>
  <c r="T558" i="2"/>
  <c r="U558" i="2"/>
  <c r="T559" i="2"/>
  <c r="U559" i="2"/>
  <c r="T560" i="2"/>
  <c r="U560" i="2"/>
  <c r="T561" i="2"/>
  <c r="U561" i="2"/>
  <c r="T562" i="2"/>
  <c r="U562" i="2"/>
  <c r="T563" i="2"/>
  <c r="U563" i="2"/>
  <c r="T564" i="2"/>
  <c r="U564" i="2"/>
  <c r="T565" i="2"/>
  <c r="U565" i="2"/>
  <c r="T566" i="2"/>
  <c r="U566" i="2"/>
  <c r="T567" i="2"/>
  <c r="U567" i="2"/>
  <c r="T568" i="2"/>
  <c r="U568" i="2"/>
  <c r="T569" i="2"/>
  <c r="U569" i="2"/>
  <c r="T570" i="2"/>
  <c r="U570" i="2"/>
  <c r="T571" i="2"/>
  <c r="U571" i="2"/>
  <c r="T572" i="2"/>
  <c r="U572" i="2"/>
  <c r="T573" i="2"/>
  <c r="U573" i="2"/>
  <c r="T574" i="2"/>
  <c r="U574" i="2"/>
  <c r="T575" i="2"/>
  <c r="U575" i="2"/>
  <c r="T576" i="2"/>
  <c r="U576" i="2"/>
  <c r="T577" i="2"/>
  <c r="U577" i="2"/>
  <c r="T578" i="2"/>
  <c r="U578" i="2"/>
  <c r="T579" i="2"/>
  <c r="U579" i="2"/>
  <c r="T580" i="2"/>
  <c r="U580" i="2"/>
  <c r="T581" i="2"/>
  <c r="U581" i="2"/>
  <c r="T582" i="2"/>
  <c r="U582" i="2"/>
  <c r="T583" i="2"/>
  <c r="U583" i="2"/>
  <c r="T584" i="2"/>
  <c r="U584" i="2"/>
  <c r="T585" i="2"/>
  <c r="U585" i="2"/>
  <c r="T586" i="2"/>
  <c r="U586" i="2"/>
  <c r="T587" i="2"/>
  <c r="U587" i="2"/>
  <c r="T588" i="2"/>
  <c r="U588" i="2"/>
  <c r="T589" i="2"/>
  <c r="U589" i="2"/>
  <c r="T590" i="2"/>
  <c r="U590" i="2"/>
  <c r="T591" i="2"/>
  <c r="U591" i="2"/>
  <c r="T592" i="2"/>
  <c r="U592" i="2"/>
  <c r="T593" i="2"/>
  <c r="U593" i="2"/>
  <c r="T594" i="2"/>
  <c r="U594" i="2"/>
  <c r="T595" i="2"/>
  <c r="U595" i="2"/>
  <c r="T596" i="2"/>
  <c r="V596" i="2" s="1"/>
  <c r="U596" i="2"/>
  <c r="T597" i="2"/>
  <c r="U597" i="2"/>
  <c r="T598" i="2"/>
  <c r="U598" i="2"/>
  <c r="T599" i="2"/>
  <c r="U599" i="2"/>
  <c r="T600" i="2"/>
  <c r="U600" i="2"/>
  <c r="T601" i="2"/>
  <c r="U601" i="2"/>
  <c r="T602" i="2"/>
  <c r="U602" i="2"/>
  <c r="T603" i="2"/>
  <c r="U603" i="2"/>
  <c r="T604" i="2"/>
  <c r="U604" i="2"/>
  <c r="T605" i="2"/>
  <c r="U605" i="2"/>
  <c r="T606" i="2"/>
  <c r="U606" i="2"/>
  <c r="T607" i="2"/>
  <c r="U607" i="2"/>
  <c r="T608" i="2"/>
  <c r="U608" i="2"/>
  <c r="T609" i="2"/>
  <c r="U609" i="2"/>
  <c r="T610" i="2"/>
  <c r="U610" i="2"/>
  <c r="T611" i="2"/>
  <c r="U611" i="2"/>
  <c r="T612" i="2"/>
  <c r="U612" i="2"/>
  <c r="T613" i="2"/>
  <c r="U613" i="2"/>
  <c r="T614" i="2"/>
  <c r="U614" i="2"/>
  <c r="T615" i="2"/>
  <c r="U615" i="2"/>
  <c r="V615" i="2" s="1"/>
  <c r="T616" i="2"/>
  <c r="U616" i="2"/>
  <c r="T617" i="2"/>
  <c r="U617" i="2"/>
  <c r="T618" i="2"/>
  <c r="U618" i="2"/>
  <c r="T619" i="2"/>
  <c r="U619" i="2"/>
  <c r="T620" i="2"/>
  <c r="U620" i="2"/>
  <c r="T621" i="2"/>
  <c r="U621" i="2"/>
  <c r="T622" i="2"/>
  <c r="U622" i="2"/>
  <c r="T623" i="2"/>
  <c r="U623" i="2"/>
  <c r="T624" i="2"/>
  <c r="V624" i="2" s="1"/>
  <c r="U624" i="2"/>
  <c r="T625" i="2"/>
  <c r="U625" i="2"/>
  <c r="T626" i="2"/>
  <c r="U626" i="2"/>
  <c r="T627" i="2"/>
  <c r="U627" i="2"/>
  <c r="T628" i="2"/>
  <c r="U628" i="2"/>
  <c r="T629" i="2"/>
  <c r="U629" i="2"/>
  <c r="T630" i="2"/>
  <c r="U630" i="2"/>
  <c r="T631" i="2"/>
  <c r="U631" i="2"/>
  <c r="T632" i="2"/>
  <c r="U632" i="2"/>
  <c r="T633" i="2"/>
  <c r="U633" i="2"/>
  <c r="T634" i="2"/>
  <c r="U634" i="2"/>
  <c r="T635" i="2"/>
  <c r="U635" i="2"/>
  <c r="T636" i="2"/>
  <c r="U636" i="2"/>
  <c r="T637" i="2"/>
  <c r="U637" i="2"/>
  <c r="T638" i="2"/>
  <c r="U638" i="2"/>
  <c r="T639" i="2"/>
  <c r="U639" i="2"/>
  <c r="V639" i="2" s="1"/>
  <c r="T640" i="2"/>
  <c r="U640" i="2"/>
  <c r="T641" i="2"/>
  <c r="U641" i="2"/>
  <c r="T642" i="2"/>
  <c r="U642" i="2"/>
  <c r="T643" i="2"/>
  <c r="U643" i="2"/>
  <c r="T644" i="2"/>
  <c r="V644" i="2" s="1"/>
  <c r="U644" i="2"/>
  <c r="T645" i="2"/>
  <c r="U645" i="2"/>
  <c r="T646" i="2"/>
  <c r="U646" i="2"/>
  <c r="T647" i="2"/>
  <c r="U647" i="2"/>
  <c r="T648" i="2"/>
  <c r="U648" i="2"/>
  <c r="T649" i="2"/>
  <c r="U649" i="2"/>
  <c r="T650" i="2"/>
  <c r="U650" i="2"/>
  <c r="T651" i="2"/>
  <c r="U651" i="2"/>
  <c r="T652" i="2"/>
  <c r="U652" i="2"/>
  <c r="T653" i="2"/>
  <c r="U653" i="2"/>
  <c r="T654" i="2"/>
  <c r="U654" i="2"/>
  <c r="T655" i="2"/>
  <c r="U655" i="2"/>
  <c r="T656" i="2"/>
  <c r="U656" i="2"/>
  <c r="T657" i="2"/>
  <c r="U657" i="2"/>
  <c r="T658" i="2"/>
  <c r="U658" i="2"/>
  <c r="T659" i="2"/>
  <c r="U659" i="2"/>
  <c r="T660" i="2"/>
  <c r="U660" i="2"/>
  <c r="T661" i="2"/>
  <c r="U661" i="2"/>
  <c r="T662" i="2"/>
  <c r="U662" i="2"/>
  <c r="T663" i="2"/>
  <c r="U663" i="2"/>
  <c r="V663" i="2" s="1"/>
  <c r="T664" i="2"/>
  <c r="U664" i="2"/>
  <c r="T665" i="2"/>
  <c r="U665" i="2"/>
  <c r="T666" i="2"/>
  <c r="U666" i="2"/>
  <c r="T667" i="2"/>
  <c r="U667" i="2"/>
  <c r="T668" i="2"/>
  <c r="V668" i="2" s="1"/>
  <c r="U668" i="2"/>
  <c r="T669" i="2"/>
  <c r="U669" i="2"/>
  <c r="T670" i="2"/>
  <c r="U670" i="2"/>
  <c r="T671" i="2"/>
  <c r="U671" i="2"/>
  <c r="T672" i="2"/>
  <c r="U672" i="2"/>
  <c r="T673" i="2"/>
  <c r="U673" i="2"/>
  <c r="T674" i="2"/>
  <c r="U674" i="2"/>
  <c r="T675" i="2"/>
  <c r="U675" i="2"/>
  <c r="T676" i="2"/>
  <c r="U676" i="2"/>
  <c r="T678" i="2"/>
  <c r="U678" i="2"/>
  <c r="T679" i="2"/>
  <c r="U679" i="2"/>
  <c r="T680" i="2"/>
  <c r="U680" i="2"/>
  <c r="T681" i="2"/>
  <c r="U681" i="2"/>
  <c r="T682" i="2"/>
  <c r="U682" i="2"/>
  <c r="T683" i="2"/>
  <c r="U683" i="2"/>
  <c r="T684" i="2"/>
  <c r="U684" i="2"/>
  <c r="T685" i="2"/>
  <c r="U685" i="2"/>
  <c r="T686" i="2"/>
  <c r="U686" i="2"/>
  <c r="T687" i="2"/>
  <c r="U687" i="2"/>
  <c r="T688" i="2"/>
  <c r="U688" i="2"/>
  <c r="T689" i="2"/>
  <c r="U689" i="2"/>
  <c r="T690" i="2"/>
  <c r="U690" i="2"/>
  <c r="T691" i="2"/>
  <c r="U691" i="2"/>
  <c r="S692" i="2"/>
  <c r="R692" i="2"/>
  <c r="Q692" i="2"/>
  <c r="P692" i="2"/>
  <c r="O692" i="2"/>
  <c r="N692" i="2"/>
  <c r="M692" i="2"/>
  <c r="L692" i="2"/>
  <c r="K692" i="2"/>
  <c r="J692" i="2"/>
  <c r="S677" i="2"/>
  <c r="R677" i="2"/>
  <c r="Q677" i="2"/>
  <c r="P677" i="2"/>
  <c r="O677" i="2"/>
  <c r="N677" i="2"/>
  <c r="M677" i="2"/>
  <c r="L677" i="2"/>
  <c r="K677" i="2"/>
  <c r="J677" i="2"/>
  <c r="S494" i="2"/>
  <c r="R494" i="2"/>
  <c r="Q494" i="2"/>
  <c r="P494" i="2"/>
  <c r="O494" i="2"/>
  <c r="N494" i="2"/>
  <c r="M494" i="2"/>
  <c r="L494" i="2"/>
  <c r="K494" i="2"/>
  <c r="J494" i="2"/>
  <c r="S446" i="2"/>
  <c r="R446" i="2"/>
  <c r="Q446" i="2"/>
  <c r="P446" i="2"/>
  <c r="O446" i="2"/>
  <c r="N446" i="2"/>
  <c r="M446" i="2"/>
  <c r="L446" i="2"/>
  <c r="K446" i="2"/>
  <c r="J446" i="2"/>
  <c r="S358" i="2"/>
  <c r="R358" i="2"/>
  <c r="Q358" i="2"/>
  <c r="P358" i="2"/>
  <c r="O358" i="2"/>
  <c r="N358" i="2"/>
  <c r="M358" i="2"/>
  <c r="L358" i="2"/>
  <c r="K358" i="2"/>
  <c r="J358" i="2"/>
  <c r="S248" i="2"/>
  <c r="R248" i="2"/>
  <c r="Q248" i="2"/>
  <c r="P248" i="2"/>
  <c r="O248" i="2"/>
  <c r="N248" i="2"/>
  <c r="M248" i="2"/>
  <c r="L248" i="2"/>
  <c r="K248" i="2"/>
  <c r="J248" i="2"/>
  <c r="T61" i="1"/>
  <c r="U61" i="1"/>
  <c r="T62" i="1"/>
  <c r="U62" i="1"/>
  <c r="T63" i="1"/>
  <c r="U63" i="1"/>
  <c r="T64" i="1"/>
  <c r="U64" i="1"/>
  <c r="T65" i="1"/>
  <c r="U65" i="1"/>
  <c r="T66" i="1"/>
  <c r="U66" i="1"/>
  <c r="T68" i="1"/>
  <c r="U68" i="1"/>
  <c r="T69" i="1"/>
  <c r="U69" i="1"/>
  <c r="T70" i="1"/>
  <c r="U70" i="1"/>
  <c r="T71" i="1"/>
  <c r="U71" i="1"/>
  <c r="T72" i="1"/>
  <c r="U72" i="1"/>
  <c r="T73" i="1"/>
  <c r="U73" i="1"/>
  <c r="T74" i="1"/>
  <c r="U74" i="1"/>
  <c r="T75" i="1"/>
  <c r="U75" i="1"/>
  <c r="T76" i="1"/>
  <c r="U76" i="1"/>
  <c r="T77" i="1"/>
  <c r="U77" i="1"/>
  <c r="T78" i="1"/>
  <c r="U78" i="1"/>
  <c r="T79" i="1"/>
  <c r="U79" i="1"/>
  <c r="T80" i="1"/>
  <c r="U80" i="1"/>
  <c r="T81" i="1"/>
  <c r="U81" i="1"/>
  <c r="T82" i="1"/>
  <c r="U82" i="1"/>
  <c r="T83" i="1"/>
  <c r="U83" i="1"/>
  <c r="T84" i="1"/>
  <c r="U84" i="1"/>
  <c r="T85" i="1"/>
  <c r="U85" i="1"/>
  <c r="T86" i="1"/>
  <c r="U86" i="1"/>
  <c r="T87" i="1"/>
  <c r="U87" i="1"/>
  <c r="T88" i="1"/>
  <c r="U88" i="1"/>
  <c r="T89" i="1"/>
  <c r="U89" i="1"/>
  <c r="T90" i="1"/>
  <c r="U90" i="1"/>
  <c r="T91" i="1"/>
  <c r="U91" i="1"/>
  <c r="T92" i="1"/>
  <c r="U92" i="1"/>
  <c r="T93" i="1"/>
  <c r="U93" i="1"/>
  <c r="T94" i="1"/>
  <c r="U94" i="1"/>
  <c r="T95" i="1"/>
  <c r="U95" i="1"/>
  <c r="T96" i="1"/>
  <c r="U96" i="1"/>
  <c r="T97" i="1"/>
  <c r="U97" i="1"/>
  <c r="T99" i="1"/>
  <c r="U99" i="1"/>
  <c r="T102" i="1"/>
  <c r="U102" i="1"/>
  <c r="T103" i="1"/>
  <c r="U103" i="1"/>
  <c r="T104" i="1"/>
  <c r="U104" i="1"/>
  <c r="T105" i="1"/>
  <c r="U105" i="1"/>
  <c r="T106" i="1"/>
  <c r="U106" i="1"/>
  <c r="T107" i="1"/>
  <c r="U107" i="1"/>
  <c r="T108" i="1"/>
  <c r="U108" i="1"/>
  <c r="T109" i="1"/>
  <c r="U109" i="1"/>
  <c r="T110" i="1"/>
  <c r="U110" i="1"/>
  <c r="T111" i="1"/>
  <c r="U111" i="1"/>
  <c r="T112" i="1"/>
  <c r="U112" i="1"/>
  <c r="T113" i="1"/>
  <c r="U113" i="1"/>
  <c r="T114" i="1"/>
  <c r="U114" i="1"/>
  <c r="T115" i="1"/>
  <c r="U115" i="1"/>
  <c r="T116" i="1"/>
  <c r="U116" i="1"/>
  <c r="T118" i="1"/>
  <c r="U118" i="1"/>
  <c r="T119" i="1"/>
  <c r="U119" i="1"/>
  <c r="T120" i="1"/>
  <c r="U120" i="1"/>
  <c r="T121" i="1"/>
  <c r="U121" i="1"/>
  <c r="T122" i="1"/>
  <c r="U122" i="1"/>
  <c r="T123" i="1"/>
  <c r="U123" i="1"/>
  <c r="T124" i="1"/>
  <c r="U124" i="1"/>
  <c r="T125" i="1"/>
  <c r="U125" i="1"/>
  <c r="T126" i="1"/>
  <c r="U126" i="1"/>
  <c r="T127" i="1"/>
  <c r="U127" i="1"/>
  <c r="T128" i="1"/>
  <c r="U128" i="1"/>
  <c r="T129" i="1"/>
  <c r="U129" i="1"/>
  <c r="T130" i="1"/>
  <c r="U130" i="1"/>
  <c r="T131" i="1"/>
  <c r="U131" i="1"/>
  <c r="T132" i="1"/>
  <c r="U132" i="1"/>
  <c r="T133" i="1"/>
  <c r="U133" i="1"/>
  <c r="T134" i="1"/>
  <c r="U134" i="1"/>
  <c r="T135" i="1"/>
  <c r="U135" i="1"/>
  <c r="T136" i="1"/>
  <c r="U136" i="1"/>
  <c r="T137" i="1"/>
  <c r="U137" i="1"/>
  <c r="T138" i="1"/>
  <c r="U138" i="1"/>
  <c r="T139" i="1"/>
  <c r="U139" i="1"/>
  <c r="T140" i="1"/>
  <c r="U140" i="1"/>
  <c r="T141" i="1"/>
  <c r="U141" i="1"/>
  <c r="T142" i="1"/>
  <c r="U142" i="1"/>
  <c r="T143" i="1"/>
  <c r="U143" i="1"/>
  <c r="T144" i="1"/>
  <c r="U144" i="1"/>
  <c r="T145" i="1"/>
  <c r="U145" i="1"/>
  <c r="T147" i="1"/>
  <c r="U147" i="1"/>
  <c r="T148" i="1"/>
  <c r="U148" i="1"/>
  <c r="T149" i="1"/>
  <c r="U149" i="1"/>
  <c r="T150" i="1"/>
  <c r="U150" i="1"/>
  <c r="T151" i="1"/>
  <c r="U151" i="1"/>
  <c r="T152" i="1"/>
  <c r="U152" i="1"/>
  <c r="T153" i="1"/>
  <c r="U153" i="1"/>
  <c r="T154" i="1"/>
  <c r="U154" i="1"/>
  <c r="T155" i="1"/>
  <c r="U155" i="1"/>
  <c r="T156" i="1"/>
  <c r="U156" i="1"/>
  <c r="T157" i="1"/>
  <c r="U157" i="1"/>
  <c r="T158" i="1"/>
  <c r="U158" i="1"/>
  <c r="T159" i="1"/>
  <c r="U159" i="1"/>
  <c r="T160" i="1"/>
  <c r="U160" i="1"/>
  <c r="T161" i="1"/>
  <c r="U161" i="1"/>
  <c r="T162" i="1"/>
  <c r="U162" i="1"/>
  <c r="T163" i="1"/>
  <c r="U163" i="1"/>
  <c r="T164" i="1"/>
  <c r="U164" i="1"/>
  <c r="T165" i="1"/>
  <c r="U165" i="1"/>
  <c r="T166" i="1"/>
  <c r="U166" i="1"/>
  <c r="T168" i="1"/>
  <c r="U168" i="1"/>
  <c r="T169" i="1"/>
  <c r="U169" i="1"/>
  <c r="T170" i="1"/>
  <c r="U170" i="1"/>
  <c r="T171" i="1"/>
  <c r="U171" i="1"/>
  <c r="T172" i="1"/>
  <c r="U172" i="1"/>
  <c r="T173" i="1"/>
  <c r="U173" i="1"/>
  <c r="T174" i="1"/>
  <c r="U174" i="1"/>
  <c r="T175" i="1"/>
  <c r="U175" i="1"/>
  <c r="T176" i="1"/>
  <c r="U176" i="1"/>
  <c r="T178" i="1"/>
  <c r="U178" i="1"/>
  <c r="T179" i="1"/>
  <c r="U179" i="1"/>
  <c r="T180" i="1"/>
  <c r="U180" i="1"/>
  <c r="T181" i="1"/>
  <c r="U181" i="1"/>
  <c r="T182" i="1"/>
  <c r="U182" i="1"/>
  <c r="T183" i="1"/>
  <c r="U183" i="1"/>
  <c r="T186" i="1"/>
  <c r="U186" i="1"/>
  <c r="T187" i="1"/>
  <c r="U187" i="1"/>
  <c r="T188" i="1"/>
  <c r="U188" i="1"/>
  <c r="T189" i="1"/>
  <c r="U189" i="1"/>
  <c r="T190" i="1"/>
  <c r="U190" i="1"/>
  <c r="T191" i="1"/>
  <c r="U191" i="1"/>
  <c r="T192" i="1"/>
  <c r="U192" i="1"/>
  <c r="T193" i="1"/>
  <c r="U193" i="1"/>
  <c r="T194" i="1"/>
  <c r="U194" i="1"/>
  <c r="T195" i="1"/>
  <c r="U195" i="1"/>
  <c r="T196" i="1"/>
  <c r="U196" i="1"/>
  <c r="T197" i="1"/>
  <c r="U197" i="1"/>
  <c r="T198" i="1"/>
  <c r="U198" i="1"/>
  <c r="T199" i="1"/>
  <c r="U199" i="1"/>
  <c r="T201" i="1"/>
  <c r="U201" i="1"/>
  <c r="T202" i="1"/>
  <c r="U202" i="1"/>
  <c r="T203" i="1"/>
  <c r="U203" i="1"/>
  <c r="T204" i="1"/>
  <c r="U204" i="1"/>
  <c r="T205" i="1"/>
  <c r="U205" i="1"/>
  <c r="T206" i="1"/>
  <c r="U206" i="1"/>
  <c r="T207" i="1"/>
  <c r="U207" i="1"/>
  <c r="T208" i="1"/>
  <c r="U208" i="1"/>
  <c r="T210" i="1"/>
  <c r="U210" i="1"/>
  <c r="T211" i="1"/>
  <c r="U211" i="1"/>
  <c r="T212" i="1"/>
  <c r="U212" i="1"/>
  <c r="T213" i="1"/>
  <c r="U213" i="1"/>
  <c r="T214" i="1"/>
  <c r="U214" i="1"/>
  <c r="T216" i="1"/>
  <c r="U216" i="1"/>
  <c r="T217" i="1"/>
  <c r="U217" i="1"/>
  <c r="T218" i="1"/>
  <c r="U218" i="1"/>
  <c r="T219" i="1"/>
  <c r="U219" i="1"/>
  <c r="T221" i="1"/>
  <c r="U221" i="1"/>
  <c r="T222" i="1"/>
  <c r="U222" i="1"/>
  <c r="T223" i="1"/>
  <c r="U223" i="1"/>
  <c r="T224" i="1"/>
  <c r="U224" i="1"/>
  <c r="T227" i="1"/>
  <c r="U227" i="1"/>
  <c r="T228" i="1"/>
  <c r="U228" i="1"/>
  <c r="T229" i="1"/>
  <c r="U229" i="1"/>
  <c r="T230" i="1"/>
  <c r="U230" i="1"/>
  <c r="T231" i="1"/>
  <c r="U231" i="1"/>
  <c r="T232" i="1"/>
  <c r="U232" i="1"/>
  <c r="T233" i="1"/>
  <c r="U233" i="1"/>
  <c r="T234" i="1"/>
  <c r="U234" i="1"/>
  <c r="T235" i="1"/>
  <c r="U235" i="1"/>
  <c r="T236" i="1"/>
  <c r="U236" i="1"/>
  <c r="T237" i="1"/>
  <c r="U237" i="1"/>
  <c r="T238" i="1"/>
  <c r="U238" i="1"/>
  <c r="T239" i="1"/>
  <c r="U239" i="1"/>
  <c r="T240" i="1"/>
  <c r="U240" i="1"/>
  <c r="T242" i="1"/>
  <c r="U242" i="1"/>
  <c r="T243" i="1"/>
  <c r="U243" i="1"/>
  <c r="T244" i="1"/>
  <c r="U244" i="1"/>
  <c r="T245" i="1"/>
  <c r="U245" i="1"/>
  <c r="T246" i="1"/>
  <c r="U246" i="1"/>
  <c r="T247" i="1"/>
  <c r="U247" i="1"/>
  <c r="T249" i="1"/>
  <c r="U249" i="1"/>
  <c r="T250" i="1"/>
  <c r="U250" i="1"/>
  <c r="T251" i="1"/>
  <c r="U251" i="1"/>
  <c r="T252" i="1"/>
  <c r="U252" i="1"/>
  <c r="T253" i="1"/>
  <c r="U253" i="1"/>
  <c r="T254" i="1"/>
  <c r="U254" i="1"/>
  <c r="T255" i="1"/>
  <c r="U255" i="1"/>
  <c r="T256" i="1"/>
  <c r="U256" i="1"/>
  <c r="T258" i="1"/>
  <c r="U258" i="1"/>
  <c r="T259" i="1"/>
  <c r="U259" i="1"/>
  <c r="T260" i="1"/>
  <c r="U260" i="1"/>
  <c r="T261" i="1"/>
  <c r="U261" i="1"/>
  <c r="T263" i="1"/>
  <c r="U263" i="1"/>
  <c r="T264" i="1"/>
  <c r="U264" i="1"/>
  <c r="T265" i="1"/>
  <c r="U265" i="1"/>
  <c r="T266" i="1"/>
  <c r="U266" i="1"/>
  <c r="T267" i="1"/>
  <c r="U267" i="1"/>
  <c r="T268" i="1"/>
  <c r="U268" i="1"/>
  <c r="T269" i="1"/>
  <c r="U269" i="1"/>
  <c r="T270" i="1"/>
  <c r="U270" i="1"/>
  <c r="T271" i="1"/>
  <c r="U271" i="1"/>
  <c r="T272" i="1"/>
  <c r="U272" i="1"/>
  <c r="T273" i="1"/>
  <c r="U273" i="1"/>
  <c r="T274" i="1"/>
  <c r="U274" i="1"/>
  <c r="T275" i="1"/>
  <c r="U275" i="1"/>
  <c r="T276" i="1"/>
  <c r="U276" i="1"/>
  <c r="T277" i="1"/>
  <c r="U277" i="1"/>
  <c r="T280" i="1"/>
  <c r="U280" i="1"/>
  <c r="T281" i="1"/>
  <c r="U281" i="1"/>
  <c r="T282" i="1"/>
  <c r="U282" i="1"/>
  <c r="T283" i="1"/>
  <c r="U283" i="1"/>
  <c r="T284" i="1"/>
  <c r="U284" i="1"/>
  <c r="T285" i="1"/>
  <c r="U285" i="1"/>
  <c r="T286" i="1"/>
  <c r="U286" i="1"/>
  <c r="T287" i="1"/>
  <c r="U287" i="1"/>
  <c r="T288" i="1"/>
  <c r="U288" i="1"/>
  <c r="T289" i="1"/>
  <c r="U289" i="1"/>
  <c r="T290" i="1"/>
  <c r="U290" i="1"/>
  <c r="T291" i="1"/>
  <c r="U291" i="1"/>
  <c r="T292" i="1"/>
  <c r="U292" i="1"/>
  <c r="T293" i="1"/>
  <c r="U293" i="1"/>
  <c r="T295" i="1"/>
  <c r="U295" i="1"/>
  <c r="T296" i="1"/>
  <c r="U296" i="1"/>
  <c r="T297" i="1"/>
  <c r="U297" i="1"/>
  <c r="T298" i="1"/>
  <c r="U298" i="1"/>
  <c r="T299" i="1"/>
  <c r="U299" i="1"/>
  <c r="T300" i="1"/>
  <c r="U300" i="1"/>
  <c r="T301" i="1"/>
  <c r="U301" i="1"/>
  <c r="T302" i="1"/>
  <c r="U302" i="1"/>
  <c r="T303" i="1"/>
  <c r="U303" i="1"/>
  <c r="T304" i="1"/>
  <c r="U304" i="1"/>
  <c r="T305" i="1"/>
  <c r="U305" i="1"/>
  <c r="T306" i="1"/>
  <c r="U306" i="1"/>
  <c r="T307" i="1"/>
  <c r="U307" i="1"/>
  <c r="T308" i="1"/>
  <c r="U308" i="1"/>
  <c r="T309" i="1"/>
  <c r="U309" i="1"/>
  <c r="T311" i="1"/>
  <c r="U311" i="1"/>
  <c r="T312" i="1"/>
  <c r="U312" i="1"/>
  <c r="T313" i="1"/>
  <c r="U313" i="1"/>
  <c r="T314" i="1"/>
  <c r="U314" i="1"/>
  <c r="T315" i="1"/>
  <c r="U315" i="1"/>
  <c r="T316" i="1"/>
  <c r="U316" i="1"/>
  <c r="T317" i="1"/>
  <c r="U317" i="1"/>
  <c r="T318" i="1"/>
  <c r="U318" i="1"/>
  <c r="T319" i="1"/>
  <c r="U319" i="1"/>
  <c r="T320" i="1"/>
  <c r="U320" i="1"/>
  <c r="T322" i="1"/>
  <c r="U322" i="1"/>
  <c r="T323" i="1"/>
  <c r="U323" i="1"/>
  <c r="T324" i="1"/>
  <c r="U324" i="1"/>
  <c r="T325" i="1"/>
  <c r="U325" i="1"/>
  <c r="T326" i="1"/>
  <c r="U326" i="1"/>
  <c r="T327" i="1"/>
  <c r="U327" i="1"/>
  <c r="T329" i="1"/>
  <c r="U329" i="1"/>
  <c r="T330" i="1"/>
  <c r="U330" i="1"/>
  <c r="T331" i="1"/>
  <c r="U331" i="1"/>
  <c r="T332" i="1"/>
  <c r="U332" i="1"/>
  <c r="T333" i="1"/>
  <c r="U333" i="1"/>
  <c r="T334" i="1"/>
  <c r="U334" i="1"/>
  <c r="T335" i="1"/>
  <c r="U335" i="1"/>
  <c r="T339" i="1"/>
  <c r="U339" i="1"/>
  <c r="T340" i="1"/>
  <c r="U340" i="1"/>
  <c r="T341" i="1"/>
  <c r="U341" i="1"/>
  <c r="T342" i="1"/>
  <c r="U342" i="1"/>
  <c r="T343" i="1"/>
  <c r="U343" i="1"/>
  <c r="T344" i="1"/>
  <c r="U344" i="1"/>
  <c r="T345" i="1"/>
  <c r="U345" i="1"/>
  <c r="T346" i="1"/>
  <c r="U346" i="1"/>
  <c r="T347" i="1"/>
  <c r="U347" i="1"/>
  <c r="T348" i="1"/>
  <c r="U348" i="1"/>
  <c r="T349" i="1"/>
  <c r="U349" i="1"/>
  <c r="T350" i="1"/>
  <c r="U350" i="1"/>
  <c r="T351" i="1"/>
  <c r="U351" i="1"/>
  <c r="T352" i="1"/>
  <c r="U352" i="1"/>
  <c r="T353" i="1"/>
  <c r="U353" i="1"/>
  <c r="T355" i="1"/>
  <c r="U355" i="1"/>
  <c r="T356" i="1"/>
  <c r="U356" i="1"/>
  <c r="T357" i="1"/>
  <c r="U357" i="1"/>
  <c r="T359" i="1"/>
  <c r="U359" i="1"/>
  <c r="T360" i="1"/>
  <c r="U360" i="1"/>
  <c r="T361" i="1"/>
  <c r="U361" i="1"/>
  <c r="T363" i="1"/>
  <c r="U363" i="1"/>
  <c r="T364" i="1"/>
  <c r="U364" i="1"/>
  <c r="T365" i="1"/>
  <c r="U365" i="1"/>
  <c r="T367" i="1"/>
  <c r="U367" i="1"/>
  <c r="T368" i="1"/>
  <c r="U368" i="1"/>
  <c r="T369" i="1"/>
  <c r="U369" i="1"/>
  <c r="T370" i="1"/>
  <c r="U370" i="1"/>
  <c r="T372" i="1"/>
  <c r="U372" i="1"/>
  <c r="T373" i="1"/>
  <c r="U373" i="1"/>
  <c r="T376" i="1"/>
  <c r="U376" i="1"/>
  <c r="T377" i="1"/>
  <c r="U377" i="1"/>
  <c r="T378" i="1"/>
  <c r="U378" i="1"/>
  <c r="T379" i="1"/>
  <c r="U379" i="1"/>
  <c r="T380" i="1"/>
  <c r="U380" i="1"/>
  <c r="T381" i="1"/>
  <c r="U381" i="1"/>
  <c r="T382" i="1"/>
  <c r="U382" i="1"/>
  <c r="T383" i="1"/>
  <c r="U383" i="1"/>
  <c r="T384" i="1"/>
  <c r="U384" i="1"/>
  <c r="T385" i="1"/>
  <c r="U385" i="1"/>
  <c r="T386" i="1"/>
  <c r="U386" i="1"/>
  <c r="T387" i="1"/>
  <c r="U387" i="1"/>
  <c r="V387" i="1" s="1"/>
  <c r="T388" i="1"/>
  <c r="U388" i="1"/>
  <c r="T389" i="1"/>
  <c r="U389" i="1"/>
  <c r="T391" i="1"/>
  <c r="U391" i="1"/>
  <c r="T392" i="1"/>
  <c r="U392" i="1"/>
  <c r="T393" i="1"/>
  <c r="U393" i="1"/>
  <c r="T394" i="1"/>
  <c r="U394" i="1"/>
  <c r="T395" i="1"/>
  <c r="U395" i="1"/>
  <c r="T396" i="1"/>
  <c r="U396" i="1"/>
  <c r="T397" i="1"/>
  <c r="U397" i="1"/>
  <c r="T398" i="1"/>
  <c r="U398" i="1"/>
  <c r="T399" i="1"/>
  <c r="U399" i="1"/>
  <c r="T400" i="1"/>
  <c r="U400" i="1"/>
  <c r="T402" i="1"/>
  <c r="U402" i="1"/>
  <c r="T403" i="1"/>
  <c r="U403" i="1"/>
  <c r="T404" i="1"/>
  <c r="U404" i="1"/>
  <c r="T406" i="1"/>
  <c r="U406" i="1"/>
  <c r="T407" i="1"/>
  <c r="U407" i="1"/>
  <c r="T408" i="1"/>
  <c r="U408" i="1"/>
  <c r="T409" i="1"/>
  <c r="U409" i="1"/>
  <c r="T410" i="1"/>
  <c r="U410" i="1"/>
  <c r="T412" i="1"/>
  <c r="U412" i="1"/>
  <c r="T413" i="1"/>
  <c r="U413" i="1"/>
  <c r="T414" i="1"/>
  <c r="U414" i="1"/>
  <c r="T415" i="1"/>
  <c r="U415" i="1"/>
  <c r="T418" i="1"/>
  <c r="U418" i="1"/>
  <c r="T419" i="1"/>
  <c r="U419" i="1"/>
  <c r="T420" i="1"/>
  <c r="U420" i="1"/>
  <c r="T421" i="1"/>
  <c r="U421" i="1"/>
  <c r="T422" i="1"/>
  <c r="U422" i="1"/>
  <c r="T423" i="1"/>
  <c r="U423" i="1"/>
  <c r="T424" i="1"/>
  <c r="U424" i="1"/>
  <c r="T425" i="1"/>
  <c r="U425" i="1"/>
  <c r="T426" i="1"/>
  <c r="U426" i="1"/>
  <c r="T427" i="1"/>
  <c r="U427" i="1"/>
  <c r="T428" i="1"/>
  <c r="U428" i="1"/>
  <c r="T429" i="1"/>
  <c r="U429" i="1"/>
  <c r="T430" i="1"/>
  <c r="U430" i="1"/>
  <c r="T431" i="1"/>
  <c r="U431" i="1"/>
  <c r="T433" i="1"/>
  <c r="U433" i="1"/>
  <c r="T434" i="1"/>
  <c r="U434" i="1"/>
  <c r="T435" i="1"/>
  <c r="U435" i="1"/>
  <c r="T436" i="1"/>
  <c r="U436" i="1"/>
  <c r="T437" i="1"/>
  <c r="U437" i="1"/>
  <c r="T438" i="1"/>
  <c r="U438" i="1"/>
  <c r="T440" i="1"/>
  <c r="U440" i="1"/>
  <c r="T441" i="1"/>
  <c r="U441" i="1"/>
  <c r="T443" i="1"/>
  <c r="U443" i="1"/>
  <c r="T444" i="1"/>
  <c r="U444" i="1"/>
  <c r="T445" i="1"/>
  <c r="U445" i="1"/>
  <c r="T447" i="1"/>
  <c r="U447" i="1"/>
  <c r="T448" i="1"/>
  <c r="U448" i="1"/>
  <c r="T449" i="1"/>
  <c r="U449" i="1"/>
  <c r="T450" i="1"/>
  <c r="U450" i="1"/>
  <c r="T453" i="1"/>
  <c r="U453" i="1"/>
  <c r="T454" i="1"/>
  <c r="U454" i="1"/>
  <c r="T455" i="1"/>
  <c r="U455" i="1"/>
  <c r="T456" i="1"/>
  <c r="U456" i="1"/>
  <c r="T457" i="1"/>
  <c r="U457" i="1"/>
  <c r="T458" i="1"/>
  <c r="U458" i="1"/>
  <c r="T459" i="1"/>
  <c r="U459" i="1"/>
  <c r="T460" i="1"/>
  <c r="U460" i="1"/>
  <c r="T461" i="1"/>
  <c r="U461" i="1"/>
  <c r="T462" i="1"/>
  <c r="U462" i="1"/>
  <c r="T463" i="1"/>
  <c r="U463" i="1"/>
  <c r="T464" i="1"/>
  <c r="U464" i="1"/>
  <c r="T465" i="1"/>
  <c r="U465" i="1"/>
  <c r="T466" i="1"/>
  <c r="U466" i="1"/>
  <c r="T467" i="1"/>
  <c r="U467" i="1"/>
  <c r="T469" i="1"/>
  <c r="U469" i="1"/>
  <c r="T470" i="1"/>
  <c r="U470" i="1"/>
  <c r="T471" i="1"/>
  <c r="U471" i="1"/>
  <c r="T472" i="1"/>
  <c r="U472" i="1"/>
  <c r="T473" i="1"/>
  <c r="U473" i="1"/>
  <c r="T474" i="1"/>
  <c r="U474" i="1"/>
  <c r="T475" i="1"/>
  <c r="U475" i="1"/>
  <c r="T476" i="1"/>
  <c r="U476" i="1"/>
  <c r="T477" i="1"/>
  <c r="U477" i="1"/>
  <c r="T478" i="1"/>
  <c r="U478" i="1"/>
  <c r="T479" i="1"/>
  <c r="U479" i="1"/>
  <c r="T480" i="1"/>
  <c r="U480" i="1"/>
  <c r="T481" i="1"/>
  <c r="U481" i="1"/>
  <c r="T482" i="1"/>
  <c r="U482" i="1"/>
  <c r="T483" i="1"/>
  <c r="U483" i="1"/>
  <c r="V483" i="1" s="1"/>
  <c r="T485" i="1"/>
  <c r="U485" i="1"/>
  <c r="T486" i="1"/>
  <c r="U486" i="1"/>
  <c r="T487" i="1"/>
  <c r="U487" i="1"/>
  <c r="T488" i="1"/>
  <c r="U488" i="1"/>
  <c r="T489" i="1"/>
  <c r="U489" i="1"/>
  <c r="T490" i="1"/>
  <c r="U490" i="1"/>
  <c r="T491" i="1"/>
  <c r="U491" i="1"/>
  <c r="T492" i="1"/>
  <c r="U492" i="1"/>
  <c r="T493" i="1"/>
  <c r="U493" i="1"/>
  <c r="T494" i="1"/>
  <c r="U494" i="1"/>
  <c r="T495" i="1"/>
  <c r="U495" i="1"/>
  <c r="T496" i="1"/>
  <c r="U496" i="1"/>
  <c r="T497" i="1"/>
  <c r="U497" i="1"/>
  <c r="T498" i="1"/>
  <c r="U498" i="1"/>
  <c r="T499" i="1"/>
  <c r="U499" i="1"/>
  <c r="T500" i="1"/>
  <c r="U500" i="1"/>
  <c r="T501" i="1"/>
  <c r="U501" i="1"/>
  <c r="T502" i="1"/>
  <c r="U502" i="1"/>
  <c r="T503" i="1"/>
  <c r="U503" i="1"/>
  <c r="T505" i="1"/>
  <c r="U505" i="1"/>
  <c r="T506" i="1"/>
  <c r="U506" i="1"/>
  <c r="T507" i="1"/>
  <c r="U507" i="1"/>
  <c r="T508" i="1"/>
  <c r="U508" i="1"/>
  <c r="T509" i="1"/>
  <c r="U509" i="1"/>
  <c r="T510" i="1"/>
  <c r="U510" i="1"/>
  <c r="T511" i="1"/>
  <c r="U511" i="1"/>
  <c r="T513" i="1"/>
  <c r="U513" i="1"/>
  <c r="T514" i="1"/>
  <c r="U514" i="1"/>
  <c r="T515" i="1"/>
  <c r="U515" i="1"/>
  <c r="T516" i="1"/>
  <c r="U516" i="1"/>
  <c r="T519" i="1"/>
  <c r="U519" i="1"/>
  <c r="T520" i="1"/>
  <c r="U520" i="1"/>
  <c r="T521" i="1"/>
  <c r="U521" i="1"/>
  <c r="T522" i="1"/>
  <c r="U522" i="1"/>
  <c r="T523" i="1"/>
  <c r="U523" i="1"/>
  <c r="T524" i="1"/>
  <c r="U524" i="1"/>
  <c r="T525" i="1"/>
  <c r="U525" i="1"/>
  <c r="T526" i="1"/>
  <c r="U526" i="1"/>
  <c r="T527" i="1"/>
  <c r="U527" i="1"/>
  <c r="T528" i="1"/>
  <c r="U528" i="1"/>
  <c r="T529" i="1"/>
  <c r="U529" i="1"/>
  <c r="T530" i="1"/>
  <c r="U530" i="1"/>
  <c r="T531" i="1"/>
  <c r="U531" i="1"/>
  <c r="T532" i="1"/>
  <c r="U532" i="1"/>
  <c r="T534" i="1"/>
  <c r="U534" i="1"/>
  <c r="T535" i="1"/>
  <c r="U535" i="1"/>
  <c r="T536" i="1"/>
  <c r="U536" i="1"/>
  <c r="T538" i="1"/>
  <c r="U538" i="1"/>
  <c r="T539" i="1"/>
  <c r="U539" i="1"/>
  <c r="T540" i="1"/>
  <c r="U540" i="1"/>
  <c r="T542" i="1"/>
  <c r="U542" i="1"/>
  <c r="T543" i="1"/>
  <c r="U543" i="1"/>
  <c r="T544" i="1"/>
  <c r="U544" i="1"/>
  <c r="T545" i="1"/>
  <c r="U545" i="1"/>
  <c r="T546" i="1"/>
  <c r="U546" i="1"/>
  <c r="T547" i="1"/>
  <c r="U547" i="1"/>
  <c r="T548" i="1"/>
  <c r="U548" i="1"/>
  <c r="T549" i="1"/>
  <c r="U549" i="1"/>
  <c r="T550" i="1"/>
  <c r="U550" i="1"/>
  <c r="T551" i="1"/>
  <c r="U551" i="1"/>
  <c r="T552" i="1"/>
  <c r="U552" i="1"/>
  <c r="T553" i="1"/>
  <c r="U553" i="1"/>
  <c r="T554" i="1"/>
  <c r="U554" i="1"/>
  <c r="T555" i="1"/>
  <c r="U555" i="1"/>
  <c r="T556" i="1"/>
  <c r="U556" i="1"/>
  <c r="T557" i="1"/>
  <c r="U557" i="1"/>
  <c r="T558" i="1"/>
  <c r="U558" i="1"/>
  <c r="T559" i="1"/>
  <c r="U559" i="1"/>
  <c r="T560" i="1"/>
  <c r="U560" i="1"/>
  <c r="T561" i="1"/>
  <c r="U561" i="1"/>
  <c r="T562" i="1"/>
  <c r="U562" i="1"/>
  <c r="T563" i="1"/>
  <c r="U563" i="1"/>
  <c r="T565" i="1"/>
  <c r="U565" i="1"/>
  <c r="T566" i="1"/>
  <c r="U566" i="1"/>
  <c r="T569" i="1"/>
  <c r="U569" i="1"/>
  <c r="T570" i="1"/>
  <c r="U570" i="1"/>
  <c r="T571" i="1"/>
  <c r="U571" i="1"/>
  <c r="T572" i="1"/>
  <c r="U572" i="1"/>
  <c r="T573" i="1"/>
  <c r="U573" i="1"/>
  <c r="T574" i="1"/>
  <c r="U574" i="1"/>
  <c r="T575" i="1"/>
  <c r="U575" i="1"/>
  <c r="T576" i="1"/>
  <c r="U576" i="1"/>
  <c r="T577" i="1"/>
  <c r="U577" i="1"/>
  <c r="T578" i="1"/>
  <c r="U578" i="1"/>
  <c r="T579" i="1"/>
  <c r="U579" i="1"/>
  <c r="T580" i="1"/>
  <c r="U580" i="1"/>
  <c r="T581" i="1"/>
  <c r="U581" i="1"/>
  <c r="T582" i="1"/>
  <c r="U582" i="1"/>
  <c r="T583" i="1"/>
  <c r="U583" i="1"/>
  <c r="T584" i="1"/>
  <c r="U584" i="1"/>
  <c r="T585" i="1"/>
  <c r="U585" i="1"/>
  <c r="T586" i="1"/>
  <c r="U586" i="1"/>
  <c r="T587" i="1"/>
  <c r="U587" i="1"/>
  <c r="T589" i="1"/>
  <c r="U589" i="1"/>
  <c r="T590" i="1"/>
  <c r="U590" i="1"/>
  <c r="T591" i="1"/>
  <c r="U591" i="1"/>
  <c r="T592" i="1"/>
  <c r="U592" i="1"/>
  <c r="T593" i="1"/>
  <c r="U593" i="1"/>
  <c r="T594" i="1"/>
  <c r="U594" i="1"/>
  <c r="T595" i="1"/>
  <c r="U595" i="1"/>
  <c r="T596" i="1"/>
  <c r="U596" i="1"/>
  <c r="T597" i="1"/>
  <c r="U597" i="1"/>
  <c r="T599" i="1"/>
  <c r="U599" i="1"/>
  <c r="T600" i="1"/>
  <c r="U600" i="1"/>
  <c r="T603" i="1"/>
  <c r="U603" i="1"/>
  <c r="T604" i="1"/>
  <c r="U604" i="1"/>
  <c r="T605" i="1"/>
  <c r="U605" i="1"/>
  <c r="T606" i="1"/>
  <c r="U606" i="1"/>
  <c r="T607" i="1"/>
  <c r="U607" i="1"/>
  <c r="T608" i="1"/>
  <c r="U608" i="1"/>
  <c r="T609" i="1"/>
  <c r="U609" i="1"/>
  <c r="T610" i="1"/>
  <c r="U610" i="1"/>
  <c r="T611" i="1"/>
  <c r="U611" i="1"/>
  <c r="T612" i="1"/>
  <c r="U612" i="1"/>
  <c r="T613" i="1"/>
  <c r="U613" i="1"/>
  <c r="T614" i="1"/>
  <c r="U614" i="1"/>
  <c r="T615" i="1"/>
  <c r="U615" i="1"/>
  <c r="T616" i="1"/>
  <c r="U616" i="1"/>
  <c r="T617" i="1"/>
  <c r="U617" i="1"/>
  <c r="T618" i="1"/>
  <c r="U618" i="1"/>
  <c r="T619" i="1"/>
  <c r="U619" i="1"/>
  <c r="T620" i="1"/>
  <c r="U620" i="1"/>
  <c r="T621" i="1"/>
  <c r="U621" i="1"/>
  <c r="T623" i="1"/>
  <c r="U623" i="1"/>
  <c r="T624" i="1"/>
  <c r="U624" i="1"/>
  <c r="T625" i="1"/>
  <c r="U625" i="1"/>
  <c r="T626" i="1"/>
  <c r="U626" i="1"/>
  <c r="T627" i="1"/>
  <c r="U627" i="1"/>
  <c r="T628" i="1"/>
  <c r="U628" i="1"/>
  <c r="T629" i="1"/>
  <c r="U629" i="1"/>
  <c r="T630" i="1"/>
  <c r="U630" i="1"/>
  <c r="T631" i="1"/>
  <c r="U631" i="1"/>
  <c r="T632" i="1"/>
  <c r="U632" i="1"/>
  <c r="T633" i="1"/>
  <c r="U633" i="1"/>
  <c r="T634" i="1"/>
  <c r="U634" i="1"/>
  <c r="T635" i="1"/>
  <c r="U635" i="1"/>
  <c r="T636" i="1"/>
  <c r="U636" i="1"/>
  <c r="T637" i="1"/>
  <c r="U637" i="1"/>
  <c r="T638" i="1"/>
  <c r="U638" i="1"/>
  <c r="T639" i="1"/>
  <c r="U639" i="1"/>
  <c r="T640" i="1"/>
  <c r="U640" i="1"/>
  <c r="T641" i="1"/>
  <c r="U641" i="1"/>
  <c r="T642" i="1"/>
  <c r="U642" i="1"/>
  <c r="T643" i="1"/>
  <c r="U643" i="1"/>
  <c r="T644" i="1"/>
  <c r="U644" i="1"/>
  <c r="T645" i="1"/>
  <c r="U645" i="1"/>
  <c r="T646" i="1"/>
  <c r="U646" i="1"/>
  <c r="T647" i="1"/>
  <c r="U647" i="1"/>
  <c r="T648" i="1"/>
  <c r="U648" i="1"/>
  <c r="T649" i="1"/>
  <c r="U649" i="1"/>
  <c r="T650" i="1"/>
  <c r="U650" i="1"/>
  <c r="T651" i="1"/>
  <c r="U651" i="1"/>
  <c r="T652" i="1"/>
  <c r="U652" i="1"/>
  <c r="T653" i="1"/>
  <c r="U653" i="1"/>
  <c r="T656" i="1"/>
  <c r="U656" i="1"/>
  <c r="T657" i="1"/>
  <c r="U657" i="1"/>
  <c r="T658" i="1"/>
  <c r="U658" i="1"/>
  <c r="T659" i="1"/>
  <c r="U659" i="1"/>
  <c r="T660" i="1"/>
  <c r="U660" i="1"/>
  <c r="T661" i="1"/>
  <c r="U661" i="1"/>
  <c r="T662" i="1"/>
  <c r="U662" i="1"/>
  <c r="T663" i="1"/>
  <c r="U663" i="1"/>
  <c r="T664" i="1"/>
  <c r="U664" i="1"/>
  <c r="T665" i="1"/>
  <c r="U665" i="1"/>
  <c r="T666" i="1"/>
  <c r="U666" i="1"/>
  <c r="T667" i="1"/>
  <c r="U667" i="1"/>
  <c r="T668" i="1"/>
  <c r="U668" i="1"/>
  <c r="T669" i="1"/>
  <c r="U669" i="1"/>
  <c r="T670" i="1"/>
  <c r="U670" i="1"/>
  <c r="T671" i="1"/>
  <c r="U671" i="1"/>
  <c r="T672" i="1"/>
  <c r="U672" i="1"/>
  <c r="T674" i="1"/>
  <c r="U674" i="1"/>
  <c r="T675" i="1"/>
  <c r="U675" i="1"/>
  <c r="T676" i="1"/>
  <c r="U676" i="1"/>
  <c r="T677" i="1"/>
  <c r="U677" i="1"/>
  <c r="T678" i="1"/>
  <c r="U678" i="1"/>
  <c r="T679" i="1"/>
  <c r="U679" i="1"/>
  <c r="T680" i="1"/>
  <c r="U680" i="1"/>
  <c r="T681" i="1"/>
  <c r="U681" i="1"/>
  <c r="T682" i="1"/>
  <c r="U682" i="1"/>
  <c r="T683" i="1"/>
  <c r="U683" i="1"/>
  <c r="T684" i="1"/>
  <c r="U684" i="1"/>
  <c r="T685" i="1"/>
  <c r="U685" i="1"/>
  <c r="T686" i="1"/>
  <c r="U686" i="1"/>
  <c r="T687" i="1"/>
  <c r="U687" i="1"/>
  <c r="T688" i="1"/>
  <c r="U688" i="1"/>
  <c r="T689" i="1"/>
  <c r="U689" i="1"/>
  <c r="T691" i="1"/>
  <c r="U691" i="1"/>
  <c r="T692" i="1"/>
  <c r="U692" i="1"/>
  <c r="T693" i="1"/>
  <c r="U693" i="1"/>
  <c r="T694" i="1"/>
  <c r="U694" i="1"/>
  <c r="T697" i="1"/>
  <c r="U697" i="1"/>
  <c r="T698" i="1"/>
  <c r="U698" i="1"/>
  <c r="T699" i="1"/>
  <c r="U699" i="1"/>
  <c r="T700" i="1"/>
  <c r="U700" i="1"/>
  <c r="T701" i="1"/>
  <c r="U701" i="1"/>
  <c r="T702" i="1"/>
  <c r="U702" i="1"/>
  <c r="T703" i="1"/>
  <c r="U703" i="1"/>
  <c r="T704" i="1"/>
  <c r="U704" i="1"/>
  <c r="T705" i="1"/>
  <c r="U705" i="1"/>
  <c r="T706" i="1"/>
  <c r="U706" i="1"/>
  <c r="T707" i="1"/>
  <c r="U707" i="1"/>
  <c r="T708" i="1"/>
  <c r="U708" i="1"/>
  <c r="T709" i="1"/>
  <c r="U709" i="1"/>
  <c r="T710" i="1"/>
  <c r="U710" i="1"/>
  <c r="T711" i="1"/>
  <c r="U711" i="1"/>
  <c r="T712" i="1"/>
  <c r="U712" i="1"/>
  <c r="T713" i="1"/>
  <c r="U713" i="1"/>
  <c r="T714" i="1"/>
  <c r="U714" i="1"/>
  <c r="T716" i="1"/>
  <c r="U716" i="1"/>
  <c r="T717" i="1"/>
  <c r="U717" i="1"/>
  <c r="T718" i="1"/>
  <c r="U718" i="1"/>
  <c r="T719" i="1"/>
  <c r="U719" i="1"/>
  <c r="T720" i="1"/>
  <c r="U720" i="1"/>
  <c r="T721" i="1"/>
  <c r="U721" i="1"/>
  <c r="T722" i="1"/>
  <c r="U722" i="1"/>
  <c r="T723" i="1"/>
  <c r="U723" i="1"/>
  <c r="T724" i="1"/>
  <c r="U724" i="1"/>
  <c r="T725" i="1"/>
  <c r="U725" i="1"/>
  <c r="T726" i="1"/>
  <c r="U726" i="1"/>
  <c r="T727" i="1"/>
  <c r="U727" i="1"/>
  <c r="T728" i="1"/>
  <c r="U728" i="1"/>
  <c r="T729" i="1"/>
  <c r="U729" i="1"/>
  <c r="T730" i="1"/>
  <c r="U730" i="1"/>
  <c r="T732" i="1"/>
  <c r="U732" i="1"/>
  <c r="T733" i="1"/>
  <c r="U733" i="1"/>
  <c r="T736" i="1"/>
  <c r="U736" i="1"/>
  <c r="T737" i="1"/>
  <c r="U737" i="1"/>
  <c r="T738" i="1"/>
  <c r="U738" i="1"/>
  <c r="T739" i="1"/>
  <c r="U739" i="1"/>
  <c r="T740" i="1"/>
  <c r="U740" i="1"/>
  <c r="T741" i="1"/>
  <c r="U741" i="1"/>
  <c r="T742" i="1"/>
  <c r="U742" i="1"/>
  <c r="T743" i="1"/>
  <c r="U743" i="1"/>
  <c r="T744" i="1"/>
  <c r="U744" i="1"/>
  <c r="T745" i="1"/>
  <c r="U745" i="1"/>
  <c r="T746" i="1"/>
  <c r="U746" i="1"/>
  <c r="T747" i="1"/>
  <c r="U747" i="1"/>
  <c r="T748" i="1"/>
  <c r="U748" i="1"/>
  <c r="T749" i="1"/>
  <c r="U749" i="1"/>
  <c r="T750" i="1"/>
  <c r="U750" i="1"/>
  <c r="T751" i="1"/>
  <c r="U751" i="1"/>
  <c r="T752" i="1"/>
  <c r="U752" i="1"/>
  <c r="T754" i="1"/>
  <c r="U754" i="1"/>
  <c r="T755" i="1"/>
  <c r="U755" i="1"/>
  <c r="T756" i="1"/>
  <c r="U756" i="1"/>
  <c r="T757" i="1"/>
  <c r="U757" i="1"/>
  <c r="T758" i="1"/>
  <c r="U758" i="1"/>
  <c r="T759" i="1"/>
  <c r="U759" i="1"/>
  <c r="T760" i="1"/>
  <c r="U760" i="1"/>
  <c r="T761" i="1"/>
  <c r="U761" i="1"/>
  <c r="T762" i="1"/>
  <c r="U762" i="1"/>
  <c r="T763" i="1"/>
  <c r="U763" i="1"/>
  <c r="T764" i="1"/>
  <c r="U764" i="1"/>
  <c r="T766" i="1"/>
  <c r="U766" i="1"/>
  <c r="T30" i="1"/>
  <c r="U30" i="1"/>
  <c r="T31" i="1"/>
  <c r="U31" i="1"/>
  <c r="T32" i="1"/>
  <c r="U32" i="1"/>
  <c r="T33" i="1"/>
  <c r="U33" i="1"/>
  <c r="T34" i="1"/>
  <c r="U34" i="1"/>
  <c r="T35" i="1"/>
  <c r="U35" i="1"/>
  <c r="T36" i="1"/>
  <c r="U36" i="1"/>
  <c r="T37" i="1"/>
  <c r="U37" i="1"/>
  <c r="T38" i="1"/>
  <c r="U38" i="1"/>
  <c r="T39" i="1"/>
  <c r="U39" i="1"/>
  <c r="T40" i="1"/>
  <c r="U40" i="1"/>
  <c r="T41" i="1"/>
  <c r="U41" i="1"/>
  <c r="T42" i="1"/>
  <c r="U42" i="1"/>
  <c r="T43" i="1"/>
  <c r="U43" i="1"/>
  <c r="T44" i="1"/>
  <c r="U44" i="1"/>
  <c r="T46" i="1"/>
  <c r="U46" i="1"/>
  <c r="T47" i="1"/>
  <c r="U47" i="1"/>
  <c r="T48" i="1"/>
  <c r="U48" i="1"/>
  <c r="T49" i="1"/>
  <c r="U49" i="1"/>
  <c r="T50" i="1"/>
  <c r="U50" i="1"/>
  <c r="T51" i="1"/>
  <c r="U51" i="1"/>
  <c r="T52" i="1"/>
  <c r="U52" i="1"/>
  <c r="T53" i="1"/>
  <c r="U53" i="1"/>
  <c r="T54" i="1"/>
  <c r="U54" i="1"/>
  <c r="T55" i="1"/>
  <c r="U55" i="1"/>
  <c r="T56" i="1"/>
  <c r="U56" i="1"/>
  <c r="T57" i="1"/>
  <c r="U57" i="1"/>
  <c r="T58" i="1"/>
  <c r="U58" i="1"/>
  <c r="T59" i="1"/>
  <c r="U59" i="1"/>
  <c r="J451" i="1"/>
  <c r="K451" i="1"/>
  <c r="L451" i="1"/>
  <c r="M451" i="1"/>
  <c r="N451" i="1"/>
  <c r="O451" i="1"/>
  <c r="P451" i="1"/>
  <c r="Q451" i="1"/>
  <c r="R451" i="1"/>
  <c r="S451" i="1"/>
  <c r="S767" i="1"/>
  <c r="R767" i="1"/>
  <c r="Q767" i="1"/>
  <c r="P767" i="1"/>
  <c r="O767" i="1"/>
  <c r="N767" i="1"/>
  <c r="M767" i="1"/>
  <c r="L767" i="1"/>
  <c r="K767" i="1"/>
  <c r="J767" i="1"/>
  <c r="S765" i="1"/>
  <c r="R765" i="1"/>
  <c r="Q765" i="1"/>
  <c r="P765" i="1"/>
  <c r="O765" i="1"/>
  <c r="N765" i="1"/>
  <c r="M765" i="1"/>
  <c r="L765" i="1"/>
  <c r="K765" i="1"/>
  <c r="J765" i="1"/>
  <c r="S753" i="1"/>
  <c r="R753" i="1"/>
  <c r="Q753" i="1"/>
  <c r="P753" i="1"/>
  <c r="O753" i="1"/>
  <c r="N753" i="1"/>
  <c r="M753" i="1"/>
  <c r="L753" i="1"/>
  <c r="K753" i="1"/>
  <c r="J753" i="1"/>
  <c r="S734" i="1"/>
  <c r="R734" i="1"/>
  <c r="Q734" i="1"/>
  <c r="P734" i="1"/>
  <c r="O734" i="1"/>
  <c r="N734" i="1"/>
  <c r="M734" i="1"/>
  <c r="L734" i="1"/>
  <c r="K734" i="1"/>
  <c r="J734" i="1"/>
  <c r="S731" i="1"/>
  <c r="R731" i="1"/>
  <c r="Q731" i="1"/>
  <c r="P731" i="1"/>
  <c r="O731" i="1"/>
  <c r="N731" i="1"/>
  <c r="M731" i="1"/>
  <c r="L731" i="1"/>
  <c r="K731" i="1"/>
  <c r="J731" i="1"/>
  <c r="S715" i="1"/>
  <c r="R715" i="1"/>
  <c r="Q715" i="1"/>
  <c r="P715" i="1"/>
  <c r="O715" i="1"/>
  <c r="N715" i="1"/>
  <c r="M715" i="1"/>
  <c r="L715" i="1"/>
  <c r="K715" i="1"/>
  <c r="J715" i="1"/>
  <c r="S695" i="1"/>
  <c r="R695" i="1"/>
  <c r="Q695" i="1"/>
  <c r="P695" i="1"/>
  <c r="O695" i="1"/>
  <c r="N695" i="1"/>
  <c r="M695" i="1"/>
  <c r="L695" i="1"/>
  <c r="K695" i="1"/>
  <c r="J695" i="1"/>
  <c r="S690" i="1"/>
  <c r="R690" i="1"/>
  <c r="Q690" i="1"/>
  <c r="P690" i="1"/>
  <c r="O690" i="1"/>
  <c r="N690" i="1"/>
  <c r="M690" i="1"/>
  <c r="L690" i="1"/>
  <c r="K690" i="1"/>
  <c r="J690" i="1"/>
  <c r="S673" i="1"/>
  <c r="R673" i="1"/>
  <c r="Q673" i="1"/>
  <c r="P673" i="1"/>
  <c r="O673" i="1"/>
  <c r="N673" i="1"/>
  <c r="M673" i="1"/>
  <c r="L673" i="1"/>
  <c r="K673" i="1"/>
  <c r="J673" i="1"/>
  <c r="S654" i="1"/>
  <c r="R654" i="1"/>
  <c r="Q654" i="1"/>
  <c r="P654" i="1"/>
  <c r="O654" i="1"/>
  <c r="N654" i="1"/>
  <c r="M654" i="1"/>
  <c r="L654" i="1"/>
  <c r="K654" i="1"/>
  <c r="J654" i="1"/>
  <c r="S622" i="1"/>
  <c r="S655" i="1" s="1"/>
  <c r="R622" i="1"/>
  <c r="R655" i="1" s="1"/>
  <c r="Q622" i="1"/>
  <c r="Q655" i="1" s="1"/>
  <c r="P622" i="1"/>
  <c r="P655" i="1" s="1"/>
  <c r="O622" i="1"/>
  <c r="O655" i="1" s="1"/>
  <c r="N622" i="1"/>
  <c r="N655" i="1" s="1"/>
  <c r="M622" i="1"/>
  <c r="M655" i="1" s="1"/>
  <c r="L622" i="1"/>
  <c r="L655" i="1" s="1"/>
  <c r="K622" i="1"/>
  <c r="K655" i="1" s="1"/>
  <c r="J622" i="1"/>
  <c r="J655" i="1" s="1"/>
  <c r="S601" i="1"/>
  <c r="R601" i="1"/>
  <c r="Q601" i="1"/>
  <c r="P601" i="1"/>
  <c r="O601" i="1"/>
  <c r="N601" i="1"/>
  <c r="M601" i="1"/>
  <c r="L601" i="1"/>
  <c r="K601" i="1"/>
  <c r="J601" i="1"/>
  <c r="S598" i="1"/>
  <c r="R598" i="1"/>
  <c r="Q598" i="1"/>
  <c r="P598" i="1"/>
  <c r="O598" i="1"/>
  <c r="N598" i="1"/>
  <c r="M598" i="1"/>
  <c r="L598" i="1"/>
  <c r="K598" i="1"/>
  <c r="J598" i="1"/>
  <c r="S588" i="1"/>
  <c r="R588" i="1"/>
  <c r="Q588" i="1"/>
  <c r="P588" i="1"/>
  <c r="O588" i="1"/>
  <c r="N588" i="1"/>
  <c r="M588" i="1"/>
  <c r="L588" i="1"/>
  <c r="K588" i="1"/>
  <c r="J588" i="1"/>
  <c r="S567" i="1"/>
  <c r="R567" i="1"/>
  <c r="Q567" i="1"/>
  <c r="P567" i="1"/>
  <c r="O567" i="1"/>
  <c r="N567" i="1"/>
  <c r="M567" i="1"/>
  <c r="L567" i="1"/>
  <c r="K567" i="1"/>
  <c r="J567" i="1"/>
  <c r="S564" i="1"/>
  <c r="R564" i="1"/>
  <c r="Q564" i="1"/>
  <c r="P564" i="1"/>
  <c r="O564" i="1"/>
  <c r="N564" i="1"/>
  <c r="M564" i="1"/>
  <c r="L564" i="1"/>
  <c r="K564" i="1"/>
  <c r="J564" i="1"/>
  <c r="S541" i="1"/>
  <c r="R541" i="1"/>
  <c r="Q541" i="1"/>
  <c r="P541" i="1"/>
  <c r="O541" i="1"/>
  <c r="N541" i="1"/>
  <c r="M541" i="1"/>
  <c r="L541" i="1"/>
  <c r="K541" i="1"/>
  <c r="J541" i="1"/>
  <c r="S537" i="1"/>
  <c r="R537" i="1"/>
  <c r="Q537" i="1"/>
  <c r="P537" i="1"/>
  <c r="O537" i="1"/>
  <c r="N537" i="1"/>
  <c r="M537" i="1"/>
  <c r="L537" i="1"/>
  <c r="K537" i="1"/>
  <c r="J537" i="1"/>
  <c r="S533" i="1"/>
  <c r="R533" i="1"/>
  <c r="Q533" i="1"/>
  <c r="P533" i="1"/>
  <c r="O533" i="1"/>
  <c r="N533" i="1"/>
  <c r="M533" i="1"/>
  <c r="L533" i="1"/>
  <c r="K533" i="1"/>
  <c r="J533" i="1"/>
  <c r="S517" i="1"/>
  <c r="R517" i="1"/>
  <c r="Q517" i="1"/>
  <c r="P517" i="1"/>
  <c r="O517" i="1"/>
  <c r="N517" i="1"/>
  <c r="M517" i="1"/>
  <c r="L517" i="1"/>
  <c r="K517" i="1"/>
  <c r="J517" i="1"/>
  <c r="S512" i="1"/>
  <c r="R512" i="1"/>
  <c r="Q512" i="1"/>
  <c r="P512" i="1"/>
  <c r="O512" i="1"/>
  <c r="N512" i="1"/>
  <c r="M512" i="1"/>
  <c r="L512" i="1"/>
  <c r="K512" i="1"/>
  <c r="J512" i="1"/>
  <c r="S504" i="1"/>
  <c r="R504" i="1"/>
  <c r="Q504" i="1"/>
  <c r="P504" i="1"/>
  <c r="O504" i="1"/>
  <c r="N504" i="1"/>
  <c r="M504" i="1"/>
  <c r="L504" i="1"/>
  <c r="K504" i="1"/>
  <c r="J504" i="1"/>
  <c r="S484" i="1"/>
  <c r="R484" i="1"/>
  <c r="Q484" i="1"/>
  <c r="P484" i="1"/>
  <c r="O484" i="1"/>
  <c r="N484" i="1"/>
  <c r="M484" i="1"/>
  <c r="L484" i="1"/>
  <c r="K484" i="1"/>
  <c r="J484" i="1"/>
  <c r="S468" i="1"/>
  <c r="R468" i="1"/>
  <c r="Q468" i="1"/>
  <c r="P468" i="1"/>
  <c r="O468" i="1"/>
  <c r="N468" i="1"/>
  <c r="M468" i="1"/>
  <c r="L468" i="1"/>
  <c r="K468" i="1"/>
  <c r="J468" i="1"/>
  <c r="S446" i="1"/>
  <c r="R446" i="1"/>
  <c r="Q446" i="1"/>
  <c r="P446" i="1"/>
  <c r="O446" i="1"/>
  <c r="N446" i="1"/>
  <c r="M446" i="1"/>
  <c r="L446" i="1"/>
  <c r="K446" i="1"/>
  <c r="J446" i="1"/>
  <c r="S442" i="1"/>
  <c r="R442" i="1"/>
  <c r="Q442" i="1"/>
  <c r="P442" i="1"/>
  <c r="O442" i="1"/>
  <c r="N442" i="1"/>
  <c r="M442" i="1"/>
  <c r="L442" i="1"/>
  <c r="K442" i="1"/>
  <c r="J442" i="1"/>
  <c r="S439" i="1"/>
  <c r="R439" i="1"/>
  <c r="Q439" i="1"/>
  <c r="P439" i="1"/>
  <c r="O439" i="1"/>
  <c r="N439" i="1"/>
  <c r="M439" i="1"/>
  <c r="L439" i="1"/>
  <c r="K439" i="1"/>
  <c r="J439" i="1"/>
  <c r="S432" i="1"/>
  <c r="R432" i="1"/>
  <c r="Q432" i="1"/>
  <c r="P432" i="1"/>
  <c r="O432" i="1"/>
  <c r="N432" i="1"/>
  <c r="M432" i="1"/>
  <c r="L432" i="1"/>
  <c r="K432" i="1"/>
  <c r="J432" i="1"/>
  <c r="S416" i="1"/>
  <c r="R416" i="1"/>
  <c r="Q416" i="1"/>
  <c r="P416" i="1"/>
  <c r="O416" i="1"/>
  <c r="N416" i="1"/>
  <c r="M416" i="1"/>
  <c r="L416" i="1"/>
  <c r="K416" i="1"/>
  <c r="J416" i="1"/>
  <c r="S411" i="1"/>
  <c r="R411" i="1"/>
  <c r="Q411" i="1"/>
  <c r="P411" i="1"/>
  <c r="O411" i="1"/>
  <c r="N411" i="1"/>
  <c r="M411" i="1"/>
  <c r="L411" i="1"/>
  <c r="K411" i="1"/>
  <c r="J411" i="1"/>
  <c r="S405" i="1"/>
  <c r="R405" i="1"/>
  <c r="Q405" i="1"/>
  <c r="P405" i="1"/>
  <c r="O405" i="1"/>
  <c r="N405" i="1"/>
  <c r="M405" i="1"/>
  <c r="L405" i="1"/>
  <c r="K405" i="1"/>
  <c r="J405" i="1"/>
  <c r="S401" i="1"/>
  <c r="R401" i="1"/>
  <c r="Q401" i="1"/>
  <c r="P401" i="1"/>
  <c r="O401" i="1"/>
  <c r="N401" i="1"/>
  <c r="M401" i="1"/>
  <c r="L401" i="1"/>
  <c r="K401" i="1"/>
  <c r="J401" i="1"/>
  <c r="S390" i="1"/>
  <c r="R390" i="1"/>
  <c r="Q390" i="1"/>
  <c r="P390" i="1"/>
  <c r="O390" i="1"/>
  <c r="N390" i="1"/>
  <c r="M390" i="1"/>
  <c r="L390" i="1"/>
  <c r="K390" i="1"/>
  <c r="J390" i="1"/>
  <c r="S374" i="1"/>
  <c r="R374" i="1"/>
  <c r="Q374" i="1"/>
  <c r="P374" i="1"/>
  <c r="O374" i="1"/>
  <c r="N374" i="1"/>
  <c r="M374" i="1"/>
  <c r="L374" i="1"/>
  <c r="K374" i="1"/>
  <c r="J374" i="1"/>
  <c r="S371" i="1"/>
  <c r="R371" i="1"/>
  <c r="Q371" i="1"/>
  <c r="P371" i="1"/>
  <c r="O371" i="1"/>
  <c r="N371" i="1"/>
  <c r="M371" i="1"/>
  <c r="L371" i="1"/>
  <c r="K371" i="1"/>
  <c r="J371" i="1"/>
  <c r="S366" i="1"/>
  <c r="R366" i="1"/>
  <c r="Q366" i="1"/>
  <c r="P366" i="1"/>
  <c r="O366" i="1"/>
  <c r="N366" i="1"/>
  <c r="M366" i="1"/>
  <c r="L366" i="1"/>
  <c r="K366" i="1"/>
  <c r="J366" i="1"/>
  <c r="S362" i="1"/>
  <c r="R362" i="1"/>
  <c r="Q362" i="1"/>
  <c r="P362" i="1"/>
  <c r="O362" i="1"/>
  <c r="N362" i="1"/>
  <c r="M362" i="1"/>
  <c r="L362" i="1"/>
  <c r="K362" i="1"/>
  <c r="J362" i="1"/>
  <c r="S358" i="1"/>
  <c r="R358" i="1"/>
  <c r="Q358" i="1"/>
  <c r="P358" i="1"/>
  <c r="O358" i="1"/>
  <c r="N358" i="1"/>
  <c r="M358" i="1"/>
  <c r="L358" i="1"/>
  <c r="K358" i="1"/>
  <c r="J358" i="1"/>
  <c r="S354" i="1"/>
  <c r="R354" i="1"/>
  <c r="Q354" i="1"/>
  <c r="P354" i="1"/>
  <c r="O354" i="1"/>
  <c r="N354" i="1"/>
  <c r="M354" i="1"/>
  <c r="L354" i="1"/>
  <c r="K354" i="1"/>
  <c r="J354" i="1"/>
  <c r="S336" i="1"/>
  <c r="R336" i="1"/>
  <c r="Q336" i="1"/>
  <c r="P336" i="1"/>
  <c r="O336" i="1"/>
  <c r="N336" i="1"/>
  <c r="M336" i="1"/>
  <c r="L336" i="1"/>
  <c r="K336" i="1"/>
  <c r="J336" i="1"/>
  <c r="S328" i="1"/>
  <c r="R328" i="1"/>
  <c r="Q328" i="1"/>
  <c r="P328" i="1"/>
  <c r="O328" i="1"/>
  <c r="N328" i="1"/>
  <c r="M328" i="1"/>
  <c r="L328" i="1"/>
  <c r="K328" i="1"/>
  <c r="J328" i="1"/>
  <c r="S321" i="1"/>
  <c r="R321" i="1"/>
  <c r="Q321" i="1"/>
  <c r="P321" i="1"/>
  <c r="O321" i="1"/>
  <c r="N321" i="1"/>
  <c r="M321" i="1"/>
  <c r="L321" i="1"/>
  <c r="K321" i="1"/>
  <c r="J321" i="1"/>
  <c r="S310" i="1"/>
  <c r="R310" i="1"/>
  <c r="Q310" i="1"/>
  <c r="P310" i="1"/>
  <c r="O310" i="1"/>
  <c r="N310" i="1"/>
  <c r="M310" i="1"/>
  <c r="L310" i="1"/>
  <c r="K310" i="1"/>
  <c r="J310" i="1"/>
  <c r="S294" i="1"/>
  <c r="R294" i="1"/>
  <c r="Q294" i="1"/>
  <c r="P294" i="1"/>
  <c r="O294" i="1"/>
  <c r="N294" i="1"/>
  <c r="M294" i="1"/>
  <c r="L294" i="1"/>
  <c r="K294" i="1"/>
  <c r="J294" i="1"/>
  <c r="S278" i="1"/>
  <c r="R278" i="1"/>
  <c r="Q278" i="1"/>
  <c r="P278" i="1"/>
  <c r="O278" i="1"/>
  <c r="N278" i="1"/>
  <c r="M278" i="1"/>
  <c r="L278" i="1"/>
  <c r="K278" i="1"/>
  <c r="J278" i="1"/>
  <c r="S262" i="1"/>
  <c r="R262" i="1"/>
  <c r="Q262" i="1"/>
  <c r="P262" i="1"/>
  <c r="O262" i="1"/>
  <c r="N262" i="1"/>
  <c r="M262" i="1"/>
  <c r="L262" i="1"/>
  <c r="K262" i="1"/>
  <c r="J262" i="1"/>
  <c r="S257" i="1"/>
  <c r="R257" i="1"/>
  <c r="Q257" i="1"/>
  <c r="P257" i="1"/>
  <c r="O257" i="1"/>
  <c r="N257" i="1"/>
  <c r="M257" i="1"/>
  <c r="L257" i="1"/>
  <c r="K257" i="1"/>
  <c r="J257" i="1"/>
  <c r="S248" i="1"/>
  <c r="R248" i="1"/>
  <c r="Q248" i="1"/>
  <c r="P248" i="1"/>
  <c r="O248" i="1"/>
  <c r="N248" i="1"/>
  <c r="M248" i="1"/>
  <c r="L248" i="1"/>
  <c r="K248" i="1"/>
  <c r="J248" i="1"/>
  <c r="S241" i="1"/>
  <c r="R241" i="1"/>
  <c r="Q241" i="1"/>
  <c r="P241" i="1"/>
  <c r="O241" i="1"/>
  <c r="N241" i="1"/>
  <c r="M241" i="1"/>
  <c r="L241" i="1"/>
  <c r="K241" i="1"/>
  <c r="J241" i="1"/>
  <c r="S225" i="1"/>
  <c r="R225" i="1"/>
  <c r="Q225" i="1"/>
  <c r="P225" i="1"/>
  <c r="O225" i="1"/>
  <c r="N225" i="1"/>
  <c r="M225" i="1"/>
  <c r="L225" i="1"/>
  <c r="K225" i="1"/>
  <c r="J225" i="1"/>
  <c r="S220" i="1"/>
  <c r="R220" i="1"/>
  <c r="Q220" i="1"/>
  <c r="P220" i="1"/>
  <c r="O220" i="1"/>
  <c r="N220" i="1"/>
  <c r="M220" i="1"/>
  <c r="L220" i="1"/>
  <c r="K220" i="1"/>
  <c r="J220" i="1"/>
  <c r="S215" i="1"/>
  <c r="R215" i="1"/>
  <c r="Q215" i="1"/>
  <c r="P215" i="1"/>
  <c r="O215" i="1"/>
  <c r="N215" i="1"/>
  <c r="M215" i="1"/>
  <c r="L215" i="1"/>
  <c r="K215" i="1"/>
  <c r="J215" i="1"/>
  <c r="S209" i="1"/>
  <c r="R209" i="1"/>
  <c r="Q209" i="1"/>
  <c r="P209" i="1"/>
  <c r="O209" i="1"/>
  <c r="N209" i="1"/>
  <c r="M209" i="1"/>
  <c r="L209" i="1"/>
  <c r="K209" i="1"/>
  <c r="J209" i="1"/>
  <c r="S200" i="1"/>
  <c r="R200" i="1"/>
  <c r="Q200" i="1"/>
  <c r="P200" i="1"/>
  <c r="O200" i="1"/>
  <c r="N200" i="1"/>
  <c r="M200" i="1"/>
  <c r="L200" i="1"/>
  <c r="K200" i="1"/>
  <c r="J200" i="1"/>
  <c r="S184" i="1"/>
  <c r="R184" i="1"/>
  <c r="Q184" i="1"/>
  <c r="P184" i="1"/>
  <c r="O184" i="1"/>
  <c r="N184" i="1"/>
  <c r="M184" i="1"/>
  <c r="L184" i="1"/>
  <c r="K184" i="1"/>
  <c r="J184" i="1"/>
  <c r="S177" i="1"/>
  <c r="R177" i="1"/>
  <c r="Q177" i="1"/>
  <c r="P177" i="1"/>
  <c r="O177" i="1"/>
  <c r="N177" i="1"/>
  <c r="M177" i="1"/>
  <c r="L177" i="1"/>
  <c r="K177" i="1"/>
  <c r="J177" i="1"/>
  <c r="S167" i="1"/>
  <c r="R167" i="1"/>
  <c r="Q167" i="1"/>
  <c r="P167" i="1"/>
  <c r="O167" i="1"/>
  <c r="N167" i="1"/>
  <c r="M167" i="1"/>
  <c r="L167" i="1"/>
  <c r="K167" i="1"/>
  <c r="J167" i="1"/>
  <c r="S146" i="1"/>
  <c r="R146" i="1"/>
  <c r="Q146" i="1"/>
  <c r="P146" i="1"/>
  <c r="O146" i="1"/>
  <c r="N146" i="1"/>
  <c r="M146" i="1"/>
  <c r="L146" i="1"/>
  <c r="K146" i="1"/>
  <c r="J146" i="1"/>
  <c r="S117" i="1"/>
  <c r="R117" i="1"/>
  <c r="Q117" i="1"/>
  <c r="P117" i="1"/>
  <c r="O117" i="1"/>
  <c r="N117" i="1"/>
  <c r="M117" i="1"/>
  <c r="L117" i="1"/>
  <c r="K117" i="1"/>
  <c r="J117" i="1"/>
  <c r="S100" i="1"/>
  <c r="R100" i="1"/>
  <c r="Q100" i="1"/>
  <c r="P100" i="1"/>
  <c r="O100" i="1"/>
  <c r="N100" i="1"/>
  <c r="M100" i="1"/>
  <c r="L100" i="1"/>
  <c r="K100" i="1"/>
  <c r="J100" i="1"/>
  <c r="S98" i="1"/>
  <c r="R98" i="1"/>
  <c r="Q98" i="1"/>
  <c r="P98" i="1"/>
  <c r="O98" i="1"/>
  <c r="N98" i="1"/>
  <c r="M98" i="1"/>
  <c r="L98" i="1"/>
  <c r="K98" i="1"/>
  <c r="J98" i="1"/>
  <c r="S67" i="1"/>
  <c r="R67" i="1"/>
  <c r="Q67" i="1"/>
  <c r="P67" i="1"/>
  <c r="O67" i="1"/>
  <c r="N67" i="1"/>
  <c r="M67" i="1"/>
  <c r="L67" i="1"/>
  <c r="K67" i="1"/>
  <c r="J67" i="1"/>
  <c r="S60" i="1"/>
  <c r="R60" i="1"/>
  <c r="Q60" i="1"/>
  <c r="P60" i="1"/>
  <c r="O60" i="1"/>
  <c r="N60" i="1"/>
  <c r="M60" i="1"/>
  <c r="L60" i="1"/>
  <c r="K60" i="1"/>
  <c r="J60" i="1"/>
  <c r="S45" i="1"/>
  <c r="R45" i="1"/>
  <c r="Q45" i="1"/>
  <c r="P45" i="1"/>
  <c r="O45" i="1"/>
  <c r="N45" i="1"/>
  <c r="M45" i="1"/>
  <c r="L45" i="1"/>
  <c r="K45" i="1"/>
  <c r="J45" i="1"/>
  <c r="S29" i="1"/>
  <c r="R29" i="1"/>
  <c r="Q29" i="1"/>
  <c r="P29" i="1"/>
  <c r="O29" i="1"/>
  <c r="N29" i="1"/>
  <c r="M29" i="1"/>
  <c r="L29" i="1"/>
  <c r="K29" i="1"/>
  <c r="J29" i="1"/>
  <c r="V64" i="1" l="1"/>
  <c r="V251" i="2"/>
  <c r="V693" i="3"/>
  <c r="V521" i="3"/>
  <c r="V571" i="2"/>
  <c r="V45" i="3"/>
  <c r="V316" i="2"/>
  <c r="V711" i="3"/>
  <c r="V701" i="3"/>
  <c r="T300" i="3"/>
  <c r="V351" i="2"/>
  <c r="V83" i="1"/>
  <c r="V628" i="2"/>
  <c r="V604" i="2"/>
  <c r="V696" i="3"/>
  <c r="V341" i="3"/>
  <c r="V128" i="1"/>
  <c r="V754" i="3"/>
  <c r="V648" i="3"/>
  <c r="V621" i="3"/>
  <c r="V659" i="3"/>
  <c r="V645" i="3"/>
  <c r="V587" i="3"/>
  <c r="V613" i="3"/>
  <c r="V552" i="3"/>
  <c r="V778" i="3"/>
  <c r="V667" i="3"/>
  <c r="V245" i="3"/>
  <c r="V297" i="3"/>
  <c r="V588" i="3"/>
  <c r="V489" i="3"/>
  <c r="V473" i="3"/>
  <c r="V147" i="3"/>
  <c r="V640" i="3"/>
  <c r="V776" i="3"/>
  <c r="V339" i="3"/>
  <c r="V285" i="3"/>
  <c r="V692" i="3"/>
  <c r="V650" i="3"/>
  <c r="U457" i="3"/>
  <c r="V608" i="3"/>
  <c r="V386" i="3"/>
  <c r="V332" i="3"/>
  <c r="V617" i="3"/>
  <c r="V421" i="3"/>
  <c r="V644" i="3"/>
  <c r="V671" i="3"/>
  <c r="V557" i="3"/>
  <c r="V490" i="3"/>
  <c r="T85" i="3"/>
  <c r="T388" i="3"/>
  <c r="V779" i="3"/>
  <c r="V715" i="3"/>
  <c r="V697" i="3"/>
  <c r="V615" i="3"/>
  <c r="V654" i="3"/>
  <c r="V504" i="3"/>
  <c r="V518" i="3"/>
  <c r="V666" i="3"/>
  <c r="V569" i="3"/>
  <c r="V774" i="3"/>
  <c r="V638" i="3"/>
  <c r="V392" i="3"/>
  <c r="V755" i="3"/>
  <c r="V498" i="3"/>
  <c r="V409" i="3"/>
  <c r="V299" i="3"/>
  <c r="V295" i="3"/>
  <c r="V627" i="3"/>
  <c r="V293" i="3"/>
  <c r="V123" i="3"/>
  <c r="V742" i="3"/>
  <c r="V653" i="3"/>
  <c r="V586" i="3"/>
  <c r="V505" i="3"/>
  <c r="V137" i="3"/>
  <c r="V92" i="3"/>
  <c r="V416" i="3"/>
  <c r="T449" i="3"/>
  <c r="V328" i="3"/>
  <c r="V637" i="3"/>
  <c r="V610" i="3"/>
  <c r="V378" i="3"/>
  <c r="V649" i="3"/>
  <c r="V609" i="3"/>
  <c r="V720" i="3"/>
  <c r="V676" i="3"/>
  <c r="V71" i="3"/>
  <c r="V235" i="3"/>
  <c r="U461" i="3"/>
  <c r="V719" i="3"/>
  <c r="V688" i="3"/>
  <c r="V782" i="3"/>
  <c r="V633" i="3"/>
  <c r="V592" i="3"/>
  <c r="V700" i="3"/>
  <c r="V99" i="3"/>
  <c r="V52" i="3"/>
  <c r="V632" i="3"/>
  <c r="V591" i="3"/>
  <c r="V561" i="3"/>
  <c r="V405" i="3"/>
  <c r="V112" i="3"/>
  <c r="V762" i="3"/>
  <c r="V526" i="3"/>
  <c r="V185" i="3"/>
  <c r="V259" i="2"/>
  <c r="V648" i="2"/>
  <c r="V565" i="2"/>
  <c r="V449" i="2"/>
  <c r="T446" i="2"/>
  <c r="V611" i="2"/>
  <c r="V484" i="2"/>
  <c r="V88" i="1"/>
  <c r="U57" i="3"/>
  <c r="U216" i="3"/>
  <c r="U272" i="3"/>
  <c r="U310" i="3"/>
  <c r="U418" i="3"/>
  <c r="U449" i="3"/>
  <c r="U465" i="3"/>
  <c r="U509" i="3"/>
  <c r="U543" i="3"/>
  <c r="U576" i="3"/>
  <c r="T727" i="3"/>
  <c r="V767" i="3"/>
  <c r="V707" i="3"/>
  <c r="V574" i="3"/>
  <c r="V311" i="3"/>
  <c r="V279" i="3"/>
  <c r="V772" i="3"/>
  <c r="V466" i="3"/>
  <c r="V157" i="3"/>
  <c r="U383" i="3"/>
  <c r="V777" i="3"/>
  <c r="V743" i="3"/>
  <c r="V737" i="3"/>
  <c r="V611" i="3"/>
  <c r="V506" i="3"/>
  <c r="V485" i="3"/>
  <c r="V417" i="3"/>
  <c r="V393" i="3"/>
  <c r="V188" i="3"/>
  <c r="V113" i="3"/>
  <c r="V705" i="3"/>
  <c r="V664" i="3"/>
  <c r="V658" i="3"/>
  <c r="V642" i="3"/>
  <c r="V596" i="3"/>
  <c r="V573" i="3"/>
  <c r="V376" i="3"/>
  <c r="V360" i="3"/>
  <c r="V309" i="3"/>
  <c r="V153" i="3"/>
  <c r="V135" i="3"/>
  <c r="V739" i="3"/>
  <c r="V712" i="3"/>
  <c r="V669" i="3"/>
  <c r="V652" i="3"/>
  <c r="V647" i="3"/>
  <c r="V590" i="3"/>
  <c r="V585" i="3"/>
  <c r="V420" i="3"/>
  <c r="V382" i="3"/>
  <c r="V77" i="3"/>
  <c r="V69" i="3"/>
  <c r="V674" i="3"/>
  <c r="V657" i="3"/>
  <c r="V572" i="3"/>
  <c r="V450" i="3"/>
  <c r="V434" i="3"/>
  <c r="V425" i="3"/>
  <c r="V412" i="3"/>
  <c r="V359" i="3"/>
  <c r="V351" i="3"/>
  <c r="V164" i="3"/>
  <c r="V752" i="3"/>
  <c r="V738" i="3"/>
  <c r="V731" i="3"/>
  <c r="V723" i="3"/>
  <c r="V679" i="3"/>
  <c r="V584" i="3"/>
  <c r="V239" i="3"/>
  <c r="V227" i="3"/>
  <c r="V195" i="3"/>
  <c r="V127" i="3"/>
  <c r="V757" i="3"/>
  <c r="V690" i="3"/>
  <c r="V684" i="3"/>
  <c r="V673" i="3"/>
  <c r="V656" i="3"/>
  <c r="V600" i="3"/>
  <c r="V458" i="3"/>
  <c r="V365" i="3"/>
  <c r="V251" i="3"/>
  <c r="V763" i="3"/>
  <c r="V695" i="3"/>
  <c r="V689" i="3"/>
  <c r="V683" i="3"/>
  <c r="V661" i="3"/>
  <c r="V616" i="3"/>
  <c r="V605" i="3"/>
  <c r="V599" i="3"/>
  <c r="V520" i="3"/>
  <c r="V512" i="3"/>
  <c r="V440" i="3"/>
  <c r="V271" i="3"/>
  <c r="V256" i="3"/>
  <c r="V181" i="3"/>
  <c r="V169" i="3"/>
  <c r="V48" i="3"/>
  <c r="V43" i="3"/>
  <c r="V53" i="3"/>
  <c r="V662" i="3"/>
  <c r="V448" i="3"/>
  <c r="V233" i="3"/>
  <c r="T492" i="3"/>
  <c r="V687" i="3"/>
  <c r="V636" i="3"/>
  <c r="V292" i="3"/>
  <c r="V641" i="3"/>
  <c r="V564" i="3"/>
  <c r="V730" i="3"/>
  <c r="V646" i="3"/>
  <c r="V103" i="3"/>
  <c r="V108" i="3"/>
  <c r="V748" i="3"/>
  <c r="V604" i="3"/>
  <c r="V775" i="3"/>
  <c r="V698" i="3"/>
  <c r="V678" i="3"/>
  <c r="V651" i="3"/>
  <c r="V631" i="3"/>
  <c r="V626" i="3"/>
  <c r="V620" i="3"/>
  <c r="V594" i="3"/>
  <c r="V589" i="3"/>
  <c r="V524" i="3"/>
  <c r="V517" i="3"/>
  <c r="V477" i="3"/>
  <c r="V424" i="3"/>
  <c r="V331" i="3"/>
  <c r="V249" i="3"/>
  <c r="V225" i="3"/>
  <c r="V219" i="3"/>
  <c r="V151" i="3"/>
  <c r="V56" i="3"/>
  <c r="V682" i="3"/>
  <c r="V677" i="3"/>
  <c r="V625" i="3"/>
  <c r="V593" i="3"/>
  <c r="V537" i="3"/>
  <c r="V530" i="3"/>
  <c r="V516" i="3"/>
  <c r="V371" i="3"/>
  <c r="V330" i="3"/>
  <c r="V247" i="3"/>
  <c r="V236" i="3"/>
  <c r="V149" i="3"/>
  <c r="V96" i="3"/>
  <c r="V741" i="3"/>
  <c r="V735" i="3"/>
  <c r="V717" i="3"/>
  <c r="V630" i="3"/>
  <c r="V598" i="3"/>
  <c r="V494" i="3"/>
  <c r="V488" i="3"/>
  <c r="V446" i="3"/>
  <c r="V357" i="3"/>
  <c r="V349" i="3"/>
  <c r="V253" i="3"/>
  <c r="V241" i="3"/>
  <c r="V192" i="3"/>
  <c r="V119" i="3"/>
  <c r="V83" i="3"/>
  <c r="V75" i="3"/>
  <c r="V747" i="3"/>
  <c r="V686" i="3"/>
  <c r="V681" i="3"/>
  <c r="V660" i="3"/>
  <c r="V635" i="3"/>
  <c r="V624" i="3"/>
  <c r="V603" i="3"/>
  <c r="V536" i="3"/>
  <c r="V529" i="3"/>
  <c r="V482" i="3"/>
  <c r="V474" i="3"/>
  <c r="V453" i="3"/>
  <c r="V291" i="3"/>
  <c r="V275" i="3"/>
  <c r="V265" i="3"/>
  <c r="V204" i="3"/>
  <c r="V197" i="3"/>
  <c r="V759" i="3"/>
  <c r="V734" i="3"/>
  <c r="V721" i="3"/>
  <c r="V665" i="3"/>
  <c r="V629" i="3"/>
  <c r="V597" i="3"/>
  <c r="V556" i="3"/>
  <c r="V500" i="3"/>
  <c r="V493" i="3"/>
  <c r="V460" i="3"/>
  <c r="V437" i="3"/>
  <c r="V385" i="3"/>
  <c r="V284" i="3"/>
  <c r="V81" i="3"/>
  <c r="V685" i="3"/>
  <c r="V675" i="3"/>
  <c r="V670" i="3"/>
  <c r="V639" i="3"/>
  <c r="V634" i="3"/>
  <c r="V612" i="3"/>
  <c r="V607" i="3"/>
  <c r="V602" i="3"/>
  <c r="V581" i="3"/>
  <c r="V486" i="3"/>
  <c r="V452" i="3"/>
  <c r="V263" i="3"/>
  <c r="V257" i="3"/>
  <c r="V215" i="3"/>
  <c r="V209" i="3"/>
  <c r="V203" i="3"/>
  <c r="T383" i="3"/>
  <c r="V383" i="3" s="1"/>
  <c r="V663" i="3"/>
  <c r="V472" i="3"/>
  <c r="V105" i="3"/>
  <c r="T457" i="3"/>
  <c r="V213" i="3"/>
  <c r="V133" i="3"/>
  <c r="V47" i="3"/>
  <c r="V42" i="3"/>
  <c r="V672" i="3"/>
  <c r="V348" i="3"/>
  <c r="V191" i="3"/>
  <c r="V726" i="3"/>
  <c r="V628" i="3"/>
  <c r="V196" i="3"/>
  <c r="V716" i="3"/>
  <c r="V469" i="3"/>
  <c r="V601" i="3"/>
  <c r="V540" i="3"/>
  <c r="V229" i="3"/>
  <c r="V668" i="3"/>
  <c r="V546" i="3"/>
  <c r="V55" i="3"/>
  <c r="T70" i="3"/>
  <c r="U134" i="3"/>
  <c r="T232" i="3"/>
  <c r="T274" i="3"/>
  <c r="T294" i="3"/>
  <c r="T350" i="3"/>
  <c r="U375" i="3"/>
  <c r="T402" i="3"/>
  <c r="T426" i="3"/>
  <c r="T476" i="3"/>
  <c r="T513" i="3"/>
  <c r="T551" i="3"/>
  <c r="T702" i="3"/>
  <c r="T736" i="3"/>
  <c r="T781" i="3"/>
  <c r="V780" i="3"/>
  <c r="V756" i="3"/>
  <c r="V694" i="3"/>
  <c r="V655" i="3"/>
  <c r="V619" i="3"/>
  <c r="V606" i="3"/>
  <c r="V568" i="3"/>
  <c r="V464" i="3"/>
  <c r="V445" i="3"/>
  <c r="V429" i="3"/>
  <c r="V423" i="3"/>
  <c r="V369" i="3"/>
  <c r="V356" i="3"/>
  <c r="V317" i="3"/>
  <c r="V301" i="3"/>
  <c r="V280" i="3"/>
  <c r="V252" i="3"/>
  <c r="V168" i="3"/>
  <c r="V162" i="3"/>
  <c r="V156" i="3"/>
  <c r="V144" i="3"/>
  <c r="V106" i="3"/>
  <c r="V51" i="3"/>
  <c r="V46" i="3"/>
  <c r="V614" i="3"/>
  <c r="V428" i="3"/>
  <c r="V367" i="3"/>
  <c r="V335" i="3"/>
  <c r="V323" i="3"/>
  <c r="V308" i="3"/>
  <c r="V179" i="3"/>
  <c r="V173" i="3"/>
  <c r="V155" i="3"/>
  <c r="V68" i="3"/>
  <c r="V703" i="3"/>
  <c r="V618" i="3"/>
  <c r="V578" i="3"/>
  <c r="V766" i="3"/>
  <c r="V725" i="3"/>
  <c r="V502" i="3"/>
  <c r="V468" i="3"/>
  <c r="V223" i="3"/>
  <c r="V212" i="3"/>
  <c r="V160" i="3"/>
  <c r="V109" i="3"/>
  <c r="V79" i="3"/>
  <c r="V73" i="3"/>
  <c r="V61" i="3"/>
  <c r="T216" i="3"/>
  <c r="T310" i="3"/>
  <c r="T418" i="3"/>
  <c r="U439" i="3"/>
  <c r="T465" i="3"/>
  <c r="T509" i="3"/>
  <c r="T576" i="3"/>
  <c r="V760" i="3"/>
  <c r="V710" i="3"/>
  <c r="V622" i="3"/>
  <c r="V550" i="3"/>
  <c r="U426" i="3"/>
  <c r="V398" i="3"/>
  <c r="V380" i="3"/>
  <c r="V373" i="3"/>
  <c r="V340" i="3"/>
  <c r="V277" i="3"/>
  <c r="V206" i="3"/>
  <c r="V201" i="3"/>
  <c r="V183" i="3"/>
  <c r="V120" i="3"/>
  <c r="V765" i="3"/>
  <c r="V714" i="3"/>
  <c r="V595" i="3"/>
  <c r="V538" i="3"/>
  <c r="V478" i="3"/>
  <c r="V442" i="3"/>
  <c r="V345" i="3"/>
  <c r="V312" i="3"/>
  <c r="V260" i="3"/>
  <c r="V243" i="3"/>
  <c r="V222" i="3"/>
  <c r="V205" i="3"/>
  <c r="V141" i="3"/>
  <c r="V125" i="3"/>
  <c r="V91" i="3"/>
  <c r="V84" i="3"/>
  <c r="V72" i="3"/>
  <c r="T36" i="3"/>
  <c r="T200" i="3"/>
  <c r="T270" i="3"/>
  <c r="T319" i="3"/>
  <c r="T336" i="3"/>
  <c r="T368" i="3"/>
  <c r="T396" i="3"/>
  <c r="T413" i="3"/>
  <c r="T439" i="3"/>
  <c r="T461" i="3"/>
  <c r="V461" i="3" s="1"/>
  <c r="T522" i="3"/>
  <c r="T534" i="3"/>
  <c r="T567" i="3"/>
  <c r="T724" i="3"/>
  <c r="T768" i="3"/>
  <c r="V718" i="3"/>
  <c r="V691" i="3"/>
  <c r="V570" i="3"/>
  <c r="U319" i="3"/>
  <c r="U388" i="3"/>
  <c r="U522" i="3"/>
  <c r="U708" i="3"/>
  <c r="V496" i="3"/>
  <c r="T248" i="3"/>
  <c r="U296" i="3"/>
  <c r="U519" i="3"/>
  <c r="T704" i="3"/>
  <c r="V745" i="3"/>
  <c r="V740" i="3"/>
  <c r="V722" i="3"/>
  <c r="V562" i="3"/>
  <c r="V548" i="3"/>
  <c r="V542" i="3"/>
  <c r="V438" i="3"/>
  <c r="V404" i="3"/>
  <c r="V390" i="3"/>
  <c r="V363" i="3"/>
  <c r="V325" i="3"/>
  <c r="V273" i="3"/>
  <c r="T134" i="3"/>
  <c r="V95" i="3"/>
  <c r="V89" i="3"/>
  <c r="V400" i="3"/>
  <c r="V381" i="3"/>
  <c r="V374" i="3"/>
  <c r="V329" i="3"/>
  <c r="V269" i="3"/>
  <c r="V207" i="3"/>
  <c r="V202" i="3"/>
  <c r="V166" i="3"/>
  <c r="V121" i="3"/>
  <c r="V699" i="3"/>
  <c r="V643" i="3"/>
  <c r="V394" i="3"/>
  <c r="V50" i="3"/>
  <c r="U300" i="3"/>
  <c r="V300" i="3" s="1"/>
  <c r="U492" i="3"/>
  <c r="V554" i="3"/>
  <c r="V501" i="3"/>
  <c r="V237" i="3"/>
  <c r="V231" i="3"/>
  <c r="V226" i="3"/>
  <c r="V171" i="3"/>
  <c r="V553" i="3"/>
  <c r="V287" i="3"/>
  <c r="V333" i="3"/>
  <c r="V566" i="3"/>
  <c r="V344" i="3"/>
  <c r="V130" i="3"/>
  <c r="V186" i="3"/>
  <c r="V140" i="3"/>
  <c r="V749" i="3"/>
  <c r="V582" i="3"/>
  <c r="V528" i="3"/>
  <c r="V261" i="3"/>
  <c r="T101" i="3"/>
  <c r="U270" i="3"/>
  <c r="U336" i="3"/>
  <c r="U368" i="3"/>
  <c r="U413" i="3"/>
  <c r="U503" i="3"/>
  <c r="U534" i="3"/>
  <c r="V761" i="3"/>
  <c r="V533" i="3"/>
  <c r="V422" i="3"/>
  <c r="V744" i="3"/>
  <c r="V471" i="3"/>
  <c r="V750" i="3"/>
  <c r="V427" i="3"/>
  <c r="V709" i="3"/>
  <c r="V104" i="3"/>
  <c r="V771" i="3"/>
  <c r="V384" i="3"/>
  <c r="V713" i="3"/>
  <c r="V389" i="3"/>
  <c r="V187" i="3"/>
  <c r="V769" i="3"/>
  <c r="T184" i="3"/>
  <c r="U184" i="3"/>
  <c r="U200" i="3"/>
  <c r="U396" i="3"/>
  <c r="U410" i="3"/>
  <c r="T410" i="3"/>
  <c r="T436" i="3"/>
  <c r="U436" i="3"/>
  <c r="T497" i="3"/>
  <c r="U497" i="3"/>
  <c r="U724" i="3"/>
  <c r="U768" i="3"/>
  <c r="T788" i="3"/>
  <c r="U788" i="3"/>
  <c r="V221" i="3"/>
  <c r="V165" i="3"/>
  <c r="V139" i="3"/>
  <c r="V65" i="3"/>
  <c r="T267" i="3"/>
  <c r="T304" i="3"/>
  <c r="T327" i="3"/>
  <c r="T364" i="3"/>
  <c r="T525" i="3"/>
  <c r="T565" i="3"/>
  <c r="T708" i="3"/>
  <c r="T758" i="3"/>
  <c r="V785" i="3"/>
  <c r="V764" i="3"/>
  <c r="V729" i="3"/>
  <c r="V571" i="3"/>
  <c r="V480" i="3"/>
  <c r="V444" i="3"/>
  <c r="V432" i="3"/>
  <c r="V397" i="3"/>
  <c r="V366" i="3"/>
  <c r="V176" i="3"/>
  <c r="V154" i="3"/>
  <c r="V93" i="3"/>
  <c r="V541" i="3"/>
  <c r="V298" i="3"/>
  <c r="V240" i="3"/>
  <c r="V148" i="3"/>
  <c r="V143" i="3"/>
  <c r="V64" i="3"/>
  <c r="V784" i="3"/>
  <c r="V733" i="3"/>
  <c r="V728" i="3"/>
  <c r="V580" i="3"/>
  <c r="V479" i="3"/>
  <c r="V431" i="3"/>
  <c r="V97" i="3"/>
  <c r="V773" i="3"/>
  <c r="V753" i="3"/>
  <c r="V732" i="3"/>
  <c r="V563" i="3"/>
  <c r="V514" i="3"/>
  <c r="V189" i="3"/>
  <c r="V116" i="3"/>
  <c r="V74" i="3"/>
  <c r="T57" i="3"/>
  <c r="T117" i="3"/>
  <c r="T272" i="3"/>
  <c r="T288" i="3"/>
  <c r="T347" i="3"/>
  <c r="T372" i="3"/>
  <c r="T399" i="3"/>
  <c r="T441" i="3"/>
  <c r="T543" i="3"/>
  <c r="T770" i="3"/>
  <c r="U727" i="3"/>
  <c r="U313" i="3"/>
  <c r="V313" i="3" s="1"/>
  <c r="U101" i="3"/>
  <c r="U736" i="3"/>
  <c r="T375" i="3"/>
  <c r="T296" i="3"/>
  <c r="U248" i="3"/>
  <c r="U36" i="3"/>
  <c r="T283" i="3"/>
  <c r="T307" i="3"/>
  <c r="T503" i="3"/>
  <c r="U567" i="3"/>
  <c r="U704" i="3"/>
  <c r="U350" i="3"/>
  <c r="U307" i="3"/>
  <c r="V549" i="3"/>
  <c r="U399" i="3"/>
  <c r="V78" i="3"/>
  <c r="V484" i="3"/>
  <c r="V379" i="3"/>
  <c r="V124" i="3"/>
  <c r="V41" i="3"/>
  <c r="V579" i="3"/>
  <c r="V558" i="3"/>
  <c r="V244" i="3"/>
  <c r="V170" i="3"/>
  <c r="V129" i="3"/>
  <c r="V54" i="3"/>
  <c r="V532" i="3"/>
  <c r="V483" i="3"/>
  <c r="V305" i="3"/>
  <c r="V175" i="3"/>
  <c r="V282" i="3"/>
  <c r="V180" i="3"/>
  <c r="V138" i="3"/>
  <c r="V59" i="3"/>
  <c r="V531" i="3"/>
  <c r="V462" i="3"/>
  <c r="V435" i="3"/>
  <c r="V337" i="3"/>
  <c r="V262" i="3"/>
  <c r="V88" i="3"/>
  <c r="V510" i="3"/>
  <c r="V475" i="3"/>
  <c r="V401" i="3"/>
  <c r="V370" i="3"/>
  <c r="V346" i="3"/>
  <c r="V193" i="3"/>
  <c r="V142" i="3"/>
  <c r="V414" i="3"/>
  <c r="V314" i="3"/>
  <c r="T82" i="3"/>
  <c r="U82" i="3"/>
  <c r="U85" i="3"/>
  <c r="V85" i="3" s="1"/>
  <c r="T167" i="3"/>
  <c r="U167" i="3"/>
  <c r="T264" i="3"/>
  <c r="U264" i="3"/>
  <c r="T278" i="3"/>
  <c r="U278" i="3"/>
  <c r="U281" i="3"/>
  <c r="U304" i="3"/>
  <c r="U327" i="3"/>
  <c r="T358" i="3"/>
  <c r="U358" i="3"/>
  <c r="U364" i="3"/>
  <c r="T408" i="3"/>
  <c r="U408" i="3"/>
  <c r="T433" i="3"/>
  <c r="U433" i="3"/>
  <c r="T454" i="3"/>
  <c r="U454" i="3"/>
  <c r="U525" i="3"/>
  <c r="T560" i="3"/>
  <c r="U560" i="3"/>
  <c r="U565" i="3"/>
  <c r="T706" i="3"/>
  <c r="U706" i="3"/>
  <c r="T751" i="3"/>
  <c r="U751" i="3"/>
  <c r="U758" i="3"/>
  <c r="T786" i="3"/>
  <c r="U786" i="3"/>
  <c r="V545" i="3"/>
  <c r="T519" i="3"/>
  <c r="V286" i="3"/>
  <c r="V152" i="3"/>
  <c r="V115" i="3"/>
  <c r="V110" i="3"/>
  <c r="V527" i="3"/>
  <c r="T76" i="3"/>
  <c r="U76" i="3"/>
  <c r="T150" i="3"/>
  <c r="U150" i="3"/>
  <c r="T276" i="3"/>
  <c r="U276" i="3"/>
  <c r="T315" i="3"/>
  <c r="U315" i="3"/>
  <c r="T353" i="3"/>
  <c r="U353" i="3"/>
  <c r="T377" i="3"/>
  <c r="U377" i="3"/>
  <c r="T406" i="3"/>
  <c r="U406" i="3"/>
  <c r="T430" i="3"/>
  <c r="U430" i="3"/>
  <c r="T451" i="3"/>
  <c r="U451" i="3"/>
  <c r="T481" i="3"/>
  <c r="U481" i="3"/>
  <c r="T555" i="3"/>
  <c r="U555" i="3"/>
  <c r="T746" i="3"/>
  <c r="U746" i="3"/>
  <c r="T783" i="3"/>
  <c r="U783" i="3"/>
  <c r="V161" i="3"/>
  <c r="V575" i="3"/>
  <c r="V523" i="3"/>
  <c r="V324" i="3"/>
  <c r="V230" i="3"/>
  <c r="V387" i="3"/>
  <c r="V355" i="3"/>
  <c r="V318" i="3"/>
  <c r="V266" i="3"/>
  <c r="V211" i="3"/>
  <c r="V174" i="3"/>
  <c r="V87" i="3"/>
  <c r="V63" i="3"/>
  <c r="V58" i="3"/>
  <c r="V583" i="3"/>
  <c r="V535" i="3"/>
  <c r="U513" i="3"/>
  <c r="V487" i="3"/>
  <c r="V391" i="3"/>
  <c r="V290" i="3"/>
  <c r="V234" i="3"/>
  <c r="V220" i="3"/>
  <c r="V146" i="3"/>
  <c r="V100" i="3"/>
  <c r="V539" i="3"/>
  <c r="V491" i="3"/>
  <c r="V443" i="3"/>
  <c r="V395" i="3"/>
  <c r="V354" i="3"/>
  <c r="U294" i="3"/>
  <c r="V238" i="3"/>
  <c r="V210" i="3"/>
  <c r="V132" i="3"/>
  <c r="V118" i="3"/>
  <c r="V86" i="3"/>
  <c r="V62" i="3"/>
  <c r="V495" i="3"/>
  <c r="V447" i="3"/>
  <c r="V322" i="3"/>
  <c r="V289" i="3"/>
  <c r="V242" i="3"/>
  <c r="V224" i="3"/>
  <c r="V178" i="3"/>
  <c r="V145" i="3"/>
  <c r="V122" i="3"/>
  <c r="V67" i="3"/>
  <c r="U770" i="3"/>
  <c r="U702" i="3"/>
  <c r="U551" i="3"/>
  <c r="V551" i="3" s="1"/>
  <c r="V547" i="3"/>
  <c r="V499" i="3"/>
  <c r="V403" i="3"/>
  <c r="U372" i="3"/>
  <c r="V214" i="3"/>
  <c r="U117" i="3"/>
  <c r="V90" i="3"/>
  <c r="V455" i="3"/>
  <c r="V407" i="3"/>
  <c r="V321" i="3"/>
  <c r="V316" i="3"/>
  <c r="V302" i="3"/>
  <c r="U288" i="3"/>
  <c r="U274" i="3"/>
  <c r="V255" i="3"/>
  <c r="V246" i="3"/>
  <c r="V177" i="3"/>
  <c r="V172" i="3"/>
  <c r="V163" i="3"/>
  <c r="V158" i="3"/>
  <c r="V126" i="3"/>
  <c r="V94" i="3"/>
  <c r="V66" i="3"/>
  <c r="V507" i="3"/>
  <c r="V459" i="3"/>
  <c r="V411" i="3"/>
  <c r="U402" i="3"/>
  <c r="V362" i="3"/>
  <c r="V343" i="3"/>
  <c r="V334" i="3"/>
  <c r="V250" i="3"/>
  <c r="U232" i="3"/>
  <c r="V218" i="3"/>
  <c r="V199" i="3"/>
  <c r="V190" i="3"/>
  <c r="V98" i="3"/>
  <c r="V80" i="3"/>
  <c r="U70" i="3"/>
  <c r="U267" i="3"/>
  <c r="T281" i="3"/>
  <c r="U781" i="3"/>
  <c r="V559" i="3"/>
  <c r="V511" i="3"/>
  <c r="U476" i="3"/>
  <c r="V463" i="3"/>
  <c r="U441" i="3"/>
  <c r="V415" i="3"/>
  <c r="V352" i="3"/>
  <c r="U347" i="3"/>
  <c r="V338" i="3"/>
  <c r="V320" i="3"/>
  <c r="V306" i="3"/>
  <c r="U283" i="3"/>
  <c r="V259" i="3"/>
  <c r="V254" i="3"/>
  <c r="V208" i="3"/>
  <c r="V194" i="3"/>
  <c r="V515" i="3"/>
  <c r="V467" i="3"/>
  <c r="V419" i="3"/>
  <c r="V361" i="3"/>
  <c r="V342" i="3"/>
  <c r="V268" i="3"/>
  <c r="V217" i="3"/>
  <c r="V198" i="3"/>
  <c r="V111" i="3"/>
  <c r="V102" i="3"/>
  <c r="V37" i="3"/>
  <c r="V326" i="3"/>
  <c r="V303" i="3"/>
  <c r="V258" i="3"/>
  <c r="V182" i="3"/>
  <c r="V159" i="3"/>
  <c r="V128" i="3"/>
  <c r="V114" i="3"/>
  <c r="V38" i="3"/>
  <c r="K789" i="3"/>
  <c r="L789" i="3"/>
  <c r="P789" i="3"/>
  <c r="Q789" i="3"/>
  <c r="S789" i="3"/>
  <c r="N789" i="3"/>
  <c r="J789" i="3"/>
  <c r="O789" i="3"/>
  <c r="M789" i="3"/>
  <c r="R789" i="3"/>
  <c r="V513" i="2"/>
  <c r="V600" i="2"/>
  <c r="V552" i="2"/>
  <c r="V531" i="2"/>
  <c r="V519" i="2"/>
  <c r="V413" i="2"/>
  <c r="V383" i="2"/>
  <c r="V412" i="2"/>
  <c r="V509" i="2"/>
  <c r="V448" i="2"/>
  <c r="V417" i="2"/>
  <c r="V597" i="2"/>
  <c r="V579" i="2"/>
  <c r="V573" i="2"/>
  <c r="V508" i="2"/>
  <c r="V453" i="2"/>
  <c r="V659" i="2"/>
  <c r="V642" i="2"/>
  <c r="V613" i="2"/>
  <c r="V607" i="2"/>
  <c r="V408" i="2"/>
  <c r="V249" i="2"/>
  <c r="V422" i="2"/>
  <c r="V504" i="2"/>
  <c r="V498" i="2"/>
  <c r="V591" i="2"/>
  <c r="V347" i="2"/>
  <c r="V312" i="2"/>
  <c r="V452" i="2"/>
  <c r="V440" i="2"/>
  <c r="V400" i="2"/>
  <c r="V394" i="2"/>
  <c r="V352" i="2"/>
  <c r="V317" i="2"/>
  <c r="U494" i="2"/>
  <c r="V687" i="2"/>
  <c r="V469" i="2"/>
  <c r="V457" i="2"/>
  <c r="V416" i="2"/>
  <c r="V382" i="2"/>
  <c r="V357" i="2"/>
  <c r="V492" i="2"/>
  <c r="V480" i="2"/>
  <c r="V439" i="2"/>
  <c r="V427" i="2"/>
  <c r="V462" i="2"/>
  <c r="V456" i="2"/>
  <c r="V444" i="2"/>
  <c r="V619" i="2"/>
  <c r="V561" i="2"/>
  <c r="V544" i="2"/>
  <c r="V526" i="2"/>
  <c r="V647" i="2"/>
  <c r="V618" i="2"/>
  <c r="V549" i="2"/>
  <c r="V260" i="2"/>
  <c r="V683" i="2"/>
  <c r="V676" i="2"/>
  <c r="V423" i="2"/>
  <c r="V401" i="2"/>
  <c r="V283" i="2"/>
  <c r="V669" i="2"/>
  <c r="V306" i="2"/>
  <c r="V300" i="2"/>
  <c r="V288" i="2"/>
  <c r="V270" i="2"/>
  <c r="V681" i="2"/>
  <c r="V646" i="2"/>
  <c r="V635" i="2"/>
  <c r="V537" i="2"/>
  <c r="V473" i="2"/>
  <c r="V461" i="2"/>
  <c r="V264" i="2"/>
  <c r="V686" i="2"/>
  <c r="V674" i="2"/>
  <c r="V657" i="2"/>
  <c r="V553" i="2"/>
  <c r="V548" i="2"/>
  <c r="V490" i="2"/>
  <c r="V339" i="2"/>
  <c r="V333" i="2"/>
  <c r="V299" i="2"/>
  <c r="V287" i="2"/>
  <c r="V281" i="2"/>
  <c r="V645" i="2"/>
  <c r="V570" i="2"/>
  <c r="V518" i="2"/>
  <c r="V502" i="2"/>
  <c r="V496" i="2"/>
  <c r="V478" i="2"/>
  <c r="V373" i="2"/>
  <c r="V361" i="2"/>
  <c r="V685" i="2"/>
  <c r="V593" i="2"/>
  <c r="V558" i="2"/>
  <c r="V512" i="2"/>
  <c r="V402" i="2"/>
  <c r="V396" i="2"/>
  <c r="V384" i="2"/>
  <c r="V326" i="2"/>
  <c r="V304" i="2"/>
  <c r="V298" i="2"/>
  <c r="T358" i="2"/>
  <c r="V690" i="2"/>
  <c r="V679" i="2"/>
  <c r="V667" i="2"/>
  <c r="V535" i="2"/>
  <c r="V366" i="2"/>
  <c r="V360" i="2"/>
  <c r="V598" i="2"/>
  <c r="V574" i="2"/>
  <c r="V343" i="2"/>
  <c r="V331" i="2"/>
  <c r="T677" i="2"/>
  <c r="V620" i="2"/>
  <c r="V568" i="2"/>
  <c r="V540" i="2"/>
  <c r="V447" i="2"/>
  <c r="V377" i="2"/>
  <c r="V365" i="2"/>
  <c r="V353" i="2"/>
  <c r="V261" i="2"/>
  <c r="V542" i="2"/>
  <c r="V564" i="2"/>
  <c r="T494" i="2"/>
  <c r="V631" i="2"/>
  <c r="V555" i="2"/>
  <c r="V277" i="2"/>
  <c r="V575" i="2"/>
  <c r="V532" i="2"/>
  <c r="V363" i="2"/>
  <c r="V672" i="2"/>
  <c r="V325" i="2"/>
  <c r="V656" i="2"/>
  <c r="V689" i="2"/>
  <c r="V556" i="2"/>
  <c r="V268" i="2"/>
  <c r="V670" i="2"/>
  <c r="V632" i="2"/>
  <c r="V621" i="2"/>
  <c r="V521" i="2"/>
  <c r="V487" i="2"/>
  <c r="V431" i="2"/>
  <c r="V419" i="2"/>
  <c r="V391" i="2"/>
  <c r="V301" i="2"/>
  <c r="V675" i="2"/>
  <c r="V626" i="2"/>
  <c r="V599" i="2"/>
  <c r="V588" i="2"/>
  <c r="V543" i="2"/>
  <c r="V475" i="2"/>
  <c r="V442" i="2"/>
  <c r="V436" i="2"/>
  <c r="V379" i="2"/>
  <c r="V295" i="2"/>
  <c r="V289" i="2"/>
  <c r="V274" i="2"/>
  <c r="V643" i="2"/>
  <c r="V594" i="2"/>
  <c r="V538" i="2"/>
  <c r="V515" i="2"/>
  <c r="V493" i="2"/>
  <c r="V481" i="2"/>
  <c r="V437" i="2"/>
  <c r="V425" i="2"/>
  <c r="V397" i="2"/>
  <c r="V385" i="2"/>
  <c r="V346" i="2"/>
  <c r="V323" i="2"/>
  <c r="V273" i="2"/>
  <c r="V587" i="2"/>
  <c r="V661" i="2"/>
  <c r="V650" i="2"/>
  <c r="V623" i="2"/>
  <c r="V517" i="2"/>
  <c r="V501" i="2"/>
  <c r="V495" i="2"/>
  <c r="V483" i="2"/>
  <c r="V421" i="2"/>
  <c r="V405" i="2"/>
  <c r="V399" i="2"/>
  <c r="V387" i="2"/>
  <c r="V376" i="2"/>
  <c r="V309" i="2"/>
  <c r="V286" i="2"/>
  <c r="V275" i="2"/>
  <c r="V666" i="2"/>
  <c r="V617" i="2"/>
  <c r="V584" i="2"/>
  <c r="V572" i="2"/>
  <c r="V466" i="2"/>
  <c r="V460" i="2"/>
  <c r="V381" i="2"/>
  <c r="V370" i="2"/>
  <c r="V364" i="2"/>
  <c r="V342" i="2"/>
  <c r="V330" i="2"/>
  <c r="V291" i="2"/>
  <c r="V671" i="2"/>
  <c r="V655" i="2"/>
  <c r="V622" i="2"/>
  <c r="V595" i="2"/>
  <c r="V539" i="2"/>
  <c r="V528" i="2"/>
  <c r="V522" i="2"/>
  <c r="V516" i="2"/>
  <c r="V500" i="2"/>
  <c r="V488" i="2"/>
  <c r="V482" i="2"/>
  <c r="V438" i="2"/>
  <c r="V426" i="2"/>
  <c r="V420" i="2"/>
  <c r="V404" i="2"/>
  <c r="V392" i="2"/>
  <c r="V386" i="2"/>
  <c r="V324" i="2"/>
  <c r="V665" i="2"/>
  <c r="V627" i="2"/>
  <c r="V589" i="2"/>
  <c r="V583" i="2"/>
  <c r="V577" i="2"/>
  <c r="V505" i="2"/>
  <c r="V465" i="2"/>
  <c r="V409" i="2"/>
  <c r="V369" i="2"/>
  <c r="V335" i="2"/>
  <c r="V329" i="2"/>
  <c r="V313" i="2"/>
  <c r="V296" i="2"/>
  <c r="V290" i="2"/>
  <c r="U248" i="2"/>
  <c r="U358" i="2"/>
  <c r="V691" i="2"/>
  <c r="V680" i="2"/>
  <c r="V652" i="2"/>
  <c r="V641" i="2"/>
  <c r="V614" i="2"/>
  <c r="V608" i="2"/>
  <c r="V603" i="2"/>
  <c r="V580" i="2"/>
  <c r="V569" i="2"/>
  <c r="V547" i="2"/>
  <c r="V503" i="2"/>
  <c r="V491" i="2"/>
  <c r="V435" i="2"/>
  <c r="V407" i="2"/>
  <c r="V395" i="2"/>
  <c r="V344" i="2"/>
  <c r="V311" i="2"/>
  <c r="V255" i="2"/>
  <c r="L693" i="2"/>
  <c r="V651" i="2"/>
  <c r="V602" i="2"/>
  <c r="V507" i="2"/>
  <c r="V411" i="2"/>
  <c r="V348" i="2"/>
  <c r="V636" i="2"/>
  <c r="V459" i="2"/>
  <c r="V303" i="2"/>
  <c r="V328" i="2"/>
  <c r="V684" i="2"/>
  <c r="V592" i="2"/>
  <c r="V464" i="2"/>
  <c r="V368" i="2"/>
  <c r="V308" i="2"/>
  <c r="V640" i="2"/>
  <c r="V520" i="2"/>
  <c r="V424" i="2"/>
  <c r="V688" i="2"/>
  <c r="V612" i="2"/>
  <c r="V485" i="2"/>
  <c r="V429" i="2"/>
  <c r="V389" i="2"/>
  <c r="V660" i="2"/>
  <c r="V557" i="2"/>
  <c r="K693" i="2"/>
  <c r="T248" i="2"/>
  <c r="V616" i="2"/>
  <c r="V664" i="2"/>
  <c r="T692" i="2"/>
  <c r="U692" i="2"/>
  <c r="V454" i="2"/>
  <c r="V578" i="2"/>
  <c r="V567" i="2"/>
  <c r="V562" i="2"/>
  <c r="V510" i="2"/>
  <c r="V486" i="2"/>
  <c r="V470" i="2"/>
  <c r="V455" i="2"/>
  <c r="V450" i="2"/>
  <c r="V445" i="2"/>
  <c r="V430" i="2"/>
  <c r="V414" i="2"/>
  <c r="V390" i="2"/>
  <c r="V374" i="2"/>
  <c r="V359" i="2"/>
  <c r="V354" i="2"/>
  <c r="V349" i="2"/>
  <c r="V334" i="2"/>
  <c r="V318" i="2"/>
  <c r="V294" i="2"/>
  <c r="V278" i="2"/>
  <c r="V263" i="2"/>
  <c r="V258" i="2"/>
  <c r="V253" i="2"/>
  <c r="V293" i="2"/>
  <c r="V272" i="2"/>
  <c r="V267" i="2"/>
  <c r="V262" i="2"/>
  <c r="V257" i="2"/>
  <c r="V678" i="2"/>
  <c r="V673" i="2"/>
  <c r="V654" i="2"/>
  <c r="V649" i="2"/>
  <c r="V630" i="2"/>
  <c r="V625" i="2"/>
  <c r="V606" i="2"/>
  <c r="V601" i="2"/>
  <c r="V582" i="2"/>
  <c r="V566" i="2"/>
  <c r="V551" i="2"/>
  <c r="V546" i="2"/>
  <c r="V541" i="2"/>
  <c r="V536" i="2"/>
  <c r="V525" i="2"/>
  <c r="V514" i="2"/>
  <c r="V474" i="2"/>
  <c r="V434" i="2"/>
  <c r="V418" i="2"/>
  <c r="V378" i="2"/>
  <c r="V338" i="2"/>
  <c r="V322" i="2"/>
  <c r="U677" i="2"/>
  <c r="V576" i="2"/>
  <c r="V499" i="2"/>
  <c r="V489" i="2"/>
  <c r="V463" i="2"/>
  <c r="V458" i="2"/>
  <c r="V428" i="2"/>
  <c r="V403" i="2"/>
  <c r="V398" i="2"/>
  <c r="V393" i="2"/>
  <c r="V388" i="2"/>
  <c r="V367" i="2"/>
  <c r="V362" i="2"/>
  <c r="V332" i="2"/>
  <c r="V327" i="2"/>
  <c r="V307" i="2"/>
  <c r="V302" i="2"/>
  <c r="V297" i="2"/>
  <c r="V292" i="2"/>
  <c r="V682" i="2"/>
  <c r="V658" i="2"/>
  <c r="V653" i="2"/>
  <c r="V634" i="2"/>
  <c r="V629" i="2"/>
  <c r="V610" i="2"/>
  <c r="V605" i="2"/>
  <c r="V586" i="2"/>
  <c r="V581" i="2"/>
  <c r="V560" i="2"/>
  <c r="V550" i="2"/>
  <c r="V530" i="2"/>
  <c r="V524" i="2"/>
  <c r="V468" i="2"/>
  <c r="V433" i="2"/>
  <c r="V372" i="2"/>
  <c r="V337" i="2"/>
  <c r="V276" i="2"/>
  <c r="V266" i="2"/>
  <c r="V662" i="2"/>
  <c r="V638" i="2"/>
  <c r="V633" i="2"/>
  <c r="V609" i="2"/>
  <c r="V590" i="2"/>
  <c r="V585" i="2"/>
  <c r="V559" i="2"/>
  <c r="V554" i="2"/>
  <c r="V529" i="2"/>
  <c r="V523" i="2"/>
  <c r="V467" i="2"/>
  <c r="V432" i="2"/>
  <c r="V371" i="2"/>
  <c r="V336" i="2"/>
  <c r="V271" i="2"/>
  <c r="V534" i="2"/>
  <c r="V477" i="2"/>
  <c r="V472" i="2"/>
  <c r="V406" i="2"/>
  <c r="V341" i="2"/>
  <c r="V320" i="2"/>
  <c r="V315" i="2"/>
  <c r="V310" i="2"/>
  <c r="V305" i="2"/>
  <c r="V285" i="2"/>
  <c r="V280" i="2"/>
  <c r="V250" i="2"/>
  <c r="V282" i="2"/>
  <c r="V637" i="2"/>
  <c r="U446" i="2"/>
  <c r="V446" i="2" s="1"/>
  <c r="V563" i="2"/>
  <c r="V533" i="2"/>
  <c r="V527" i="2"/>
  <c r="V511" i="2"/>
  <c r="V506" i="2"/>
  <c r="V476" i="2"/>
  <c r="V451" i="2"/>
  <c r="V441" i="2"/>
  <c r="V415" i="2"/>
  <c r="V410" i="2"/>
  <c r="V380" i="2"/>
  <c r="V375" i="2"/>
  <c r="V355" i="2"/>
  <c r="V350" i="2"/>
  <c r="V345" i="2"/>
  <c r="V340" i="2"/>
  <c r="V319" i="2"/>
  <c r="V314" i="2"/>
  <c r="V284" i="2"/>
  <c r="V279" i="2"/>
  <c r="V254" i="2"/>
  <c r="P693" i="2"/>
  <c r="Q693" i="2"/>
  <c r="R693" i="2"/>
  <c r="S693" i="2"/>
  <c r="M693" i="2"/>
  <c r="N693" i="2"/>
  <c r="J693" i="2"/>
  <c r="O693" i="2"/>
  <c r="V721" i="1"/>
  <c r="V457" i="1"/>
  <c r="V726" i="1"/>
  <c r="V192" i="1"/>
  <c r="V63" i="1"/>
  <c r="V127" i="1"/>
  <c r="V744" i="1"/>
  <c r="V589" i="1"/>
  <c r="V107" i="1"/>
  <c r="V74" i="1"/>
  <c r="V68" i="1"/>
  <c r="V750" i="1"/>
  <c r="V41" i="1"/>
  <c r="V259" i="1"/>
  <c r="T278" i="1"/>
  <c r="T512" i="1"/>
  <c r="T753" i="1"/>
  <c r="V747" i="1"/>
  <c r="V152" i="1"/>
  <c r="V685" i="1"/>
  <c r="V724" i="1"/>
  <c r="U374" i="1"/>
  <c r="V287" i="1"/>
  <c r="V62" i="1"/>
  <c r="V716" i="1"/>
  <c r="V243" i="1"/>
  <c r="V176" i="1"/>
  <c r="V755" i="1"/>
  <c r="V303" i="1"/>
  <c r="V444" i="1"/>
  <c r="V563" i="1"/>
  <c r="V675" i="1"/>
  <c r="V583" i="1"/>
  <c r="V701" i="1"/>
  <c r="V680" i="1"/>
  <c r="V635" i="1"/>
  <c r="V711" i="1"/>
  <c r="V691" i="1"/>
  <c r="V717" i="1"/>
  <c r="V689" i="1"/>
  <c r="V540" i="1"/>
  <c r="V216" i="1"/>
  <c r="V195" i="1"/>
  <c r="V112" i="1"/>
  <c r="V587" i="1"/>
  <c r="V549" i="1"/>
  <c r="V380" i="1"/>
  <c r="V307" i="1"/>
  <c r="V732" i="1"/>
  <c r="V714" i="1"/>
  <c r="V392" i="1"/>
  <c r="V725" i="1"/>
  <c r="V708" i="1"/>
  <c r="V730" i="1"/>
  <c r="V592" i="1"/>
  <c r="V440" i="1"/>
  <c r="V332" i="1"/>
  <c r="V688" i="1"/>
  <c r="V491" i="1"/>
  <c r="V544" i="1"/>
  <c r="V729" i="1"/>
  <c r="V718" i="1"/>
  <c r="V319" i="1"/>
  <c r="V445" i="1"/>
  <c r="V419" i="1"/>
  <c r="V531" i="1"/>
  <c r="V519" i="1"/>
  <c r="V545" i="1"/>
  <c r="V516" i="1"/>
  <c r="V683" i="1"/>
  <c r="V671" i="1"/>
  <c r="V659" i="1"/>
  <c r="V535" i="1"/>
  <c r="T537" i="1"/>
  <c r="V763" i="1"/>
  <c r="V756" i="1"/>
  <c r="V255" i="1"/>
  <c r="V719" i="1"/>
  <c r="V649" i="1"/>
  <c r="V613" i="1"/>
  <c r="V168" i="1"/>
  <c r="V161" i="1"/>
  <c r="V136" i="1"/>
  <c r="V130" i="1"/>
  <c r="V91" i="1"/>
  <c r="V85" i="1"/>
  <c r="V66" i="1"/>
  <c r="V61" i="1"/>
  <c r="V743" i="1"/>
  <c r="V723" i="1"/>
  <c r="V760" i="1"/>
  <c r="V536" i="1"/>
  <c r="V300" i="1"/>
  <c r="V219" i="1"/>
  <c r="V193" i="1"/>
  <c r="V123" i="1"/>
  <c r="V612" i="1"/>
  <c r="V597" i="1"/>
  <c r="V580" i="1"/>
  <c r="V548" i="1"/>
  <c r="V543" i="1"/>
  <c r="V324" i="1"/>
  <c r="V305" i="1"/>
  <c r="V260" i="1"/>
  <c r="V35" i="1"/>
  <c r="V766" i="1"/>
  <c r="V624" i="1"/>
  <c r="V585" i="1"/>
  <c r="V449" i="1"/>
  <c r="V443" i="1"/>
  <c r="V408" i="1"/>
  <c r="V299" i="1"/>
  <c r="V641" i="1"/>
  <c r="V611" i="1"/>
  <c r="V605" i="1"/>
  <c r="V494" i="1"/>
  <c r="V469" i="1"/>
  <c r="V376" i="1"/>
  <c r="V330" i="1"/>
  <c r="V323" i="1"/>
  <c r="V304" i="1"/>
  <c r="V34" i="1"/>
  <c r="V679" i="1"/>
  <c r="V623" i="1"/>
  <c r="V448" i="1"/>
  <c r="V441" i="1"/>
  <c r="V52" i="1"/>
  <c r="V684" i="1"/>
  <c r="V640" i="1"/>
  <c r="V467" i="1"/>
  <c r="V720" i="1"/>
  <c r="V678" i="1"/>
  <c r="V175" i="1"/>
  <c r="V143" i="1"/>
  <c r="V131" i="1"/>
  <c r="V173" i="1"/>
  <c r="V187" i="1"/>
  <c r="T209" i="1"/>
  <c r="T328" i="1"/>
  <c r="T405" i="1"/>
  <c r="T416" i="1"/>
  <c r="T484" i="1"/>
  <c r="T541" i="1"/>
  <c r="U598" i="1"/>
  <c r="T655" i="1"/>
  <c r="T695" i="1"/>
  <c r="T731" i="1"/>
  <c r="T767" i="1"/>
  <c r="V500" i="1"/>
  <c r="T294" i="1"/>
  <c r="U517" i="1"/>
  <c r="V764" i="1"/>
  <c r="V147" i="1"/>
  <c r="V33" i="1"/>
  <c r="V44" i="1"/>
  <c r="V645" i="1"/>
  <c r="U588" i="1"/>
  <c r="T588" i="1"/>
  <c r="V315" i="1"/>
  <c r="V728" i="1"/>
  <c r="V759" i="1"/>
  <c r="V754" i="1"/>
  <c r="V736" i="1"/>
  <c r="V116" i="1"/>
  <c r="V84" i="1"/>
  <c r="V78" i="1"/>
  <c r="V205" i="1"/>
  <c r="V584" i="1"/>
  <c r="V604" i="1"/>
  <c r="V329" i="1"/>
  <c r="U765" i="1"/>
  <c r="T765" i="1"/>
  <c r="V579" i="1"/>
  <c r="V547" i="1"/>
  <c r="V57" i="1"/>
  <c r="V308" i="1"/>
  <c r="V713" i="1"/>
  <c r="V505" i="1"/>
  <c r="V492" i="1"/>
  <c r="V486" i="1"/>
  <c r="V479" i="1"/>
  <c r="V460" i="1"/>
  <c r="V707" i="1"/>
  <c r="V687" i="1"/>
  <c r="T517" i="1"/>
  <c r="V565" i="1"/>
  <c r="V542" i="1"/>
  <c r="V39" i="1"/>
  <c r="V615" i="1"/>
  <c r="V233" i="1"/>
  <c r="V178" i="1"/>
  <c r="V627" i="1"/>
  <c r="V497" i="1"/>
  <c r="V478" i="1"/>
  <c r="V472" i="1"/>
  <c r="V372" i="1"/>
  <c r="V356" i="1"/>
  <c r="V327" i="1"/>
  <c r="V211" i="1"/>
  <c r="V43" i="1"/>
  <c r="V733" i="1"/>
  <c r="V727" i="1"/>
  <c r="V638" i="1"/>
  <c r="V391" i="1"/>
  <c r="V379" i="1"/>
  <c r="V252" i="1"/>
  <c r="V232" i="1"/>
  <c r="V224" i="1"/>
  <c r="V191" i="1"/>
  <c r="V55" i="1"/>
  <c r="V31" i="1"/>
  <c r="V762" i="1"/>
  <c r="V692" i="1"/>
  <c r="V643" i="1"/>
  <c r="V608" i="1"/>
  <c r="V527" i="1"/>
  <c r="V515" i="1"/>
  <c r="V453" i="1"/>
  <c r="V403" i="1"/>
  <c r="V396" i="1"/>
  <c r="V363" i="1"/>
  <c r="V348" i="1"/>
  <c r="V264" i="1"/>
  <c r="V49" i="1"/>
  <c r="V740" i="1"/>
  <c r="V705" i="1"/>
  <c r="V648" i="1"/>
  <c r="V637" i="1"/>
  <c r="V539" i="1"/>
  <c r="V296" i="1"/>
  <c r="V237" i="1"/>
  <c r="U512" i="1"/>
  <c r="U753" i="1"/>
  <c r="V36" i="1"/>
  <c r="V761" i="1"/>
  <c r="V745" i="1"/>
  <c r="V642" i="1"/>
  <c r="V631" i="1"/>
  <c r="V501" i="1"/>
  <c r="V409" i="1"/>
  <c r="V383" i="1"/>
  <c r="V347" i="1"/>
  <c r="V341" i="1"/>
  <c r="V306" i="1"/>
  <c r="V301" i="1"/>
  <c r="V275" i="1"/>
  <c r="V269" i="1"/>
  <c r="V263" i="1"/>
  <c r="V162" i="1"/>
  <c r="V156" i="1"/>
  <c r="T117" i="1"/>
  <c r="T371" i="1"/>
  <c r="U655" i="1"/>
  <c r="V48" i="1"/>
  <c r="V710" i="1"/>
  <c r="V704" i="1"/>
  <c r="V667" i="1"/>
  <c r="V661" i="1"/>
  <c r="V636" i="1"/>
  <c r="V488" i="1"/>
  <c r="V423" i="1"/>
  <c r="V318" i="1"/>
  <c r="V312" i="1"/>
  <c r="V288" i="1"/>
  <c r="V282" i="1"/>
  <c r="V246" i="1"/>
  <c r="V758" i="1"/>
  <c r="V693" i="1"/>
  <c r="V633" i="1"/>
  <c r="V171" i="1"/>
  <c r="V115" i="1"/>
  <c r="V722" i="1"/>
  <c r="V509" i="1"/>
  <c r="V757" i="1"/>
  <c r="V700" i="1"/>
  <c r="V600" i="1"/>
  <c r="V534" i="1"/>
  <c r="V342" i="1"/>
  <c r="V253" i="1"/>
  <c r="V712" i="1"/>
  <c r="V632" i="1"/>
  <c r="V521" i="1"/>
  <c r="V276" i="1"/>
  <c r="V132" i="1"/>
  <c r="V42" i="1"/>
  <c r="V508" i="1"/>
  <c r="T100" i="1"/>
  <c r="T262" i="1"/>
  <c r="T366" i="1"/>
  <c r="T411" i="1"/>
  <c r="U416" i="1"/>
  <c r="T468" i="1"/>
  <c r="U484" i="1"/>
  <c r="U537" i="1"/>
  <c r="U541" i="1"/>
  <c r="T601" i="1"/>
  <c r="T715" i="1"/>
  <c r="V749" i="1"/>
  <c r="V709" i="1"/>
  <c r="V703" i="1"/>
  <c r="V666" i="1"/>
  <c r="V652" i="1"/>
  <c r="V435" i="1"/>
  <c r="V428" i="1"/>
  <c r="V422" i="1"/>
  <c r="V311" i="1"/>
  <c r="V188" i="1"/>
  <c r="V180" i="1"/>
  <c r="V79" i="1"/>
  <c r="V239" i="1"/>
  <c r="V32" i="1"/>
  <c r="V644" i="1"/>
  <c r="V343" i="1"/>
  <c r="V104" i="1"/>
  <c r="V751" i="1"/>
  <c r="V593" i="1"/>
  <c r="V496" i="1"/>
  <c r="V384" i="1"/>
  <c r="V333" i="1"/>
  <c r="V553" i="1"/>
  <c r="V231" i="1"/>
  <c r="U29" i="1"/>
  <c r="T29" i="1"/>
  <c r="U117" i="1"/>
  <c r="V53" i="1"/>
  <c r="V620" i="1"/>
  <c r="V614" i="1"/>
  <c r="V352" i="1"/>
  <c r="V664" i="1"/>
  <c r="V524" i="1"/>
  <c r="V47" i="1"/>
  <c r="V572" i="1"/>
  <c r="V399" i="1"/>
  <c r="V208" i="1"/>
  <c r="V202" i="1"/>
  <c r="V71" i="1"/>
  <c r="V686" i="1"/>
  <c r="V681" i="1"/>
  <c r="V663" i="1"/>
  <c r="V557" i="1"/>
  <c r="V529" i="1"/>
  <c r="V523" i="1"/>
  <c r="V427" i="1"/>
  <c r="V421" i="1"/>
  <c r="V109" i="1"/>
  <c r="U601" i="1"/>
  <c r="V577" i="1"/>
  <c r="V571" i="1"/>
  <c r="V447" i="1"/>
  <c r="V413" i="1"/>
  <c r="V398" i="1"/>
  <c r="V114" i="1"/>
  <c r="V103" i="1"/>
  <c r="V94" i="1"/>
  <c r="V82" i="1"/>
  <c r="V738" i="1"/>
  <c r="V699" i="1"/>
  <c r="T598" i="1"/>
  <c r="V433" i="1"/>
  <c r="V420" i="1"/>
  <c r="V242" i="1"/>
  <c r="V235" i="1"/>
  <c r="V108" i="1"/>
  <c r="U401" i="1"/>
  <c r="V582" i="1"/>
  <c r="V576" i="1"/>
  <c r="V273" i="1"/>
  <c r="V267" i="1"/>
  <c r="V113" i="1"/>
  <c r="V102" i="1"/>
  <c r="V748" i="1"/>
  <c r="V737" i="1"/>
  <c r="V698" i="1"/>
  <c r="U622" i="1"/>
  <c r="V471" i="1"/>
  <c r="V125" i="1"/>
  <c r="V499" i="1"/>
  <c r="V393" i="1"/>
  <c r="V739" i="1"/>
  <c r="V394" i="1"/>
  <c r="V552" i="1"/>
  <c r="V676" i="1"/>
  <c r="V77" i="1"/>
  <c r="T622" i="1"/>
  <c r="U45" i="1"/>
  <c r="T45" i="1"/>
  <c r="V37" i="1"/>
  <c r="V752" i="1"/>
  <c r="V742" i="1"/>
  <c r="V697" i="1"/>
  <c r="V660" i="1"/>
  <c r="V653" i="1"/>
  <c r="V591" i="1"/>
  <c r="V495" i="1"/>
  <c r="V489" i="1"/>
  <c r="V482" i="1"/>
  <c r="V476" i="1"/>
  <c r="V470" i="1"/>
  <c r="V320" i="1"/>
  <c r="V165" i="1"/>
  <c r="V159" i="1"/>
  <c r="V153" i="1"/>
  <c r="V141" i="1"/>
  <c r="V368" i="1"/>
  <c r="V670" i="1"/>
  <c r="V702" i="1"/>
  <c r="V596" i="1"/>
  <c r="V556" i="1"/>
  <c r="V481" i="1"/>
  <c r="V438" i="1"/>
  <c r="V412" i="1"/>
  <c r="V346" i="1"/>
  <c r="V229" i="1"/>
  <c r="V214" i="1"/>
  <c r="V182" i="1"/>
  <c r="V140" i="1"/>
  <c r="V129" i="1"/>
  <c r="V124" i="1"/>
  <c r="T354" i="1"/>
  <c r="T390" i="1"/>
  <c r="T439" i="1"/>
  <c r="V56" i="1"/>
  <c r="V51" i="1"/>
  <c r="V46" i="1"/>
  <c r="V30" i="1"/>
  <c r="V746" i="1"/>
  <c r="V706" i="1"/>
  <c r="V625" i="1"/>
  <c r="V528" i="1"/>
  <c r="V498" i="1"/>
  <c r="V493" i="1"/>
  <c r="V475" i="1"/>
  <c r="V431" i="1"/>
  <c r="V425" i="1"/>
  <c r="V404" i="1"/>
  <c r="V373" i="1"/>
  <c r="V367" i="1"/>
  <c r="V359" i="1"/>
  <c r="V351" i="1"/>
  <c r="V247" i="1"/>
  <c r="V240" i="1"/>
  <c r="V221" i="1"/>
  <c r="V189" i="1"/>
  <c r="V157" i="1"/>
  <c r="V145" i="1"/>
  <c r="V134" i="1"/>
  <c r="V118" i="1"/>
  <c r="V99" i="1"/>
  <c r="V40" i="1"/>
  <c r="V741" i="1"/>
  <c r="V694" i="1"/>
  <c r="V668" i="1"/>
  <c r="V662" i="1"/>
  <c r="V630" i="1"/>
  <c r="V619" i="1"/>
  <c r="V595" i="1"/>
  <c r="V590" i="1"/>
  <c r="V575" i="1"/>
  <c r="V569" i="1"/>
  <c r="V503" i="1"/>
  <c r="V487" i="1"/>
  <c r="V480" i="1"/>
  <c r="V410" i="1"/>
  <c r="V331" i="1"/>
  <c r="V325" i="1"/>
  <c r="V290" i="1"/>
  <c r="V284" i="1"/>
  <c r="V271" i="1"/>
  <c r="V265" i="1"/>
  <c r="V194" i="1"/>
  <c r="V151" i="1"/>
  <c r="V144" i="1"/>
  <c r="T401" i="1"/>
  <c r="T432" i="1"/>
  <c r="T564" i="1"/>
  <c r="T654" i="1"/>
  <c r="V639" i="1"/>
  <c r="V618" i="1"/>
  <c r="V566" i="1"/>
  <c r="V456" i="1"/>
  <c r="U371" i="1"/>
  <c r="U209" i="1"/>
  <c r="U257" i="1"/>
  <c r="U731" i="1"/>
  <c r="V672" i="1"/>
  <c r="V532" i="1"/>
  <c r="V461" i="1"/>
  <c r="V395" i="1"/>
  <c r="V335" i="1"/>
  <c r="V198" i="1"/>
  <c r="V96" i="1"/>
  <c r="U328" i="1"/>
  <c r="V559" i="1"/>
  <c r="V400" i="1"/>
  <c r="V389" i="1"/>
  <c r="T257" i="1"/>
  <c r="V204" i="1"/>
  <c r="V160" i="1"/>
  <c r="V245" i="1"/>
  <c r="V430" i="1"/>
  <c r="V139" i="1"/>
  <c r="V616" i="1"/>
  <c r="V594" i="1"/>
  <c r="V546" i="1"/>
  <c r="V436" i="1"/>
  <c r="V382" i="1"/>
  <c r="V212" i="1"/>
  <c r="V181" i="1"/>
  <c r="V169" i="1"/>
  <c r="V65" i="1"/>
  <c r="V59" i="1"/>
  <c r="V574" i="1"/>
  <c r="V551" i="1"/>
  <c r="V530" i="1"/>
  <c r="V507" i="1"/>
  <c r="V459" i="1"/>
  <c r="V424" i="1"/>
  <c r="V340" i="1"/>
  <c r="V293" i="1"/>
  <c r="V281" i="1"/>
  <c r="T248" i="1"/>
  <c r="U248" i="1"/>
  <c r="V646" i="1"/>
  <c r="V370" i="1"/>
  <c r="V345" i="1"/>
  <c r="V58" i="1"/>
  <c r="V626" i="1"/>
  <c r="V550" i="1"/>
  <c r="V458" i="1"/>
  <c r="V407" i="1"/>
  <c r="V350" i="1"/>
  <c r="V339" i="1"/>
  <c r="V286" i="1"/>
  <c r="V256" i="1"/>
  <c r="V217" i="1"/>
  <c r="V150" i="1"/>
  <c r="V138" i="1"/>
  <c r="V106" i="1"/>
  <c r="T98" i="1"/>
  <c r="U98" i="1"/>
  <c r="T184" i="1"/>
  <c r="U184" i="1"/>
  <c r="T241" i="1"/>
  <c r="U241" i="1"/>
  <c r="T533" i="1"/>
  <c r="U533" i="1"/>
  <c r="V674" i="1"/>
  <c r="V657" i="1"/>
  <c r="V578" i="1"/>
  <c r="V561" i="1"/>
  <c r="V555" i="1"/>
  <c r="V474" i="1"/>
  <c r="V386" i="1"/>
  <c r="V344" i="1"/>
  <c r="V314" i="1"/>
  <c r="V298" i="1"/>
  <c r="V261" i="1"/>
  <c r="V250" i="1"/>
  <c r="V197" i="1"/>
  <c r="V155" i="1"/>
  <c r="V122" i="1"/>
  <c r="V111" i="1"/>
  <c r="V81" i="1"/>
  <c r="V650" i="1"/>
  <c r="V609" i="1"/>
  <c r="V603" i="1"/>
  <c r="V511" i="1"/>
  <c r="U468" i="1"/>
  <c r="V463" i="1"/>
  <c r="V450" i="1"/>
  <c r="U439" i="1"/>
  <c r="V434" i="1"/>
  <c r="U411" i="1"/>
  <c r="V406" i="1"/>
  <c r="V355" i="1"/>
  <c r="V349" i="1"/>
  <c r="V223" i="1"/>
  <c r="V186" i="1"/>
  <c r="V166" i="1"/>
  <c r="V149" i="1"/>
  <c r="V137" i="1"/>
  <c r="V92" i="1"/>
  <c r="V86" i="1"/>
  <c r="V75" i="1"/>
  <c r="V69" i="1"/>
  <c r="T67" i="1"/>
  <c r="U67" i="1"/>
  <c r="T177" i="1"/>
  <c r="U177" i="1"/>
  <c r="T225" i="1"/>
  <c r="U225" i="1"/>
  <c r="U294" i="1"/>
  <c r="T358" i="1"/>
  <c r="U358" i="1"/>
  <c r="T442" i="1"/>
  <c r="U442" i="1"/>
  <c r="T690" i="1"/>
  <c r="U690" i="1"/>
  <c r="V656" i="1"/>
  <c r="V560" i="1"/>
  <c r="V554" i="1"/>
  <c r="V522" i="1"/>
  <c r="V473" i="1"/>
  <c r="U354" i="1"/>
  <c r="V313" i="1"/>
  <c r="V277" i="1"/>
  <c r="V272" i="1"/>
  <c r="V266" i="1"/>
  <c r="V249" i="1"/>
  <c r="V230" i="1"/>
  <c r="V203" i="1"/>
  <c r="V154" i="1"/>
  <c r="V97" i="1"/>
  <c r="V80" i="1"/>
  <c r="V647" i="1"/>
  <c r="V513" i="1"/>
  <c r="V218" i="1"/>
  <c r="T321" i="1"/>
  <c r="U321" i="1"/>
  <c r="V251" i="1"/>
  <c r="V133" i="1"/>
  <c r="V464" i="1"/>
  <c r="T310" i="1"/>
  <c r="U310" i="1"/>
  <c r="U405" i="1"/>
  <c r="U390" i="1"/>
  <c r="V360" i="1"/>
  <c r="V54" i="1"/>
  <c r="V454" i="1"/>
  <c r="V599" i="1"/>
  <c r="V651" i="1"/>
  <c r="T362" i="1"/>
  <c r="U362" i="1"/>
  <c r="T446" i="1"/>
  <c r="U446" i="1"/>
  <c r="T60" i="1"/>
  <c r="U60" i="1"/>
  <c r="T167" i="1"/>
  <c r="U167" i="1"/>
  <c r="T220" i="1"/>
  <c r="U220" i="1"/>
  <c r="U278" i="1"/>
  <c r="T567" i="1"/>
  <c r="U567" i="1"/>
  <c r="T673" i="1"/>
  <c r="U673" i="1"/>
  <c r="U564" i="1"/>
  <c r="V465" i="1"/>
  <c r="T200" i="1"/>
  <c r="U200" i="1"/>
  <c r="U100" i="1"/>
  <c r="V506" i="1"/>
  <c r="V70" i="1"/>
  <c r="T451" i="1"/>
  <c r="U451" i="1"/>
  <c r="V665" i="1"/>
  <c r="U654" i="1"/>
  <c r="V607" i="1"/>
  <c r="V570" i="1"/>
  <c r="V426" i="1"/>
  <c r="U366" i="1"/>
  <c r="V334" i="1"/>
  <c r="V283" i="1"/>
  <c r="V234" i="1"/>
  <c r="V164" i="1"/>
  <c r="V90" i="1"/>
  <c r="V309" i="1"/>
  <c r="V402" i="1"/>
  <c r="V292" i="1"/>
  <c r="T146" i="1"/>
  <c r="U146" i="1"/>
  <c r="T215" i="1"/>
  <c r="U215" i="1"/>
  <c r="U262" i="1"/>
  <c r="T336" i="1"/>
  <c r="U336" i="1"/>
  <c r="T374" i="1"/>
  <c r="U432" i="1"/>
  <c r="T504" i="1"/>
  <c r="U504" i="1"/>
  <c r="T734" i="1"/>
  <c r="U734" i="1"/>
  <c r="V50" i="1"/>
  <c r="V628" i="1"/>
  <c r="V617" i="1"/>
  <c r="V526" i="1"/>
  <c r="V520" i="1"/>
  <c r="V502" i="1"/>
  <c r="V455" i="1"/>
  <c r="V415" i="1"/>
  <c r="V228" i="1"/>
  <c r="V213" i="1"/>
  <c r="V207" i="1"/>
  <c r="V201" i="1"/>
  <c r="V170" i="1"/>
  <c r="V353" i="1"/>
  <c r="V297" i="1"/>
  <c r="V291" i="1"/>
  <c r="V270" i="1"/>
  <c r="V238" i="1"/>
  <c r="V222" i="1"/>
  <c r="V206" i="1"/>
  <c r="V190" i="1"/>
  <c r="V174" i="1"/>
  <c r="V158" i="1"/>
  <c r="V121" i="1"/>
  <c r="V110" i="1"/>
  <c r="V105" i="1"/>
  <c r="V95" i="1"/>
  <c r="U767" i="1"/>
  <c r="U715" i="1"/>
  <c r="U695" i="1"/>
  <c r="V669" i="1"/>
  <c r="V621" i="1"/>
  <c r="V606" i="1"/>
  <c r="V573" i="1"/>
  <c r="V558" i="1"/>
  <c r="V525" i="1"/>
  <c r="V510" i="1"/>
  <c r="V477" i="1"/>
  <c r="V462" i="1"/>
  <c r="V429" i="1"/>
  <c r="V414" i="1"/>
  <c r="V369" i="1"/>
  <c r="V322" i="1"/>
  <c r="V317" i="1"/>
  <c r="V302" i="1"/>
  <c r="V285" i="1"/>
  <c r="V280" i="1"/>
  <c r="V254" i="1"/>
  <c r="V227" i="1"/>
  <c r="V179" i="1"/>
  <c r="V163" i="1"/>
  <c r="V142" i="1"/>
  <c r="V126" i="1"/>
  <c r="V120" i="1"/>
  <c r="V89" i="1"/>
  <c r="V73" i="1"/>
  <c r="V72" i="1"/>
  <c r="V38" i="1"/>
  <c r="V682" i="1"/>
  <c r="V677" i="1"/>
  <c r="V658" i="1"/>
  <c r="V634" i="1"/>
  <c r="V629" i="1"/>
  <c r="V610" i="1"/>
  <c r="V586" i="1"/>
  <c r="V581" i="1"/>
  <c r="V562" i="1"/>
  <c r="V538" i="1"/>
  <c r="V514" i="1"/>
  <c r="V490" i="1"/>
  <c r="V485" i="1"/>
  <c r="V466" i="1"/>
  <c r="V437" i="1"/>
  <c r="V418" i="1"/>
  <c r="V378" i="1"/>
  <c r="V326" i="1"/>
  <c r="V295" i="1"/>
  <c r="V289" i="1"/>
  <c r="V274" i="1"/>
  <c r="V258" i="1"/>
  <c r="V236" i="1"/>
  <c r="V210" i="1"/>
  <c r="V199" i="1"/>
  <c r="V183" i="1"/>
  <c r="V135" i="1"/>
  <c r="V119" i="1"/>
  <c r="V93" i="1"/>
  <c r="O735" i="1"/>
  <c r="V87" i="1"/>
  <c r="V377" i="1"/>
  <c r="V385" i="1"/>
  <c r="V268" i="1"/>
  <c r="V148" i="1"/>
  <c r="V196" i="1"/>
  <c r="V381" i="1"/>
  <c r="V361" i="1"/>
  <c r="V244" i="1"/>
  <c r="V365" i="1"/>
  <c r="V316" i="1"/>
  <c r="V172" i="1"/>
  <c r="V357" i="1"/>
  <c r="V397" i="1"/>
  <c r="V364" i="1"/>
  <c r="V76" i="1"/>
  <c r="V388" i="1"/>
  <c r="K735" i="1"/>
  <c r="K696" i="1"/>
  <c r="K768" i="1"/>
  <c r="R602" i="1"/>
  <c r="P696" i="1"/>
  <c r="J735" i="1"/>
  <c r="P768" i="1"/>
  <c r="N696" i="1"/>
  <c r="R279" i="1"/>
  <c r="O602" i="1"/>
  <c r="M696" i="1"/>
  <c r="S735" i="1"/>
  <c r="M768" i="1"/>
  <c r="P602" i="1"/>
  <c r="N768" i="1"/>
  <c r="J452" i="1"/>
  <c r="L696" i="1"/>
  <c r="L768" i="1"/>
  <c r="R226" i="1"/>
  <c r="Q518" i="1"/>
  <c r="S452" i="1"/>
  <c r="S696" i="1"/>
  <c r="S768" i="1"/>
  <c r="O768" i="1"/>
  <c r="L226" i="1"/>
  <c r="N375" i="1"/>
  <c r="L568" i="1"/>
  <c r="L735" i="1"/>
  <c r="R101" i="1"/>
  <c r="L185" i="1"/>
  <c r="J602" i="1"/>
  <c r="S417" i="1"/>
  <c r="Q602" i="1"/>
  <c r="O696" i="1"/>
  <c r="S279" i="1"/>
  <c r="O417" i="1"/>
  <c r="S602" i="1"/>
  <c r="M735" i="1"/>
  <c r="R185" i="1"/>
  <c r="P375" i="1"/>
  <c r="N735" i="1"/>
  <c r="M226" i="1"/>
  <c r="S101" i="1"/>
  <c r="O226" i="1"/>
  <c r="Q226" i="1"/>
  <c r="S337" i="1"/>
  <c r="Q375" i="1"/>
  <c r="R375" i="1"/>
  <c r="N568" i="1"/>
  <c r="K337" i="1"/>
  <c r="O337" i="1"/>
  <c r="K375" i="1"/>
  <c r="S518" i="1"/>
  <c r="M568" i="1"/>
  <c r="S226" i="1"/>
  <c r="L452" i="1"/>
  <c r="J337" i="1"/>
  <c r="R696" i="1"/>
  <c r="R768" i="1"/>
  <c r="K226" i="1"/>
  <c r="J279" i="1"/>
  <c r="N518" i="1"/>
  <c r="K279" i="1"/>
  <c r="O375" i="1"/>
  <c r="Q452" i="1"/>
  <c r="L279" i="1"/>
  <c r="R452" i="1"/>
  <c r="J696" i="1"/>
  <c r="Q101" i="1"/>
  <c r="K101" i="1"/>
  <c r="M279" i="1"/>
  <c r="O568" i="1"/>
  <c r="O279" i="1"/>
  <c r="N226" i="1"/>
  <c r="P518" i="1"/>
  <c r="N279" i="1"/>
  <c r="L337" i="1"/>
  <c r="N602" i="1"/>
  <c r="O452" i="1"/>
  <c r="Q185" i="1"/>
  <c r="S185" i="1"/>
  <c r="K602" i="1"/>
  <c r="Q568" i="1"/>
  <c r="K568" i="1"/>
  <c r="J226" i="1"/>
  <c r="O518" i="1"/>
  <c r="P101" i="1"/>
  <c r="P279" i="1"/>
  <c r="R518" i="1"/>
  <c r="Q279" i="1"/>
  <c r="M375" i="1"/>
  <c r="M417" i="1"/>
  <c r="S568" i="1"/>
  <c r="Q768" i="1"/>
  <c r="M101" i="1"/>
  <c r="L375" i="1"/>
  <c r="N101" i="1"/>
  <c r="O101" i="1"/>
  <c r="N417" i="1"/>
  <c r="P337" i="1"/>
  <c r="L602" i="1"/>
  <c r="P735" i="1"/>
  <c r="O185" i="1"/>
  <c r="Q337" i="1"/>
  <c r="M602" i="1"/>
  <c r="Q735" i="1"/>
  <c r="S375" i="1"/>
  <c r="P185" i="1"/>
  <c r="R337" i="1"/>
  <c r="J518" i="1"/>
  <c r="J568" i="1"/>
  <c r="R735" i="1"/>
  <c r="M518" i="1"/>
  <c r="K185" i="1"/>
  <c r="M185" i="1"/>
  <c r="N185" i="1"/>
  <c r="Q417" i="1"/>
  <c r="L518" i="1"/>
  <c r="P226" i="1"/>
  <c r="J101" i="1"/>
  <c r="P417" i="1"/>
  <c r="L101" i="1"/>
  <c r="K518" i="1"/>
  <c r="K452" i="1"/>
  <c r="J417" i="1"/>
  <c r="P452" i="1"/>
  <c r="M452" i="1"/>
  <c r="J768" i="1"/>
  <c r="N452" i="1"/>
  <c r="J185" i="1"/>
  <c r="J375" i="1"/>
  <c r="M337" i="1"/>
  <c r="N337" i="1"/>
  <c r="K417" i="1"/>
  <c r="R417" i="1"/>
  <c r="P568" i="1"/>
  <c r="L417" i="1"/>
  <c r="R568" i="1"/>
  <c r="Q696" i="1"/>
  <c r="U35" i="3"/>
  <c r="T35" i="3"/>
  <c r="U34" i="3"/>
  <c r="T34" i="3"/>
  <c r="U33" i="3"/>
  <c r="T33" i="3"/>
  <c r="U32" i="3"/>
  <c r="T32" i="3"/>
  <c r="U31" i="3"/>
  <c r="T31" i="3"/>
  <c r="V31" i="3" s="1"/>
  <c r="U30" i="3"/>
  <c r="T30" i="3"/>
  <c r="U29" i="3"/>
  <c r="T29" i="3"/>
  <c r="U28" i="3"/>
  <c r="T28" i="3"/>
  <c r="U27" i="3"/>
  <c r="T27" i="3"/>
  <c r="U26" i="3"/>
  <c r="T26" i="3"/>
  <c r="U25" i="3"/>
  <c r="T25" i="3"/>
  <c r="U24" i="3"/>
  <c r="T24" i="3"/>
  <c r="U23" i="3"/>
  <c r="T23" i="3"/>
  <c r="U22" i="3"/>
  <c r="T22" i="3"/>
  <c r="U21" i="3"/>
  <c r="T21" i="3"/>
  <c r="U20" i="3"/>
  <c r="T20" i="3"/>
  <c r="U19" i="3"/>
  <c r="T19" i="3"/>
  <c r="U18" i="3"/>
  <c r="T18" i="3"/>
  <c r="U17" i="3"/>
  <c r="T17" i="3"/>
  <c r="U16" i="3"/>
  <c r="T16" i="3"/>
  <c r="U15" i="3"/>
  <c r="T15" i="3"/>
  <c r="U14" i="3"/>
  <c r="T14" i="3"/>
  <c r="U13" i="3"/>
  <c r="T13" i="3"/>
  <c r="U247" i="2"/>
  <c r="T247" i="2"/>
  <c r="U246" i="2"/>
  <c r="T246" i="2"/>
  <c r="U245" i="2"/>
  <c r="T245" i="2"/>
  <c r="U244" i="2"/>
  <c r="T244" i="2"/>
  <c r="U243" i="2"/>
  <c r="T243" i="2"/>
  <c r="V243" i="2" s="1"/>
  <c r="U242" i="2"/>
  <c r="T242" i="2"/>
  <c r="U241" i="2"/>
  <c r="T241" i="2"/>
  <c r="U240" i="2"/>
  <c r="T240" i="2"/>
  <c r="U239" i="2"/>
  <c r="T239" i="2"/>
  <c r="U238" i="2"/>
  <c r="T238" i="2"/>
  <c r="U237" i="2"/>
  <c r="T237" i="2"/>
  <c r="V237" i="2" s="1"/>
  <c r="U236" i="2"/>
  <c r="T236" i="2"/>
  <c r="U235" i="2"/>
  <c r="T235" i="2"/>
  <c r="U234" i="2"/>
  <c r="T234" i="2"/>
  <c r="U233" i="2"/>
  <c r="T233" i="2"/>
  <c r="U232" i="2"/>
  <c r="T232" i="2"/>
  <c r="U231" i="2"/>
  <c r="T231" i="2"/>
  <c r="U230" i="2"/>
  <c r="T230" i="2"/>
  <c r="U229" i="2"/>
  <c r="T229" i="2"/>
  <c r="U228" i="2"/>
  <c r="T228" i="2"/>
  <c r="U227" i="2"/>
  <c r="T227" i="2"/>
  <c r="U226" i="2"/>
  <c r="T226" i="2"/>
  <c r="U225" i="2"/>
  <c r="T225" i="2"/>
  <c r="U224" i="2"/>
  <c r="T224" i="2"/>
  <c r="U223" i="2"/>
  <c r="T223" i="2"/>
  <c r="U222" i="2"/>
  <c r="T222" i="2"/>
  <c r="U221" i="2"/>
  <c r="T221" i="2"/>
  <c r="U220" i="2"/>
  <c r="T220" i="2"/>
  <c r="U219" i="2"/>
  <c r="T219" i="2"/>
  <c r="V219" i="2" s="1"/>
  <c r="U218" i="2"/>
  <c r="T218" i="2"/>
  <c r="U217" i="2"/>
  <c r="T217" i="2"/>
  <c r="U216" i="2"/>
  <c r="T216" i="2"/>
  <c r="U215" i="2"/>
  <c r="T215" i="2"/>
  <c r="V215" i="2" s="1"/>
  <c r="U214" i="2"/>
  <c r="T214" i="2"/>
  <c r="U213" i="2"/>
  <c r="T213" i="2"/>
  <c r="U212" i="2"/>
  <c r="T212" i="2"/>
  <c r="U211" i="2"/>
  <c r="T211" i="2"/>
  <c r="U210" i="2"/>
  <c r="T210" i="2"/>
  <c r="U209" i="2"/>
  <c r="T209" i="2"/>
  <c r="U208" i="2"/>
  <c r="T208" i="2"/>
  <c r="U207" i="2"/>
  <c r="T207" i="2"/>
  <c r="U206" i="2"/>
  <c r="T206" i="2"/>
  <c r="U205" i="2"/>
  <c r="T205" i="2"/>
  <c r="U204" i="2"/>
  <c r="T204" i="2"/>
  <c r="U203" i="2"/>
  <c r="T203" i="2"/>
  <c r="U202" i="2"/>
  <c r="T202" i="2"/>
  <c r="U201" i="2"/>
  <c r="T201" i="2"/>
  <c r="U200" i="2"/>
  <c r="T200" i="2"/>
  <c r="U199" i="2"/>
  <c r="T199" i="2"/>
  <c r="U198" i="2"/>
  <c r="T198" i="2"/>
  <c r="U197" i="2"/>
  <c r="T197" i="2"/>
  <c r="U196" i="2"/>
  <c r="T196" i="2"/>
  <c r="U195" i="2"/>
  <c r="T195" i="2"/>
  <c r="U194" i="2"/>
  <c r="T194" i="2"/>
  <c r="U193" i="2"/>
  <c r="T193" i="2"/>
  <c r="U192" i="2"/>
  <c r="T192" i="2"/>
  <c r="U191" i="2"/>
  <c r="T191" i="2"/>
  <c r="U190" i="2"/>
  <c r="T190" i="2"/>
  <c r="U189" i="2"/>
  <c r="T189" i="2"/>
  <c r="U188" i="2"/>
  <c r="T188" i="2"/>
  <c r="U187" i="2"/>
  <c r="T187" i="2"/>
  <c r="U186" i="2"/>
  <c r="T186" i="2"/>
  <c r="U185" i="2"/>
  <c r="T185" i="2"/>
  <c r="U184" i="2"/>
  <c r="T184" i="2"/>
  <c r="U183" i="2"/>
  <c r="T183" i="2"/>
  <c r="U182" i="2"/>
  <c r="T182" i="2"/>
  <c r="U181" i="2"/>
  <c r="T181" i="2"/>
  <c r="U180" i="2"/>
  <c r="T180" i="2"/>
  <c r="U179" i="2"/>
  <c r="T179" i="2"/>
  <c r="U178" i="2"/>
  <c r="T178" i="2"/>
  <c r="U177" i="2"/>
  <c r="T177" i="2"/>
  <c r="U176" i="2"/>
  <c r="T176" i="2"/>
  <c r="U175" i="2"/>
  <c r="T175" i="2"/>
  <c r="U174" i="2"/>
  <c r="T174" i="2"/>
  <c r="U173" i="2"/>
  <c r="T173" i="2"/>
  <c r="V173" i="2" s="1"/>
  <c r="U172" i="2"/>
  <c r="T172" i="2"/>
  <c r="U171" i="2"/>
  <c r="T171" i="2"/>
  <c r="U170" i="2"/>
  <c r="T170" i="2"/>
  <c r="U169" i="2"/>
  <c r="T169" i="2"/>
  <c r="U168" i="2"/>
  <c r="T168" i="2"/>
  <c r="U167" i="2"/>
  <c r="T167" i="2"/>
  <c r="U166" i="2"/>
  <c r="T166" i="2"/>
  <c r="U165" i="2"/>
  <c r="T165" i="2"/>
  <c r="U164" i="2"/>
  <c r="T164" i="2"/>
  <c r="U163" i="2"/>
  <c r="T163" i="2"/>
  <c r="U162" i="2"/>
  <c r="T162" i="2"/>
  <c r="U161" i="2"/>
  <c r="T161" i="2"/>
  <c r="U160" i="2"/>
  <c r="T160" i="2"/>
  <c r="U159" i="2"/>
  <c r="T159" i="2"/>
  <c r="U158" i="2"/>
  <c r="T158" i="2"/>
  <c r="U157" i="2"/>
  <c r="T157" i="2"/>
  <c r="U156" i="2"/>
  <c r="T156" i="2"/>
  <c r="U155" i="2"/>
  <c r="T155" i="2"/>
  <c r="U154" i="2"/>
  <c r="T154" i="2"/>
  <c r="U153" i="2"/>
  <c r="T153" i="2"/>
  <c r="U152" i="2"/>
  <c r="T152" i="2"/>
  <c r="U151" i="2"/>
  <c r="T151" i="2"/>
  <c r="U150" i="2"/>
  <c r="T150" i="2"/>
  <c r="U149" i="2"/>
  <c r="T149" i="2"/>
  <c r="U148" i="2"/>
  <c r="T148" i="2"/>
  <c r="U147" i="2"/>
  <c r="T147" i="2"/>
  <c r="U146" i="2"/>
  <c r="T146" i="2"/>
  <c r="U145" i="2"/>
  <c r="T145" i="2"/>
  <c r="U144" i="2"/>
  <c r="T144" i="2"/>
  <c r="U143" i="2"/>
  <c r="T143" i="2"/>
  <c r="U142" i="2"/>
  <c r="T142" i="2"/>
  <c r="U141" i="2"/>
  <c r="T141" i="2"/>
  <c r="U140" i="2"/>
  <c r="T140" i="2"/>
  <c r="U139" i="2"/>
  <c r="T139" i="2"/>
  <c r="U138" i="2"/>
  <c r="T138" i="2"/>
  <c r="U137" i="2"/>
  <c r="T137" i="2"/>
  <c r="V137" i="2" s="1"/>
  <c r="U136" i="2"/>
  <c r="T136" i="2"/>
  <c r="U135" i="2"/>
  <c r="T135" i="2"/>
  <c r="U134" i="2"/>
  <c r="T134" i="2"/>
  <c r="U133" i="2"/>
  <c r="T133" i="2"/>
  <c r="U132" i="2"/>
  <c r="T132" i="2"/>
  <c r="U131" i="2"/>
  <c r="T131" i="2"/>
  <c r="V131" i="2" s="1"/>
  <c r="U130" i="2"/>
  <c r="T130" i="2"/>
  <c r="U129" i="2"/>
  <c r="T129" i="2"/>
  <c r="U128" i="2"/>
  <c r="T128" i="2"/>
  <c r="U127" i="2"/>
  <c r="T127" i="2"/>
  <c r="U126" i="2"/>
  <c r="T126" i="2"/>
  <c r="U125" i="2"/>
  <c r="T125" i="2"/>
  <c r="U124" i="2"/>
  <c r="T124" i="2"/>
  <c r="U123" i="2"/>
  <c r="T123" i="2"/>
  <c r="U122" i="2"/>
  <c r="T122" i="2"/>
  <c r="U121" i="2"/>
  <c r="T121" i="2"/>
  <c r="U120" i="2"/>
  <c r="T120" i="2"/>
  <c r="U119" i="2"/>
  <c r="T119" i="2"/>
  <c r="U118" i="2"/>
  <c r="T118" i="2"/>
  <c r="U117" i="2"/>
  <c r="T117" i="2"/>
  <c r="U116" i="2"/>
  <c r="T116" i="2"/>
  <c r="U115" i="2"/>
  <c r="T115" i="2"/>
  <c r="U114" i="2"/>
  <c r="T114" i="2"/>
  <c r="U113" i="2"/>
  <c r="T113" i="2"/>
  <c r="U112" i="2"/>
  <c r="T112" i="2"/>
  <c r="U111" i="2"/>
  <c r="T111" i="2"/>
  <c r="U110" i="2"/>
  <c r="T110" i="2"/>
  <c r="U109" i="2"/>
  <c r="T109" i="2"/>
  <c r="U108" i="2"/>
  <c r="T108" i="2"/>
  <c r="U107" i="2"/>
  <c r="T107" i="2"/>
  <c r="U106" i="2"/>
  <c r="T106" i="2"/>
  <c r="U105" i="2"/>
  <c r="T105" i="2"/>
  <c r="U104" i="2"/>
  <c r="T104" i="2"/>
  <c r="U103" i="2"/>
  <c r="T103" i="2"/>
  <c r="U102" i="2"/>
  <c r="T102" i="2"/>
  <c r="U101" i="2"/>
  <c r="T101" i="2"/>
  <c r="U100" i="2"/>
  <c r="T100" i="2"/>
  <c r="U99" i="2"/>
  <c r="T99" i="2"/>
  <c r="U98" i="2"/>
  <c r="T98" i="2"/>
  <c r="U97" i="2"/>
  <c r="T97" i="2"/>
  <c r="U96" i="2"/>
  <c r="T96" i="2"/>
  <c r="U95" i="2"/>
  <c r="T95" i="2"/>
  <c r="U94" i="2"/>
  <c r="T94" i="2"/>
  <c r="U93" i="2"/>
  <c r="T93" i="2"/>
  <c r="U92" i="2"/>
  <c r="T92" i="2"/>
  <c r="U91" i="2"/>
  <c r="T91" i="2"/>
  <c r="U90" i="2"/>
  <c r="T90" i="2"/>
  <c r="U89" i="2"/>
  <c r="T89" i="2"/>
  <c r="U88" i="2"/>
  <c r="T88" i="2"/>
  <c r="U87" i="2"/>
  <c r="T87" i="2"/>
  <c r="U86" i="2"/>
  <c r="T86" i="2"/>
  <c r="U85" i="2"/>
  <c r="T85" i="2"/>
  <c r="U84" i="2"/>
  <c r="T84" i="2"/>
  <c r="U83" i="2"/>
  <c r="T83" i="2"/>
  <c r="U82" i="2"/>
  <c r="T82" i="2"/>
  <c r="U81" i="2"/>
  <c r="T81" i="2"/>
  <c r="U80" i="2"/>
  <c r="T80" i="2"/>
  <c r="U79" i="2"/>
  <c r="T79" i="2"/>
  <c r="U78" i="2"/>
  <c r="T78" i="2"/>
  <c r="U77" i="2"/>
  <c r="T77" i="2"/>
  <c r="V77" i="2" s="1"/>
  <c r="U76" i="2"/>
  <c r="T76" i="2"/>
  <c r="U75" i="2"/>
  <c r="T75" i="2"/>
  <c r="U74" i="2"/>
  <c r="T74" i="2"/>
  <c r="U73" i="2"/>
  <c r="T73" i="2"/>
  <c r="U72" i="2"/>
  <c r="T72" i="2"/>
  <c r="U71" i="2"/>
  <c r="T71" i="2"/>
  <c r="U70" i="2"/>
  <c r="T70" i="2"/>
  <c r="U69" i="2"/>
  <c r="T69" i="2"/>
  <c r="U68" i="2"/>
  <c r="T68" i="2"/>
  <c r="U67" i="2"/>
  <c r="T67" i="2"/>
  <c r="U66" i="2"/>
  <c r="T66" i="2"/>
  <c r="U65" i="2"/>
  <c r="T65" i="2"/>
  <c r="U64" i="2"/>
  <c r="T64" i="2"/>
  <c r="U63" i="2"/>
  <c r="T63" i="2"/>
  <c r="U62" i="2"/>
  <c r="T62" i="2"/>
  <c r="U61" i="2"/>
  <c r="T61" i="2"/>
  <c r="U60" i="2"/>
  <c r="T60" i="2"/>
  <c r="U59" i="2"/>
  <c r="T59" i="2"/>
  <c r="U58" i="2"/>
  <c r="T58" i="2"/>
  <c r="U57" i="2"/>
  <c r="T57" i="2"/>
  <c r="U56" i="2"/>
  <c r="T56" i="2"/>
  <c r="U55" i="2"/>
  <c r="T55" i="2"/>
  <c r="U54" i="2"/>
  <c r="T54" i="2"/>
  <c r="U53" i="2"/>
  <c r="T53" i="2"/>
  <c r="V53" i="2" s="1"/>
  <c r="U52" i="2"/>
  <c r="T52" i="2"/>
  <c r="U51" i="2"/>
  <c r="T51" i="2"/>
  <c r="U50" i="2"/>
  <c r="T50" i="2"/>
  <c r="U49" i="2"/>
  <c r="T49" i="2"/>
  <c r="U48" i="2"/>
  <c r="T48" i="2"/>
  <c r="U47" i="2"/>
  <c r="T47" i="2"/>
  <c r="V47" i="2" s="1"/>
  <c r="U46" i="2"/>
  <c r="T46" i="2"/>
  <c r="U45" i="2"/>
  <c r="T45" i="2"/>
  <c r="U44" i="2"/>
  <c r="T44" i="2"/>
  <c r="U43" i="2"/>
  <c r="T43" i="2"/>
  <c r="U42" i="2"/>
  <c r="T42" i="2"/>
  <c r="U41" i="2"/>
  <c r="T41" i="2"/>
  <c r="V41" i="2" s="1"/>
  <c r="U40" i="2"/>
  <c r="T40" i="2"/>
  <c r="U39" i="2"/>
  <c r="T39" i="2"/>
  <c r="U38" i="2"/>
  <c r="T38" i="2"/>
  <c r="U37" i="2"/>
  <c r="T37" i="2"/>
  <c r="U36" i="2"/>
  <c r="T36" i="2"/>
  <c r="U35" i="2"/>
  <c r="T35" i="2"/>
  <c r="V35" i="2" s="1"/>
  <c r="U34" i="2"/>
  <c r="T34" i="2"/>
  <c r="U33" i="2"/>
  <c r="T33" i="2"/>
  <c r="U32" i="2"/>
  <c r="T32" i="2"/>
  <c r="U31" i="2"/>
  <c r="T31" i="2"/>
  <c r="U30" i="2"/>
  <c r="T30" i="2"/>
  <c r="U29" i="2"/>
  <c r="T29" i="2"/>
  <c r="U28" i="2"/>
  <c r="T28" i="2"/>
  <c r="U27" i="2"/>
  <c r="T27" i="2"/>
  <c r="U26" i="2"/>
  <c r="T26" i="2"/>
  <c r="U25" i="2"/>
  <c r="T25" i="2"/>
  <c r="U24" i="2"/>
  <c r="T24" i="2"/>
  <c r="U23" i="2"/>
  <c r="T23" i="2"/>
  <c r="V23" i="2" s="1"/>
  <c r="U22" i="2"/>
  <c r="T22" i="2"/>
  <c r="U21" i="2"/>
  <c r="T21" i="2"/>
  <c r="U20" i="2"/>
  <c r="T20" i="2"/>
  <c r="U19" i="2"/>
  <c r="T19" i="2"/>
  <c r="U18" i="2"/>
  <c r="T18" i="2"/>
  <c r="U17" i="2"/>
  <c r="T17" i="2"/>
  <c r="U16" i="2"/>
  <c r="T16" i="2"/>
  <c r="U15" i="2"/>
  <c r="T15" i="2"/>
  <c r="U14" i="2"/>
  <c r="T14" i="2"/>
  <c r="U13" i="2"/>
  <c r="T13" i="2"/>
  <c r="V492" i="3" l="1"/>
  <c r="V34" i="3"/>
  <c r="V457" i="3"/>
  <c r="V274" i="3"/>
  <c r="V708" i="3"/>
  <c r="V368" i="3"/>
  <c r="V336" i="3"/>
  <c r="V727" i="3"/>
  <c r="V449" i="3"/>
  <c r="V476" i="3"/>
  <c r="V388" i="3"/>
  <c r="V465" i="3"/>
  <c r="V418" i="3"/>
  <c r="V272" i="3"/>
  <c r="V310" i="3"/>
  <c r="V216" i="3"/>
  <c r="V402" i="3"/>
  <c r="V57" i="3"/>
  <c r="V567" i="3"/>
  <c r="V155" i="2"/>
  <c r="V17" i="2"/>
  <c r="V143" i="2"/>
  <c r="V677" i="2"/>
  <c r="V512" i="1"/>
  <c r="V655" i="1"/>
  <c r="V439" i="3"/>
  <c r="V441" i="3"/>
  <c r="V522" i="3"/>
  <c r="V543" i="3"/>
  <c r="V413" i="3"/>
  <c r="V576" i="3"/>
  <c r="V534" i="3"/>
  <c r="V736" i="3"/>
  <c r="V134" i="3"/>
  <c r="V509" i="3"/>
  <c r="V426" i="3"/>
  <c r="V436" i="3"/>
  <c r="V70" i="3"/>
  <c r="V451" i="3"/>
  <c r="V375" i="3"/>
  <c r="V200" i="3"/>
  <c r="V781" i="3"/>
  <c r="V319" i="3"/>
  <c r="V758" i="3"/>
  <c r="V702" i="3"/>
  <c r="V364" i="3"/>
  <c r="V704" i="3"/>
  <c r="V565" i="3"/>
  <c r="V36" i="3"/>
  <c r="V513" i="3"/>
  <c r="V396" i="3"/>
  <c r="V117" i="3"/>
  <c r="V248" i="3"/>
  <c r="V347" i="3"/>
  <c r="V410" i="3"/>
  <c r="V294" i="3"/>
  <c r="V296" i="3"/>
  <c r="V288" i="3"/>
  <c r="V184" i="3"/>
  <c r="V768" i="3"/>
  <c r="V706" i="3"/>
  <c r="V270" i="3"/>
  <c r="V724" i="3"/>
  <c r="V350" i="3"/>
  <c r="V770" i="3"/>
  <c r="V519" i="3"/>
  <c r="V525" i="3"/>
  <c r="V497" i="3"/>
  <c r="V788" i="3"/>
  <c r="V232" i="3"/>
  <c r="V399" i="3"/>
  <c r="V503" i="3"/>
  <c r="V315" i="3"/>
  <c r="V307" i="3"/>
  <c r="V283" i="3"/>
  <c r="V372" i="3"/>
  <c r="V560" i="3"/>
  <c r="V267" i="3"/>
  <c r="V276" i="3"/>
  <c r="V327" i="3"/>
  <c r="V430" i="3"/>
  <c r="V304" i="3"/>
  <c r="V101" i="3"/>
  <c r="V783" i="3"/>
  <c r="V358" i="3"/>
  <c r="V82" i="3"/>
  <c r="V433" i="3"/>
  <c r="V264" i="3"/>
  <c r="T789" i="3"/>
  <c r="U789" i="3"/>
  <c r="V746" i="3"/>
  <c r="V406" i="3"/>
  <c r="V150" i="3"/>
  <c r="V281" i="3"/>
  <c r="V377" i="3"/>
  <c r="V76" i="3"/>
  <c r="V786" i="3"/>
  <c r="V278" i="3"/>
  <c r="V555" i="3"/>
  <c r="V353" i="3"/>
  <c r="V751" i="3"/>
  <c r="V32" i="3"/>
  <c r="V481" i="3"/>
  <c r="V408" i="3"/>
  <c r="V167" i="3"/>
  <c r="V454" i="3"/>
  <c r="V29" i="3"/>
  <c r="V22" i="3"/>
  <c r="V14" i="3"/>
  <c r="V19" i="3"/>
  <c r="V24" i="3"/>
  <c r="V16" i="3"/>
  <c r="V26" i="3"/>
  <c r="V20" i="3"/>
  <c r="V13" i="3"/>
  <c r="V23" i="3"/>
  <c r="V17" i="3"/>
  <c r="V21" i="3"/>
  <c r="V30" i="3"/>
  <c r="V18" i="3"/>
  <c r="V25" i="3"/>
  <c r="V28" i="3"/>
  <c r="V15" i="3"/>
  <c r="V35" i="3"/>
  <c r="V27" i="3"/>
  <c r="V13" i="2"/>
  <c r="V31" i="2"/>
  <c r="V37" i="2"/>
  <c r="V43" i="2"/>
  <c r="V49" i="2"/>
  <c r="V73" i="2"/>
  <c r="V145" i="2"/>
  <c r="V151" i="2"/>
  <c r="V157" i="2"/>
  <c r="V169" i="2"/>
  <c r="V175" i="2"/>
  <c r="V187" i="2"/>
  <c r="V199" i="2"/>
  <c r="V494" i="2"/>
  <c r="V16" i="2"/>
  <c r="V22" i="2"/>
  <c r="V28" i="2"/>
  <c r="V34" i="2"/>
  <c r="V40" i="2"/>
  <c r="V58" i="2"/>
  <c r="V64" i="2"/>
  <c r="V70" i="2"/>
  <c r="V82" i="2"/>
  <c r="V88" i="2"/>
  <c r="V100" i="2"/>
  <c r="V106" i="2"/>
  <c r="V112" i="2"/>
  <c r="V118" i="2"/>
  <c r="V136" i="2"/>
  <c r="V148" i="2"/>
  <c r="V160" i="2"/>
  <c r="V190" i="2"/>
  <c r="V202" i="2"/>
  <c r="V238" i="2"/>
  <c r="V244" i="2"/>
  <c r="V358" i="2"/>
  <c r="V18" i="2"/>
  <c r="V24" i="2"/>
  <c r="V30" i="2"/>
  <c r="V42" i="2"/>
  <c r="V48" i="2"/>
  <c r="V54" i="2"/>
  <c r="V72" i="2"/>
  <c r="V90" i="2"/>
  <c r="V96" i="2"/>
  <c r="V102" i="2"/>
  <c r="V120" i="2"/>
  <c r="V132" i="2"/>
  <c r="V144" i="2"/>
  <c r="V174" i="2"/>
  <c r="V186" i="2"/>
  <c r="V240" i="2"/>
  <c r="V246" i="2"/>
  <c r="V32" i="2"/>
  <c r="V38" i="2"/>
  <c r="V44" i="2"/>
  <c r="V50" i="2"/>
  <c r="V56" i="2"/>
  <c r="V74" i="2"/>
  <c r="V248" i="2"/>
  <c r="V92" i="2"/>
  <c r="V104" i="2"/>
  <c r="V110" i="2"/>
  <c r="V116" i="2"/>
  <c r="V128" i="2"/>
  <c r="V164" i="2"/>
  <c r="V170" i="2"/>
  <c r="V182" i="2"/>
  <c r="V225" i="2"/>
  <c r="V45" i="2"/>
  <c r="V51" i="2"/>
  <c r="V69" i="2"/>
  <c r="V99" i="2"/>
  <c r="V105" i="2"/>
  <c r="V123" i="2"/>
  <c r="V141" i="2"/>
  <c r="V147" i="2"/>
  <c r="V153" i="2"/>
  <c r="V159" i="2"/>
  <c r="V165" i="2"/>
  <c r="V171" i="2"/>
  <c r="V236" i="2"/>
  <c r="V242" i="2"/>
  <c r="V195" i="2"/>
  <c r="V201" i="2"/>
  <c r="U693" i="2"/>
  <c r="T693" i="2"/>
  <c r="V113" i="2"/>
  <c r="V209" i="2"/>
  <c r="V210" i="2"/>
  <c r="V67" i="2"/>
  <c r="V692" i="2"/>
  <c r="V130" i="2"/>
  <c r="V212" i="2"/>
  <c r="V149" i="2"/>
  <c r="V39" i="2"/>
  <c r="V68" i="2"/>
  <c r="V150" i="2"/>
  <c r="V168" i="2"/>
  <c r="V203" i="2"/>
  <c r="V218" i="2"/>
  <c r="V224" i="2"/>
  <c r="V230" i="2"/>
  <c r="V59" i="2"/>
  <c r="V65" i="2"/>
  <c r="V79" i="2"/>
  <c r="V85" i="2"/>
  <c r="V89" i="2"/>
  <c r="V177" i="2"/>
  <c r="V194" i="2"/>
  <c r="V211" i="2"/>
  <c r="V233" i="2"/>
  <c r="V127" i="2"/>
  <c r="V200" i="2"/>
  <c r="V206" i="2"/>
  <c r="V66" i="2"/>
  <c r="V178" i="2"/>
  <c r="V184" i="2"/>
  <c r="V227" i="2"/>
  <c r="V207" i="2"/>
  <c r="V234" i="2"/>
  <c r="V115" i="2"/>
  <c r="V78" i="2"/>
  <c r="V14" i="2"/>
  <c r="V20" i="2"/>
  <c r="V26" i="2"/>
  <c r="V46" i="2"/>
  <c r="V75" i="2"/>
  <c r="V81" i="2"/>
  <c r="V97" i="2"/>
  <c r="V134" i="2"/>
  <c r="V140" i="2"/>
  <c r="V172" i="2"/>
  <c r="V179" i="2"/>
  <c r="V185" i="2"/>
  <c r="V235" i="2"/>
  <c r="V241" i="2"/>
  <c r="V247" i="2"/>
  <c r="V52" i="2"/>
  <c r="V158" i="2"/>
  <c r="V15" i="2"/>
  <c r="V21" i="2"/>
  <c r="V27" i="2"/>
  <c r="V80" i="2"/>
  <c r="V95" i="2"/>
  <c r="V103" i="2"/>
  <c r="V109" i="2"/>
  <c r="V121" i="2"/>
  <c r="V183" i="2"/>
  <c r="V198" i="2"/>
  <c r="V217" i="2"/>
  <c r="V223" i="2"/>
  <c r="V36" i="2"/>
  <c r="V124" i="2"/>
  <c r="V138" i="2"/>
  <c r="V180" i="2"/>
  <c r="V231" i="2"/>
  <c r="V63" i="2"/>
  <c r="V161" i="2"/>
  <c r="V76" i="2"/>
  <c r="V117" i="2"/>
  <c r="V25" i="2"/>
  <c r="V71" i="2"/>
  <c r="V84" i="2"/>
  <c r="V93" i="2"/>
  <c r="V101" i="2"/>
  <c r="V107" i="2"/>
  <c r="V119" i="2"/>
  <c r="V139" i="2"/>
  <c r="V181" i="2"/>
  <c r="V192" i="2"/>
  <c r="V221" i="2"/>
  <c r="V205" i="2"/>
  <c r="V33" i="2"/>
  <c r="V83" i="2"/>
  <c r="V19" i="2"/>
  <c r="V114" i="2"/>
  <c r="V86" i="2"/>
  <c r="V152" i="2"/>
  <c r="V189" i="2"/>
  <c r="V87" i="2"/>
  <c r="V98" i="2"/>
  <c r="V129" i="2"/>
  <c r="V135" i="2"/>
  <c r="V216" i="2"/>
  <c r="V222" i="2"/>
  <c r="V196" i="2"/>
  <c r="V228" i="2"/>
  <c r="V29" i="2"/>
  <c r="V55" i="2"/>
  <c r="V60" i="2"/>
  <c r="V94" i="2"/>
  <c r="V111" i="2"/>
  <c r="V125" i="2"/>
  <c r="V154" i="2"/>
  <c r="V166" i="2"/>
  <c r="V191" i="2"/>
  <c r="V197" i="2"/>
  <c r="V213" i="2"/>
  <c r="V229" i="2"/>
  <c r="V232" i="2"/>
  <c r="V61" i="2"/>
  <c r="V162" i="2"/>
  <c r="V167" i="2"/>
  <c r="V142" i="2"/>
  <c r="V208" i="2"/>
  <c r="V62" i="2"/>
  <c r="V188" i="2"/>
  <c r="V204" i="2"/>
  <c r="V220" i="2"/>
  <c r="V239" i="2"/>
  <c r="V57" i="2"/>
  <c r="V91" i="2"/>
  <c r="V108" i="2"/>
  <c r="V122" i="2"/>
  <c r="V133" i="2"/>
  <c r="V146" i="2"/>
  <c r="V156" i="2"/>
  <c r="V163" i="2"/>
  <c r="V226" i="2"/>
  <c r="V374" i="1"/>
  <c r="V278" i="1"/>
  <c r="V753" i="1"/>
  <c r="V29" i="1"/>
  <c r="V371" i="1"/>
  <c r="V439" i="1"/>
  <c r="V220" i="1"/>
  <c r="V401" i="1"/>
  <c r="V390" i="1"/>
  <c r="V588" i="1"/>
  <c r="V598" i="1"/>
  <c r="V654" i="1"/>
  <c r="V209" i="1"/>
  <c r="V537" i="1"/>
  <c r="V257" i="1"/>
  <c r="V765" i="1"/>
  <c r="V541" i="1"/>
  <c r="V695" i="1"/>
  <c r="V294" i="1"/>
  <c r="V484" i="1"/>
  <c r="V622" i="1"/>
  <c r="V416" i="1"/>
  <c r="V328" i="1"/>
  <c r="V767" i="1"/>
  <c r="V405" i="1"/>
  <c r="V117" i="1"/>
  <c r="V601" i="1"/>
  <c r="V432" i="1"/>
  <c r="V564" i="1"/>
  <c r="V358" i="1"/>
  <c r="V366" i="1"/>
  <c r="V517" i="1"/>
  <c r="V533" i="1"/>
  <c r="V262" i="1"/>
  <c r="V731" i="1"/>
  <c r="V60" i="1"/>
  <c r="V100" i="1"/>
  <c r="V468" i="1"/>
  <c r="V354" i="1"/>
  <c r="V200" i="1"/>
  <c r="V411" i="1"/>
  <c r="V215" i="1"/>
  <c r="V715" i="1"/>
  <c r="V248" i="1"/>
  <c r="V45" i="1"/>
  <c r="V451" i="1"/>
  <c r="V690" i="1"/>
  <c r="T518" i="1"/>
  <c r="U518" i="1"/>
  <c r="T279" i="1"/>
  <c r="U279" i="1"/>
  <c r="T768" i="1"/>
  <c r="U768" i="1"/>
  <c r="V442" i="1"/>
  <c r="V177" i="1"/>
  <c r="V446" i="1"/>
  <c r="T185" i="1"/>
  <c r="U185" i="1"/>
  <c r="V567" i="1"/>
  <c r="T452" i="1"/>
  <c r="U452" i="1"/>
  <c r="T417" i="1"/>
  <c r="U417" i="1"/>
  <c r="T337" i="1"/>
  <c r="U337" i="1"/>
  <c r="U696" i="1"/>
  <c r="T696" i="1"/>
  <c r="V321" i="1"/>
  <c r="V310" i="1"/>
  <c r="V67" i="1"/>
  <c r="V336" i="1"/>
  <c r="T735" i="1"/>
  <c r="U735" i="1"/>
  <c r="U375" i="1"/>
  <c r="T375" i="1"/>
  <c r="T568" i="1"/>
  <c r="U568" i="1"/>
  <c r="T226" i="1"/>
  <c r="U226" i="1"/>
  <c r="V504" i="1"/>
  <c r="V673" i="1"/>
  <c r="V98" i="1"/>
  <c r="V734" i="1"/>
  <c r="V146" i="1"/>
  <c r="V167" i="1"/>
  <c r="V184" i="1"/>
  <c r="V362" i="1"/>
  <c r="T602" i="1"/>
  <c r="U602" i="1"/>
  <c r="U101" i="1"/>
  <c r="T101" i="1"/>
  <c r="V225" i="1"/>
  <c r="V241" i="1"/>
  <c r="K769" i="1"/>
  <c r="O769" i="1"/>
  <c r="R338" i="1"/>
  <c r="R770" i="1" s="1"/>
  <c r="P769" i="1"/>
  <c r="S338" i="1"/>
  <c r="S770" i="1" s="1"/>
  <c r="L769" i="1"/>
  <c r="S769" i="1"/>
  <c r="L338" i="1"/>
  <c r="L770" i="1" s="1"/>
  <c r="O338" i="1"/>
  <c r="O770" i="1" s="1"/>
  <c r="M338" i="1"/>
  <c r="M770" i="1" s="1"/>
  <c r="M769" i="1"/>
  <c r="Q338" i="1"/>
  <c r="Q770" i="1" s="1"/>
  <c r="J769" i="1"/>
  <c r="Q769" i="1"/>
  <c r="K338" i="1"/>
  <c r="R769" i="1"/>
  <c r="N338" i="1"/>
  <c r="N770" i="1" s="1"/>
  <c r="P338" i="1"/>
  <c r="P770" i="1" s="1"/>
  <c r="J338" i="1"/>
  <c r="J770" i="1" s="1"/>
  <c r="N769" i="1"/>
  <c r="V33" i="3"/>
  <c r="V176" i="2"/>
  <c r="V193" i="2"/>
  <c r="V126" i="2"/>
  <c r="V214" i="2"/>
  <c r="V245" i="2"/>
  <c r="V789" i="3" l="1"/>
  <c r="V693" i="2"/>
  <c r="V101" i="1"/>
  <c r="V696" i="1"/>
  <c r="V518" i="1"/>
  <c r="V735" i="1"/>
  <c r="V452" i="1"/>
  <c r="V185" i="1"/>
  <c r="V375" i="1"/>
  <c r="V417" i="1"/>
  <c r="V279" i="1"/>
  <c r="V602" i="1"/>
  <c r="V568" i="1"/>
  <c r="V768" i="1"/>
  <c r="V337" i="1"/>
  <c r="K770" i="1"/>
  <c r="T338" i="1"/>
  <c r="U338" i="1"/>
  <c r="V226" i="1"/>
  <c r="U769" i="1"/>
  <c r="T769" i="1"/>
  <c r="T27" i="1"/>
  <c r="U27" i="1"/>
  <c r="U15" i="1"/>
  <c r="T15" i="1"/>
  <c r="T21" i="1"/>
  <c r="U21" i="1"/>
  <c r="T23" i="1"/>
  <c r="U23" i="1"/>
  <c r="T13" i="1"/>
  <c r="U13" i="1"/>
  <c r="T26" i="1"/>
  <c r="U26" i="1"/>
  <c r="T19" i="1"/>
  <c r="U19" i="1"/>
  <c r="T24" i="1"/>
  <c r="U24" i="1"/>
  <c r="T22" i="1"/>
  <c r="U22" i="1"/>
  <c r="T20" i="1"/>
  <c r="U20" i="1"/>
  <c r="U16" i="1"/>
  <c r="T16" i="1"/>
  <c r="T25" i="1"/>
  <c r="U25" i="1"/>
  <c r="T14" i="1"/>
  <c r="U14" i="1"/>
  <c r="T17" i="1"/>
  <c r="U17" i="1"/>
  <c r="U28" i="1"/>
  <c r="T28" i="1"/>
  <c r="T18" i="1"/>
  <c r="U18" i="1"/>
  <c r="V338" i="1" l="1"/>
  <c r="T770" i="1"/>
  <c r="U770" i="1"/>
  <c r="V769" i="1"/>
  <c r="V28" i="1"/>
  <c r="V16" i="1"/>
  <c r="V27" i="1"/>
  <c r="V15" i="1"/>
  <c r="V18" i="1"/>
  <c r="V17" i="1"/>
  <c r="V14" i="1"/>
  <c r="V21" i="1"/>
  <c r="V24" i="1"/>
  <c r="V22" i="1"/>
  <c r="V19" i="1"/>
  <c r="V13" i="1"/>
  <c r="V25" i="1"/>
  <c r="V20" i="1"/>
  <c r="V23" i="1"/>
  <c r="V26" i="1"/>
  <c r="V770" i="1" l="1"/>
</calcChain>
</file>

<file path=xl/sharedStrings.xml><?xml version="1.0" encoding="utf-8"?>
<sst xmlns="http://schemas.openxmlformats.org/spreadsheetml/2006/main" count="14423" uniqueCount="566">
  <si>
    <t>TÍTULO 210: MINISTERIO DE EDUCACIÓN PÚBLICA - LIQUIDACIÓN SEGÚN PROGRAMA PRESUPUESTARIO, FUENTE INTERNA</t>
  </si>
  <si>
    <t>CORTE AL 31 DE DICIEMBRE DEL 2024</t>
  </si>
  <si>
    <t>Hora: 08:42:41</t>
  </si>
  <si>
    <t>PROGRAMA</t>
  </si>
  <si>
    <t>SUBPROGRAMA</t>
  </si>
  <si>
    <t>PARTIDA</t>
  </si>
  <si>
    <t>SUBPARTIDA</t>
  </si>
  <si>
    <t>IP</t>
  </si>
  <si>
    <t>F.F.</t>
  </si>
  <si>
    <t>CC</t>
  </si>
  <si>
    <t>CF</t>
  </si>
  <si>
    <t>DESCRIPCIÓN</t>
  </si>
  <si>
    <t>PRESUPUESTO INICIAL</t>
  </si>
  <si>
    <t>PRESUPUESTO ACTUAL</t>
  </si>
  <si>
    <t>SOLICITADO</t>
  </si>
  <si>
    <t>COMPROMETIDO</t>
  </si>
  <si>
    <t>RECEP. MERCANCÍA</t>
  </si>
  <si>
    <t>DEVENGADO</t>
  </si>
  <si>
    <t>PAGADO</t>
  </si>
  <si>
    <t>DISPONIBLE LIBERADO</t>
  </si>
  <si>
    <t>DISPONIBLE DE PRESUPUESTO</t>
  </si>
  <si>
    <t>MONTO BLOQUEADO</t>
  </si>
  <si>
    <t>EJECUCIÓN CALCULADA SOBRE PRESUPUESTO ACTUAL</t>
  </si>
  <si>
    <t>TRÁNSITO 
CALCULADA SOBRE PRESUPUESTO ACTUAL</t>
  </si>
  <si>
    <t xml:space="preserve">ACUMULADO
CALCULADA SOBRE PRESUPUESTO ACTUAL </t>
  </si>
  <si>
    <t>550</t>
  </si>
  <si>
    <t>00</t>
  </si>
  <si>
    <t>0</t>
  </si>
  <si>
    <t>00101</t>
  </si>
  <si>
    <t/>
  </si>
  <si>
    <t>001</t>
  </si>
  <si>
    <t>SUELDOS PARA CARGOS FIJOS</t>
  </si>
  <si>
    <t>280</t>
  </si>
  <si>
    <t>00105</t>
  </si>
  <si>
    <t>SUPLENCIAS</t>
  </si>
  <si>
    <t>00201</t>
  </si>
  <si>
    <t>TIEMPO EXTRAORDINARIO</t>
  </si>
  <si>
    <t>00205</t>
  </si>
  <si>
    <t>DIETAS</t>
  </si>
  <si>
    <t>00301</t>
  </si>
  <si>
    <t>RETRIBUCION POR AÑOS SERVIDOS</t>
  </si>
  <si>
    <t>00302</t>
  </si>
  <si>
    <t>RESTRICCION AL EJERCICIO LIBERAL DE LA PROFESION</t>
  </si>
  <si>
    <t>00303</t>
  </si>
  <si>
    <t>DECIMOTERCER MES</t>
  </si>
  <si>
    <t>00304</t>
  </si>
  <si>
    <t>SALARIO ESCOLAR</t>
  </si>
  <si>
    <t>00399</t>
  </si>
  <si>
    <t>OTROS INCENTIVOS SALARIALES</t>
  </si>
  <si>
    <t>00401</t>
  </si>
  <si>
    <t>200</t>
  </si>
  <si>
    <t>CAJA COSTARRICENSE DE SEGURO SOCIAL. (CCSS) (CONTRIBUCIÓN PATRONAL SEGURO DE SALUD, SEGÚN LEY No. 17 DEL 22 DE OCTUBRE DE 1943, LEY CONSTITUTIVA DE LA C.C.S.S. Y REGLAMENTO No. 7082 DEL 03 DE DICIEMBRE DE 1996 Y SUS REFORMAS). CÉDULA JURÍDICA: 4-000-042147</t>
  </si>
  <si>
    <t>00405</t>
  </si>
  <si>
    <t>BANCO POPULAR Y DE DESARROLLO COMUNAL. (BPDC) (SEGÚN LEY No. 4351 DEL 11 DE JULIO DE 1969, LEY ORGÁNICA DEL B.P.D.C.). CÉDULA JURÍDICA: 4-000-042152</t>
  </si>
  <si>
    <t>00501</t>
  </si>
  <si>
    <t>CAJA COSTARRICENSE DE SEGURO SOCIAL. (CCSS) (CONTRIBUCIÓN PATRONAL SEGURO DE PENSIONES, SEGÚN LEY No. 17 DEL 22 DE OCTUBRE DE 1943, LEY CONSTITUTIVA DE LA C.C.S.S. Y REGLAMEN+I23:I476TO No. 6898 DEL 07 DE FEBRERO DE 1995 Y SUS REFORMAS). CÉDULA JURÍDICA: 4-000-042147</t>
  </si>
  <si>
    <t>00502</t>
  </si>
  <si>
    <t>CAJA COSTARRICENSE DE SEGURO SOCIAL. (CCSS) (APORTE PATRONAL AL RÉGIMEN DE PENSIONES, SEGÚN LEY DE PROTECCIÓN AL TRABAJADOR No. 7983 DEL 16 DE FEBRERO DEL 2000). CÉDULA JURÍDICA: 4-000-042147</t>
  </si>
  <si>
    <t>00503</t>
  </si>
  <si>
    <t>CAJA COSTARRICENSE DE SEGURO SOCIAL. (CCSS) (APORTE PATRONAL AL FONDO DE CAPITALIZACIÓN LABORAL, SEGÚN LEY DE PROTECCIÓN AL TRABAJADOR No. 7983 DEL 16 DE FEBRERO DEL 2000). CÉDULA JURÍDICA: 4-000-042147</t>
  </si>
  <si>
    <t>00504</t>
  </si>
  <si>
    <t>JUNTA DE PENSIONES Y JUBILACIONES DEL MAGISTERIO NACIONAL. (COTIZACION PATRONAL ART No 41 DE LA LEY No.7531 DEL 10/07/1995). CÉDULA JURÍDICA: 3-007-117191</t>
  </si>
  <si>
    <t>1</t>
  </si>
  <si>
    <t>10301</t>
  </si>
  <si>
    <t>INFORMACION</t>
  </si>
  <si>
    <t>10303</t>
  </si>
  <si>
    <t>IMPRESION, ENCUADERNACION Y OTROS</t>
  </si>
  <si>
    <t>10307</t>
  </si>
  <si>
    <t>SERVICIOS DE TECNOLOGIAS DE INFORMACION</t>
  </si>
  <si>
    <t>10402</t>
  </si>
  <si>
    <t>SERVICIOS JURÍDICOS (INCLUYE RECURSOS PARA PAGO DE HONORARIOS DE PROFESIONALES PARA ATENDER LAS DIFERENTES GESTIONES DE LAS DEPENDENCIAS).</t>
  </si>
  <si>
    <t>10404</t>
  </si>
  <si>
    <t>SERVICIOS EN CIENCIAS ECONÓMICAS Y SOCIALES (PARA EL PAGO DE SERVICIOS DE CIENCIAS ECONÓMICAS Y SOCIALES, PARA LA ACTUALIZACIÓN DE PROTOCOLOS UTILIZADOS POR LA UNIDAD PARA LA PERMANENCIA, REINCORPORACIÓN Y ÉXITO EDUCATIVO (UPRE)).</t>
  </si>
  <si>
    <t>10406</t>
  </si>
  <si>
    <t>SERVICIOS GENERALES (PARA LA ADQUISICIÓN DE SELLOS PERSONALIZADOS E INSTITUCIONALES).</t>
  </si>
  <si>
    <t>10499</t>
  </si>
  <si>
    <t>OTROS SERVICIOS DE GESTIÓN Y APOYO (PARA LA ADQUISICIÓN DE SERVICIOS DE TRADUCCIÓN Y APOYO DEL LENGUAJE LESCO).</t>
  </si>
  <si>
    <t>10501</t>
  </si>
  <si>
    <t>TRANSPORTE DENTRO DEL PAIS</t>
  </si>
  <si>
    <t>10502</t>
  </si>
  <si>
    <t>VIATICOS DENTRO DEL PAIS</t>
  </si>
  <si>
    <t>10503</t>
  </si>
  <si>
    <t>TRANSPORTE EN EL EXTERIOR</t>
  </si>
  <si>
    <t>10504</t>
  </si>
  <si>
    <t>VIATICOS EN EL EXTERIOR</t>
  </si>
  <si>
    <t>10601</t>
  </si>
  <si>
    <t>SEGUROS</t>
  </si>
  <si>
    <t>10701</t>
  </si>
  <si>
    <t>ACTIVIDADES DE CAPACITACIÓN (PARA LA COMPRA DE ALIMENTOS Y BEBIDAS PARA EL INTERCAMBIO DE EXPERIENCIAS Y RENDICIÓN DE CUENTAS EN MATERIA DE PERMANENCIA Y REINCORPORACIÓN ENTRE LOS EQUIPOS REGIONALES. JORNADA DE SUPERVISIÓN PARA LA ACTUALIZACIÓN Y CAPACITACIÓN PARA LOS SUPERVISORES DE LOS CIRCUITOS EDUCATIVOS Y ENCUENTRO ANUAL PARA JEFES DE SERVICIOS ADMINISTRATIVOS Y FINANCIEROS, ADEMÁS CONTEMPLA LA CONTRATACIÓN DE SERVICIOS Y BIENES INHERENTES A LA REALIZACIÓN DE EVENTOS DE CAPACITACIÓN Y APRENDIZAJE, INCLUYE GASTOS DE VIAJE Y DE TRANSPORTE DE LOS PARTICIPANTES EN ACTIVIDADES DE CAPACITACIÓN, SE INCLUYEN CUOTAS QUE LA INSTITUCIÓN DEBE CANCELAR A LA ENTIDAD ORGANIZADORA, PARA QUE FUNCIONARIOS PÚBLICOS O QUIENES LA LEGISLACIÓN AUTORICE, PARTICIPEN EN CONGRESOS, SEMINARIOS, TALLERES, SIMPOSIOS, CURSOS, CHARLAS Y SIMILARES).</t>
  </si>
  <si>
    <t>10702</t>
  </si>
  <si>
    <t>ACTIVIDADES PROTOCOLARIAS Y SOCIALES</t>
  </si>
  <si>
    <t>10808</t>
  </si>
  <si>
    <t>MANTENIMIENTO Y REPARACIÓN DE EQUIPO DE CÓMPUTO Y  SISTEMAS DE INFORMACION</t>
  </si>
  <si>
    <t>2</t>
  </si>
  <si>
    <t>20102</t>
  </si>
  <si>
    <t>PRODUCTOS FARMACEUTICOS Y MEDICINALES</t>
  </si>
  <si>
    <t>20104</t>
  </si>
  <si>
    <t>TINTAS, PINTURAS Y DILUYENTES</t>
  </si>
  <si>
    <t>20199</t>
  </si>
  <si>
    <t>OTROS PRODUCTOS QUIMICOS Y CONEXOS</t>
  </si>
  <si>
    <t>20203</t>
  </si>
  <si>
    <t>ALIMENTOS Y BEBIDAS</t>
  </si>
  <si>
    <t>20304</t>
  </si>
  <si>
    <t>MATERIALES Y PRODUCTOS ELÉCTRICOS, TELEFÓNICOS Y DE CÓMPUTO</t>
  </si>
  <si>
    <t>20401</t>
  </si>
  <si>
    <t>HERRAMIENTAS E INSTRUMENTOS</t>
  </si>
  <si>
    <t>20402</t>
  </si>
  <si>
    <t>REPUESTOS Y ACCESORIOS</t>
  </si>
  <si>
    <t>29901</t>
  </si>
  <si>
    <t>UTILES Y MATERIALES DE OFICINA Y COMPUTO</t>
  </si>
  <si>
    <t>29902</t>
  </si>
  <si>
    <t>ÚTILES Y MATERIALES MÉDICO, HOSPITALARIO Y DE INVESTIGACIÓN</t>
  </si>
  <si>
    <t>29903</t>
  </si>
  <si>
    <t>PRODUCTOS DE PAPEL, CARTON E IMPRESOS</t>
  </si>
  <si>
    <t>29904</t>
  </si>
  <si>
    <t>TEXTILES Y VESTUARIO</t>
  </si>
  <si>
    <t>29905</t>
  </si>
  <si>
    <t>UTILES Y MATERIALES DE LIMPIEZA</t>
  </si>
  <si>
    <t>29906</t>
  </si>
  <si>
    <t>UTILES Y MATERIALES DE RESGUARDO Y SEGURIDAD</t>
  </si>
  <si>
    <t>29999</t>
  </si>
  <si>
    <t>OTROS UTILES, MATERIALES Y SUMINISTROS DIVERSOS</t>
  </si>
  <si>
    <t>5</t>
  </si>
  <si>
    <t>50103</t>
  </si>
  <si>
    <t>EQUIPO DE COMUNICACION</t>
  </si>
  <si>
    <t>50104</t>
  </si>
  <si>
    <t>EQUIPO Y MOBILIARIO DE OFICINA</t>
  </si>
  <si>
    <t>50105</t>
  </si>
  <si>
    <t>EQUIPO DE COMPUTO</t>
  </si>
  <si>
    <t>50106</t>
  </si>
  <si>
    <t>EQUIPO SANITARIO, DE LABORATORIO E INVESTIGACION</t>
  </si>
  <si>
    <t>50199</t>
  </si>
  <si>
    <t>MAQUINARIA, EQUIPO Y MOBILIARIO DIVERSO</t>
  </si>
  <si>
    <t>59903</t>
  </si>
  <si>
    <t>BIENES INTANGIBLES</t>
  </si>
  <si>
    <t>6</t>
  </si>
  <si>
    <t>60103</t>
  </si>
  <si>
    <t>CAJA COSTARRICENSE DE SEGURO SOCIAL. (CCSS) (CONTRIBUCIÓN ESTATAL AL SEGURO DE PENSIONES, SEGÚN LEY No. 17 DEL 22 DE OCTUBRE DE 1943, LEY CONSTITUTIVA DE LA C.C.S.S. Y REGLAMENTO No. 6898 DEL 07 DE FEBRERO DE 1995 Y SUS REFORMAS). CÉDULA JURÍDICA: 4-000-042147</t>
  </si>
  <si>
    <t>202</t>
  </si>
  <si>
    <t>CAJA COSTARRICENSE DE SEGURO SOCIAL. (CCSS) (CONTRIBUCIÓN ESTATAL AL SEGURO DE SALUD, SEGÚN LEY No. 17 DEL 22 DE OCTUBRE DE 1943, LEY CONSTITUTIVA DE LA C.C.S.S. Y REGLAMENTO No. 7082 DEL 03 DE DICIEMBRE DE 1996 Y SUS REFORMAS). CÉDULA JURÍDICA: 4-000-042147</t>
  </si>
  <si>
    <t>204</t>
  </si>
  <si>
    <t>JUNTA DE PENSIONES Y JUBILACIONES DEL MAGISTERIO NACIONAL. (COTIZACIÓN ESTATAL DE ACUERDO CON EL ARTÍCULO 15 DE LA LEY No.7531 DE 10/07/1995). CÉDULA JURÍDICA: 3-007-117191</t>
  </si>
  <si>
    <t>212</t>
  </si>
  <si>
    <t>COLEGIO UNIVERSITARIO DE CARTAGO. (PARA GASTOS DE OPERACIÓN SEGÚN LEY No.6541 DEL 19/11/1980 SUS REFORMAS Y REGLAMENTO). CÉDULA JURÍDICA: 3-007-045261</t>
  </si>
  <si>
    <t>216</t>
  </si>
  <si>
    <t>COLEGIO UNIVERSITARIO DE LIMÓN. (PARA GASTOS DE OPERACIÓN SEGÚN LEY No. 7941, DEL 09/11/1999 Y LEY No. 6541 DE 19/11/1980 SUS REFORMAS Y REGLAMENTO). CÉDULA JURÍDICA: 3-007-311926</t>
  </si>
  <si>
    <t>222</t>
  </si>
  <si>
    <t>FONDO ESPECIAL PARA LA EDUCACIÓN SUPERIOR (PARA EL FINANCIAMIENTO DE LA EDUCACIÓN SUPERIOR, SEGÚN EL ARTÍCULO N° 85 DE LA CONSTITUCIÓN POLÍTICA, LEY N° 5909 DEL 10 DE JUNIO DE 1976, CONVENIO DE ARTICULACIÓN Y COOPERACIÓN DE LA EDUCACIÓN SUPERIOR ESTATAL DE COSTA RICA DEL 22 DE SETIEMBRE DE 1997 Y LEY N° 8638 DEL 14/05/2008). CÉDULA JURÍDICA: 2-100-042002</t>
  </si>
  <si>
    <t>224</t>
  </si>
  <si>
    <t>UNIVERSIDAD NACIONAL. (PARA GASTOS DE OPERACIÓN SEGÚN LOS ARTÍCULOS 22, 23 y 24 DEL TÍTULO IV DE LA LEY 9635 “LEY FORTALECIMIENTO DE LAS FINANZAS PÚBLICAS” DEL 3 DE DICIEMBRE DE 2018). (INCLUYE ¢600.000.000 QUE SE DESTINARÁN A BECAS PARA LA POBLACIÓN ESTUDIANTIL, ATENCIÓN INTEGRAL EN SALUD, ENTRE LA QUE DESTACA LA SALUD MENTAL, ESTABLECIENDO COMO PRIORIDAD LA POBLACIÓN ESTUDIANTIL DE LAS REGIONES, INVERSIÓN EN INFRAESTRUCTURA, ADQUISICIÓN DE EQUIPO TECNOLÓGICO Y CIENTÍFICO, ASÍ COMO EL MANTENIMIENTO DE LAS INSTALACIONES EN LAS DIFERENTES SEDES Y RECINTOS).CÉDULA JURÍDICA: 4-000-042150</t>
  </si>
  <si>
    <t>226</t>
  </si>
  <si>
    <t>UNIVERSIDAD DE COSTA RICA. (PARA GASTOS DE OPERACIÓN SEGÚN LOS ARTÍCULOS 22, 23 y 24 DEL TÍTULO IV DE LA LEY 9635 “LEY FORTALECIMIENTO DE LAS FINANZAS PÚBLICAS” DEL 3 DE DICIEMBRE DE 2018).  (INCLUYE ¢600.000.000 QUE SE DESTINARÁN A BECAS PARA LA POBLACIÓN ESTUDIANTIL, ATENCIÓN INTEGRAL EN SALUD, ENTRE LA QUE DESTACA LA SALUD MENTAL, ESTABLECIENDO COMO PRIORIDAD LA POBLACIÓN ESTUDIANTIL DE LAS REGIONES, INVERSIÓN EN INFRAESTRUCTURA, ADQUISICIÓN DE EQUIPO TECNOLÓGICO Y CIENTÍFICO, ASÍ COMO EL MANTENIMIENTO DE LAS INSTALACIONES EN LAS DIFERENTES SEDES Y RECINTOS).CÉDULA  JURÍDICA: 4-000-042149</t>
  </si>
  <si>
    <t>228</t>
  </si>
  <si>
    <t>INSTITUTO TECNOLÓGICO DE COSTA RICA. (PARA GASTOS DE OPERACIÓN SEGÚN LOS ARTÍCULOS 22, 23 y 24 DEL TÍTULO IV DE LA LEY 9635 “LEY FORTALECIMIENTO DE LAS FINANZAS PÚBLICAS” DEL 3 DE DICIEMBRE DE 2018). (INCLUYE ¢600.000.000 QUE SE DESTINARÁN A BECAS PARA LA POBLACIÓN ESTUDIANTIL, ATENCIÓN INTEGRAL EN SALUD, ENTRE LA QUE DESTACA LA
SALUD MENTAL, ESTABLECIENDO COMO PRIORIDAD LA POBLACIÓN ESTUDIANTIL DE LAS REGIONES, INVERSIÓN EN INFRAESTRUCTURA, ADQUISICIÓN DE EQUIPO TECNOLÓGICO
Y CIENTÍFICO, ASÍ COMO EL MANTENIMIENTO DE LAS INSTALACIONES EN LAS DIFERENTES SEDES Y RECINTOS). CÉDULA JURÍDICA: 4-000-042145</t>
  </si>
  <si>
    <t>230</t>
  </si>
  <si>
    <t>UNIVERSIDAD ESTATAL A DISTANCIA. (PARA GASTOS DE OPERACIÓN SEGÚN LOS ARTÍCULOS 22, 23 y 24 DEL TÍTULO IV DE LA LEY 9635 “LEY FORTALECIMIENTO DE LAS FINANZAS PÚBLICAS” DEL 3 DE DICIEMBRE DE 2018). (INCLUYE ¢600.000.000 QUE SE DESTINARÁN A BECAS PARA LA POBLACIÓN ESTUDIANTIL, ATENCIÓN INTEGRAL EN SALUD, ENTRE LA QUE DESTACA LA SALUD MENTAL, ESTABLECIENDO COMO PRIORIDAD LA POBLACIÓN ESTUDIANTIL DE LAS REGIONES, INVERSIÓN EN INFRAESTRUCTURA, ADQUISICIÓN DE EQUIPO TECNOLÓGICO Y CIENTÍFICO, ASÍ COMO EL MANTENIMIENTO DE LAS INSTALACIONES EN LAS DIFERENTES SEDES Y RECINTOS). CÉDULA JURÍDICA: 4-000-042151</t>
  </si>
  <si>
    <t>232</t>
  </si>
  <si>
    <t>UNIVERSIDAD TÉCNICA NACIONAL (UTN). (PARA GASTOS DE OPERACIÓN SEGÚN LOS ARTÍCULOS 22, 23 y 24 DEL TÍTULO IV DE LA LEY 9635 “LEY FORTALECIMIENTO DE LAS FINANZAS PÚBLICAS” DEL 3 DE DICIEMBRE DE 2018).(INCLUYE ¢600.000.000 QUE SE DESTINARÁN A BECAS PARA LA POBLACIÓN ESTUDIANTIL, ATENCIÓN INTEGRAL EN SALUD, ENTRE LA QUE DESTACA LA
SALUD MENTAL, ESTABLECIENDO COMO PRIORIDAD LA POBLACIÓN ESTUDIANTIL DE LAS REGIONES, INVERSIÓN EN INFRAESTRUCTURA, ADQUISICIÓN DE EQUIPO TECNOLÓGICO Y CIENTÍFICO, ASÍ COMO EL MANTENIMIENTO DE LAS INSTALACIONES EN LAS DIFERENTES SEDES Y RECINTOS). Céd. Jur 3-007-556085</t>
  </si>
  <si>
    <t>245</t>
  </si>
  <si>
    <t>SISTEMA NACIONAL DE ACREDITACIÓN DE LA EDUCACIÓN SUPERIOR (SINAES). (PARA EL FINANCIAMIENTO DEL SINAES, INCLUYE RECURSOS PARA APOYAR GASTOS OPERATIVOS DE ACUERDO CON LEY No. 8798, GACETA No. 83 DEL 30/04/2010). CÉDULA JURÍDICA: 3-007-367218</t>
  </si>
  <si>
    <t>250</t>
  </si>
  <si>
    <t>INSTITUTO TECNOLÓGICO DE COSTA RICA (CORRESPONDE AL 13% DE LOS CUALES EL 50,0% DEBE SER PARA LOS CANTONES DE TURRIALBA, JIMENEZ, PARAISO, EL GUARCO, OREAMUNO O ALVARADO, PARA CUMPLIR CON LO ESTIPULADO EN EL ARTÍCULO 7 INCISO B) DE LA LEY 9829 DEL 27/04/2020). CÉDULA JURÍDICA: 4-000-042145</t>
  </si>
  <si>
    <t>251</t>
  </si>
  <si>
    <t>INSTITUTO TECNOLÓGICO DE COSTA RICA (CORRESPONDE AL 2,0% PARA CUMPLIR CON LO ESTIPULADO EN EL ARTÍCULO 7 INCISO C) DE LA LEY 9829 DEL 27/04/2020). CÉDULA JURÍDICA: 4-000-042145</t>
  </si>
  <si>
    <t>252</t>
  </si>
  <si>
    <t>INSTITUTO TECNOLÓGICO DE COSTA RICA (CORRESPONDE AL 6,44% DE LOS CUALES EL 50,0% DEBE SER PARA LOS CANTONES DE TURRIALBA, JIMENEZ, PARAISO, EL GUARCO, OREAMUNO O ALVARADO, PARA CUMPLIR CON LO ESTIPULADO EN EL ARTÍCULO 11 INCISO B) DE LA LEY 9829 DEL 27/04/2020). CÉDULA JURÍDICA: 4-000-042145</t>
  </si>
  <si>
    <t>253</t>
  </si>
  <si>
    <t>INSTITUTO TECNOLÓGICO DE COSTA RICA (CORRESPONDE AL 0,99% PARA CUMPLIR CON LO ESTIPULADO EN EL ARTÍCULO 11 INCISO B) DE LA LEY 9829 DEL 27/04/2020). CÉDULA JURÍDICA: 4-000-042145</t>
  </si>
  <si>
    <t>254</t>
  </si>
  <si>
    <t>COLEGIO UNIVERSITARIO DE CARTAGO (CORRESPONDE AL 4,0% PARA CUMPLIR CON LO ESTIPULADO EN EL ARTÍCULO 7 INCISO F) DE LA LEY 9829 DEL 27/04/2020). CÉDULA JURÍDICA: 3-007-045261</t>
  </si>
  <si>
    <t>255</t>
  </si>
  <si>
    <t xml:space="preserve">COLEGIO UNIVERSITARIO DE CARTAGO (CORRESPONDE AL 1,98% PARA CUMPLIR CON LO ESTIPULADO EN EL ARTÍCULO 11 INCISO DE LA LEY 9829 DEL 27/04/2020).B) DE LA LEY 9829 DEL 27/04/2020). CÉDULA JURÍDICA: 3-007-045261. </t>
  </si>
  <si>
    <t>60399</t>
  </si>
  <si>
    <t>OTRAS PRESTACIONES (INCLUYE RECURSOS PARA EL PAGO DE SUBSIDIOS POR INCAPACIDAD).</t>
  </si>
  <si>
    <t>60404</t>
  </si>
  <si>
    <t>INSTITUTO CENTROAMERICANO DE EXTENSIÓN DE LA CULTURA (ICECU). (PARA GASTOS DE OPERACIÓN SEGÚN LEY 4367 DEL 08/08/1969). CÉDULA JURÍDICA: 3-007-045231</t>
  </si>
  <si>
    <t>COMISIÓN COSTARRICENSE DE COOPERACIÓN CON LA UNESCO. (PARA GASTOS DE OPERACIÓN SEGÚN DECRETO No. 34276 DEL 05/11/2007). CÉDULA JURÍDICA: 3-007-045431</t>
  </si>
  <si>
    <t>60701</t>
  </si>
  <si>
    <t>240</t>
  </si>
  <si>
    <t>FACULTAD LATINOAMERICANA DE CIENCIAS SOCIALES (FLACSO) ( PARA LA CONTINUIDAD DEL FUNCIONAMIENTO DE LA SEDE ACADEMICA DE COSTA RICA DE LA FACULTAD LATINOAMERICANA DE CIENCIAS SOCIALES (FLACSO), LEY 8085 DEL 14/02/2001). CÉDULA JURÍDICA: 3-007-056353</t>
  </si>
  <si>
    <t>242</t>
  </si>
  <si>
    <t>ORGANIZACIÓN DE LAS NACIONES UNIDAS PARA LA EDUCACIÓN, CIENCIA Y LA CULTURA (UNESCO). (PARA PAGO DE CUOTA, SEGÚN DECRETO No. 758 DEL 11/10/1949). CÉDULA JURÍDICA: 9-000-010031</t>
  </si>
  <si>
    <t>246</t>
  </si>
  <si>
    <t>INSTITUTO CENTROAMERICANO DE ADMINISTRACIÓN PÚBLICA (ICAP). (PARA PAGO DE CUOTA Y DEL LOCAL (SALAS DE CLASES), SEGÚN LEY No. 2829 DEL 18/10/1961). CÉDULA JURÍDICA: 3-003-045123</t>
  </si>
  <si>
    <t>ORGANIZACIÓN DE ESTADOS IBEROAMERICANOS (OEI). (PARA PAGO DE CUOTA, SEGÚN ESTATUTOS SUSCRITOS EN PANAMÁ, DICIEMBRE 1985, DURANTE LA 60° REUNIÓN DEL GRUPO CONSULTIVO, RATIFICADO EN PROPUESTA PARA LA ASAMBLEA LEGISLATIVA). CÉDULA JURÍDICA: 9-000-010032</t>
  </si>
  <si>
    <t>264</t>
  </si>
  <si>
    <t>OFICINA SUBREGIONAL DE EDUCACIÓN DE LA UNESCO PARA CENTROAMERICA Y PANAMÁ. (PARA GASTOS DE OPERACIÓN, SEGÚN LEY No. 6943 DEL 24/01/1984, Y ART. 12 D.E. 34276 DEL 05/11/2007). CÉDULA JURÍDICA: 3-003-066320</t>
  </si>
  <si>
    <t>265</t>
  </si>
  <si>
    <t>ORGANIZACIÓN PARA LA COOPERACIÓN Y EL DESARROLLO ECONÓMICO-OCDE- (CUOTA DE PARTICIPACIÓN DE COSTA RICA EN LAS PRUEBAS DEL PROGRAMA PARA LA EVALUACIÓN DE ESTUDIANTES (PISA-2021) SEGÚN EL ACUERDO EDU/D02365 DEL 20/09/2018, PAGO POR TRADUCCIÓN DE INSTRUMENTOS PARA LA APLICACIÓN DE ESTA PRUEBA, PARTICIPACIÓN EN EL GRUPO DE EXPERTOS NACIONALES EN EDUCACIÓN Y FORMACIÓN TÉCNICA (GROUP OF NATIONAL EXPERTS ON VOCATIONAL EDUCATION AND TRAINING). CÉDULA JURÍDICA: 9-000-010101</t>
  </si>
  <si>
    <t>266</t>
  </si>
  <si>
    <t>OFICINA SUBREGIONAL DE LA EDUCACIÓN PARA AMÉRICA LATINA OREAL/UNESCO SANTIAGO. (PARA EL LABORATORIO DE EVALUACIÓN DE LA CALIDAD DE LA EDUCACIÓN LLECE, SEGÚN ARTÍCULO No. 78 DE LA CONSTITUCIÓN POLÍTICA, CARTA ACUERDO ENTRE MEP COSTA RICA - UNESCO SANTIAGO OFICINA REGIONAL PARA ALC- LLECE). CÉDULA JURÍDICA: 9-000-010102</t>
  </si>
  <si>
    <t>269</t>
  </si>
  <si>
    <t>COORDINACIÓN EDUCATIVA Y CULTURAL CENTROAMERICANA - CECC (SEGÚN EL ACUERDO DE LA 30 REUNIÓN ORDINARIA DEL CONSEJO DE MINISTROS DE EDUCACIÓN Y CULTURA DE LA CECC/SICA, DEL 2 Y 3 DE SEPTIEMBRE 2011). CÉDULA JURÍDICA: 3-003-460957</t>
  </si>
  <si>
    <t>7</t>
  </si>
  <si>
    <t>70103</t>
  </si>
  <si>
    <t>551</t>
  </si>
  <si>
    <t>CAJA COSTARRICENSE DE SEGURO SOCIAL. (CCSS) (CONTRIBUCIÓN PATRONAL SEGURO DE PENSIONES, SEGÚN LEY No. 17 DEL 22 DE OCTUBRE DE 1943, LEY CONSTITUTIVA DE LA C.C.S.S. Y REGLAMENTO No. 6898 DEL 07 DE FEBRERO DE 1995 Y SUS REFORMAS). CÉDULA JURÍDICA: 4-000-042147</t>
  </si>
  <si>
    <t>10101</t>
  </si>
  <si>
    <t>ALQUILER DE EDIFICIOS, LOCALES Y TERRENOS</t>
  </si>
  <si>
    <t>10102</t>
  </si>
  <si>
    <t>ALQUILER DE MAQUINARIA, EQUIPO Y MOBILIARIO</t>
  </si>
  <si>
    <t>10201</t>
  </si>
  <si>
    <t>SERVICIO DE AGUA Y ALCANTARILLADO</t>
  </si>
  <si>
    <t>10202</t>
  </si>
  <si>
    <t>SERVICIO DE ENERGIA ELECTRICA</t>
  </si>
  <si>
    <t>10203</t>
  </si>
  <si>
    <t>SERVICIO DE CORREO</t>
  </si>
  <si>
    <t>10204</t>
  </si>
  <si>
    <t>SERVICIO DE TELECOMUNICACIONES</t>
  </si>
  <si>
    <t>10299</t>
  </si>
  <si>
    <t>OTROS SERVICIOS BASICOS</t>
  </si>
  <si>
    <t>10304</t>
  </si>
  <si>
    <t>TRANSPORTE DE BIENES</t>
  </si>
  <si>
    <t>10306</t>
  </si>
  <si>
    <t>COMISIONES Y GASTOS POR SERVICIOS FINANCIEROS Y COMERCIALES</t>
  </si>
  <si>
    <t>10403</t>
  </si>
  <si>
    <t>SERVICIOS DE INGENIERÍA Y ARQUITECTURA (PARA PAGO DE SERVICIOS PROFESIONALES Y TECNICOS PARA REALIZAR TRABAJOS EN LOS DIFERENTES CAMPOS DE LA ARQUITECTURA Y LAS INGENIERIAS A REALIZAR EN EDIFICIOS DE OFICINAS CENTRALES, DIRECCIONES REGIONALES DE EDUCACIÓN, SUPERVISIONES Y CIRCUITOS CON INFRAESTRUCTURA PROPIA DEL MEP).</t>
  </si>
  <si>
    <t>SERVICIOS GENERALES (PARA EL PAGO DE SERVICIOS DE LIMPIEZA DIARIA DE OFICINAS; SEGURIDAD Y VIGILANCIA FISICA, ELECTRONICA Y VIDEO VIGILANCIA; MANTENIMIENTO DE ZONAS VERDES; MANTENIMIENTO PREVENTIVO Y CORRECTIVO DE EXTINTORES; LIMPIEZA DE TANQUES SÉPTICOS Y DESINSTALACIÓN DE AIRES ACONDICIONADOS, SELLOS DE HULE PERSONALIZADOS Y AUTOMATICOS CON ARMAZON METALICO AMBOS PARA LAS LABORES DIARIAS ADMINISTRATIVAS, ENTRE OTROS).</t>
  </si>
  <si>
    <t>OTROS SERVICIOS DE GESTIÓN Y APOYO (SE REQUIRE PARA EL PAGO DE SERVICIOS DE MONITOREO SATELITAL (GPS), PARA CONTROL DE LA FLOTILLA VEHICULAR, UBICACIÓN Y RASTREO, GASTO DE COMBUSTIBLE, KILOMETRAJE RECORRIDO EN TIEMPO REAL, PAGO DE REVISIÓN TÉCNICA VEHICULAR ENTRE OTROS. SERVICIO DE FUMIGACIÓN EN LOS EDIFICIOS DE OFICINAS CENTRALES DEL MEP).</t>
  </si>
  <si>
    <t>10801</t>
  </si>
  <si>
    <t>MANTENIMIENTO DE EDIFICIOS, LOCALES Y TERRENOS</t>
  </si>
  <si>
    <t>10804</t>
  </si>
  <si>
    <t>MANTENIMIENTO Y REPARACIÓN DE MAQUINARIA Y EQUIPO DE PRODUCCIÓN</t>
  </si>
  <si>
    <t>10805</t>
  </si>
  <si>
    <t>MANTENIMIENTO Y REPARACIÓN DE EQUIPO DE TRANSPORTE</t>
  </si>
  <si>
    <t>10806</t>
  </si>
  <si>
    <t>MANTENIMIENTO Y REPARACIÓN DE EQUIPO DE COMUNICACIÓN</t>
  </si>
  <si>
    <t>10807</t>
  </si>
  <si>
    <t>MANTENIMIENTO Y REPARACIÓN DE EQUIPO Y MOBILIARIO DE OFICINA</t>
  </si>
  <si>
    <t>10899</t>
  </si>
  <si>
    <t>MANTENIMIENTO Y REPARACIÓN DE OTROS EQUIPOS</t>
  </si>
  <si>
    <t>10999</t>
  </si>
  <si>
    <t>OTROS IMPUESTOS</t>
  </si>
  <si>
    <t>19902</t>
  </si>
  <si>
    <t>INTERESES MORATORIOS Y MULTAS (PARA PAGO DE INTERESES MORATORIOS POR OBLIGACIONES NO CANCELADAS OPORTUNAMENTE Y MULTAS E INFRACCIONES DE TRANSITO APLICADAS A LA FLOTILLA VEHICULAR DEL MEP).</t>
  </si>
  <si>
    <t>19905</t>
  </si>
  <si>
    <t>DEDUCIBLES</t>
  </si>
  <si>
    <t>19999</t>
  </si>
  <si>
    <t>OTROS SERVICIOS NO ESPECIFICADOS</t>
  </si>
  <si>
    <t>20101</t>
  </si>
  <si>
    <t>COMBUSTIBLES Y LUBRICANTES</t>
  </si>
  <si>
    <t>20301</t>
  </si>
  <si>
    <t>MATERIALES Y PRODUCTOS METALICOS</t>
  </si>
  <si>
    <t>20302</t>
  </si>
  <si>
    <t>MATERIALES Y PRODUCTOS MINERALES Y ASFALTICOS</t>
  </si>
  <si>
    <t>20303</t>
  </si>
  <si>
    <t>MADERA Y SUS DERIVADOS</t>
  </si>
  <si>
    <t>20305</t>
  </si>
  <si>
    <t>MATERIALES Y PRODUCTOS DE VIDRIO</t>
  </si>
  <si>
    <t>20306</t>
  </si>
  <si>
    <t>MATERIALES Y PRODUCTOS DE PLASTICO</t>
  </si>
  <si>
    <t>20399</t>
  </si>
  <si>
    <t>OTROS MATERIALES Y PRODUCTOS DE USO EN LA CONSTRUCCIÓN Y MANTENIMIENTO.</t>
  </si>
  <si>
    <t>50101</t>
  </si>
  <si>
    <t>MAQUINARIA Y EQUIPO PARA LA PRODUCCION</t>
  </si>
  <si>
    <t>50102</t>
  </si>
  <si>
    <t>EQUIPO DE TRANSPORTE</t>
  </si>
  <si>
    <t>EQUIPO SANITARIO, DE LABORATORIO E INVESTIGACIÓN</t>
  </si>
  <si>
    <t>60301</t>
  </si>
  <si>
    <t>PRESTACIONES LEGALES</t>
  </si>
  <si>
    <t>60601</t>
  </si>
  <si>
    <t>INDEMNIZACIONES (PARA EL RESARCIMIENTO ECONÓMICO POR EL DAÑO O PERJUICIO CAUSADO POR LA INSTITUCIÓN A PERSONAS FÍSICAS O JURÍDICAS, COSTAS JUDICIALES Y GASTOS SIMILARES, ASÍ COMO LA INDEMNIZACIÓN GENERADA PRODUCTO DE JUICIOS LABORALES POR SALARIOS CAÍDOS).</t>
  </si>
  <si>
    <t>553</t>
  </si>
  <si>
    <t>01</t>
  </si>
  <si>
    <t>02</t>
  </si>
  <si>
    <t>OTROS SERVICIOS DE GESTIÓN Y APOYO (INCLUYE RECURSOS PARA CONTRATACIÓN DE UN INTERPRETE DE LEGUA EN SEÑAS (LESCO)).</t>
  </si>
  <si>
    <t>ACTIVIDADES DE CAPACITACIÓN (PARA LA ATENCIÓN DE LOS PARTICIPANTES Y CONTRATACIÓN DE PRODUCTORA EN LAS FINALES REGIONALES DEL FESTIVAL ESTUDIANTIL DE LAS ARTES, JUEGOS ESTUDIANTILES Y OTRAS FERIAS, ENCUENTROS Y FESTIVAL DE MATEMÁTICAS, OLIMPIADAS, CAMPAMENTOS, Y OTROS; ADEMÁS PARA ACTIVIDADES DE CAPACITACIÓN, TALLERES Y REUNIONES DE ASESORES NACIONALES, ASESORES REGIONALES, DOCENTES Y OTROS).</t>
  </si>
  <si>
    <t>29907</t>
  </si>
  <si>
    <t>UTILES Y MATERIALES DE COCINA Y COMEDOR</t>
  </si>
  <si>
    <t>50107</t>
  </si>
  <si>
    <t>EQUIPO Y MOBILIARIO EDUCACIONAL, DEPORTIVO Y RECREATIVO</t>
  </si>
  <si>
    <t>203</t>
  </si>
  <si>
    <t>JUNTAS DE EDUCACIÓN Y ADMINISTRATIVAS (A DISTRIBUIR POR EL MEP, PARA LA PROMOCIÓN DE LA SANA CONVIVENCIA, EL ARTE, LA CULTURA, EL DEPORTE Y FERIAS EDUCATIVAS, CIENTÍFICAS Y AMBIENTALES, TÍTULO IV ART.22 CONVENCIÓN COLECTIVA MEP-SEC-ANDE-SITRACOME-APSE DEL 22/02/ 2021). CÉDULA JURÍDICA: 2-100-042002</t>
  </si>
  <si>
    <t>209</t>
  </si>
  <si>
    <t>JUNTAS DE EDUCACIÓN Y ADMINISTRATIVAS (A DISTRIBUIR POR EL MEP, INCLUYE RECURSOS PARA CUBRIR EL COSTO DE ALIMENTACION, CATHERINE SERVICE, ARBITRAJES, PREMIACION, EVENTOS. TRANSPORTE, COMPRA DE IMPLEMENTOS, DECORACIÓN Y MEJORAS EN LAS INSTALACIONES DEPORTIVAS O DE VILLAS DE LOS CENTROS EDUCATIVOS PÚBLICOS Y DEMÁS ACTIVIDADES PERTENECIENTES AL PROGRAMA "JUEGOS DEPORTIVOS ESTUDIANTILES", SEGÚN DECRETO 38170-MEP DEL 2014 Y 38116-S-MEP DEL 2013). CÉDULA JURÍDICA: 2-100-042002</t>
  </si>
  <si>
    <t>210</t>
  </si>
  <si>
    <t>JUNTAS DE EDUCACIÓN Y ADMINISTRATIVAS (PARA SUFRAGAR LOS GASTOS DE ALIMENTACIÓN, PREMIACIÓN, HOSPEDAJE, TRANSPORTE, DIVULGACIÓN Y OTROS DE LAS FERIAS: EXPOJOVEN, HACKATON, EXPOINGENIERÍA Y ENCUENTRO DE LÍDERES ESTUDIANTILES DE LOS COLEGIOS TÉCNICOS PROFESIONALES E IPEC Y CINDEA QUE IMPARTEN ESPECIALIDADES TÉCNICAS. Y PARA APOYAR PROYECTOS INNOVADORES CON EL USO DE TECNOLOGÍAS DIGITALES EN LOS COLEGIOS TÉCNICOS PROFESIONALES E IPEC Y CINDEA QUE IMPARTEN ESPECIALIDADES TÉCNICAS. PARA UN IMPACTO EN 153 CENTROS EDUCATIVOS Y UNA POBLACIÓN ESTUDIANTIL APROXIMADA A LOS 130.000 ESTUDIANTES. SEGÚN DECRETO EJECUTIVO N° 38170). CÉDULA JURÍDICA: 2-100-042002</t>
  </si>
  <si>
    <t>211</t>
  </si>
  <si>
    <t>JUNTAS DE EDUCACIÓN (PARA CUBRIR COSTO EN LA REGULACIÓN GENERAL PARA LA REALIZACIÓN DE CELEBRACIONES PATRIAS (PROPIAMENTE ACTIVIDADES DE FIESTAS PATRIAS) DE LOS CENTROS EDUCATIVOS PÚBLICOS DEL MINISTERIO DE EDUCACIÓN PÚBLICA, SEGÚN GACETA N° 175 DEL 12/09/2005, DECRETO 32609-MEP). CÉDULA JURÍDICA: 2-100-042002</t>
  </si>
  <si>
    <t>JUNTAS DE EDUCACIÓN Y ADMINISTRATIVAS (PARA ATENDER ESTUDIANTES DEL PROGRAMA ALTA DOTACIÓN, DE MÉRITO DEPORTIVO Y ARTÍSTICO DE LOS CENTROS EDUCATIVOS PÚBLICOS DEL MINISTERIO DE EDUCACIÓN PÚBLICA, SEGÚN LA LEY N°8899, DEL 18/11/2010) CÉDULA JURÍDICA: 2-100-042002</t>
  </si>
  <si>
    <t>213</t>
  </si>
  <si>
    <t>JUNTAS ADMINISTRATIVAS (A DISTRIBUIR POR EL MEP, INCLUYE RECURSOS PARA PAGO CORRESPONDIENTE A LOS ENVÍOS AL IB DE LOS MATERIALES DE TODOS LOS ALUMNOS DE COLEGIOS PÚBLICOS QUE OFRECEN EL PD, SEGÚN CONVENIO DE COOPERACIÓN INSTITUCIONAL ENTRE EL MINISTERIO DE EDUCACIÓN PÚBLICA DE COSTA RICA Y LA ORGANIZACIÓN DEL BACHILLERATO INTERNACIONAL (OBI) DEL 13/01/2020 Y ADENDA DE MODIFICACIÓN NÚMERO UNO AL CONVENIO DE COOPERACIÓN INSTITUCIONAL ENTRE EL MINISTERIO DE EDUCACIÓN PÚBLICA DE COSTA RICA Y LA ORGANIZACIÓN DELB ACHILLERATO
INTERNACIONAL OBI DEL 15–09-2022).
Céd-Jur: 2-100-042002</t>
  </si>
  <si>
    <t>60299</t>
  </si>
  <si>
    <t>OTRAS TRANSFERENCIAS A PERSONAS (INCLUYE RECURSOS PARA EL PAGO DEL PREMIO MAURO FERNÁNDEZ, SEGÚN DECRETO EJECUTIVO N° 38622-MEP DEL 19/08/2014).</t>
  </si>
  <si>
    <t>60402</t>
  </si>
  <si>
    <t>FUNDACIÓN AYÚDENOS PARA AYUDAR (CONVENIO DE COOPERACIÓN INTERINSTITUCIONAL ENTRE EL MINISTERIO DE EDUCACIÓN PÚBLICA, EL MINISTERIO DE CULTURA Y JUVENTUD, EL MUSEO NACIONAL DE COSTA RICA Y LA FUNDACIÓN AYÚDENOS PARA AYUDAR PARA LA IMPLEMENTACIÓN DEL PROYECTO “RUTA MUSEOS” DEL 04 DE MAYO 2022). CÉDULA JURÍDICA: 3-006-109117</t>
  </si>
  <si>
    <t>235</t>
  </si>
  <si>
    <t>FUNDACIÓN AYÚDENOS PARA AYUDAR (INCLUYE RECURSOS PARA ESTABLECER ACCIONES TENDENTES A PROMOVER LOS PROCESOS EDUCATIVOS VIGENTES, BUSCAR EQUIDAD EN LA EDUCACIÓN COSTARRICENSE, FAVORECER EL DESARROLLO DE CONOCIMIENTOS, LA SENSIBILIDAD ESTÉTICA Y LA AMPLIACIÓN DE POSIBILIDADES DE APRENDIZAJE, ASI COMO EL DESARROLLAR ACTIVIDADES CULTURALES, CIENTÍFICAS, RECREATIVAS Y DEPORTIVAS, ENTRE OTRAS. SEGÚN CONVENIO DE COOPERACIÓN ENTRE EL MINISTERIO DE EDUCACIÓN PÚBLICA Y LA FUNDACIÓN AYÚDENOS PARA AYUDAR, PARA PROMOVER LA EXCELENCIA ACADÉMICA Y LA EQUIDAD EN LA EDUCACIÓN COSTARRICENSE, DEL 2 DE NOVIEMBRE DE 2020.) CÉDULA JURÍDICA: 3-006-109117</t>
  </si>
  <si>
    <t>INDEMNIZACIONES (PARA SUFRAGAR EL PAGO A LA EMPRESA CONSORCIO HEMISFERIO JVM S.A, CÉDULA JURÍDICA NÚMERO 3-101-708110, POR RESCISIÓN UNILATERAL (EXTINCIÓN PARCIAL) DEL CONTRATO; LICITACION ABREVIADA N°2019LA-000013-0007300001, LÍNEA 09).</t>
  </si>
  <si>
    <t>60702</t>
  </si>
  <si>
    <t>ORGANIZACIÓN DEL BACHILLERATO INTERNACIONAL-OBI (PARA SUFRAGAR GASTOS DERIVADOS DE LA MEMBRESÍA QUE DEBEN APORTAR LOS COLEGIOS PÚBLICOS INCLUIDOS EN EL PROGRAMA DEL DIPLOMA DE BACHILLERATO INTERNACIONAL Y LO CORRESPONDIENTE A EXÁMENES QUE SE APLICARÁN A LOS DISTINTOS CENTROS EDUCATIVOS QUE CALIFIQUEN PARA TAL FINALIDAD, SEGÚN CONVENIO MEP-OBI DEL 13-01-2020 Y PARA CUBRIR EL COSTO DE LA CAPACITACIÓN DEL PERSONAL DOCENTE Y ADMINISTRATIVO, PROGRAMA DEL DIPLOMA BACHILLERATO INTERNACIONAL SEGÚN LA ADENDA DE MODIFICACIÓN NÚMERO UNO AL CONVENIO DE COOPERACIÓN INSTITUCIONAL ENTRE EL MEP Y LA OBI DEL 15–09-2022). CÉDULA JURÍDICA: 9-000-010126</t>
  </si>
  <si>
    <t>03</t>
  </si>
  <si>
    <t>SERVICIOS EN CIENCIAS ECONÓMICAS Y SOCIALES (DISEÑO DE ACTIVIDADES DE FORMACIÓN PARA EL DESARROLLO DE COMPETENCIAS Y OTRAS TEMÁTICAS QUE SURJAN DE SU IMPLEMENTACIÓN).</t>
  </si>
  <si>
    <t>OTROS SERVICIOS DE GESTIÓN Y APOYO (INCLUYE CONTRATACIÓN DE SERVICIOS GESTIONADOS DE ADMINISTRACIÓN DE SALAS DE FORMACIÓN PERMANENTE Y TRADUCCIÓN OFICIAL DE ESTUDIO TALIS Y PAGO DE LA REVISIÓN TÉCNICA VEHICULAR).</t>
  </si>
  <si>
    <t>ACTIVIDADES DE CAPACITACIÓN (INCLUYE RECURSOS PARA CUBRIR LAS CONTRATACIONES DE ACTIVIDADES DE CAPACITACIÓN, VIÁTICOS, TRANSPORTE, ALQUILERES, SERVICIOS DE ALIMENTACIÓN, FACILITADORES, ÚTILES, MATERIALES, SUMINISTROS, CUOTAS DE PARTICIPACIÓN, PARA LA ATENCIÓN DE CAPACITACIONES, ENTRE OTROS).</t>
  </si>
  <si>
    <t>INTERESES MORATORIOS Y MULTAS</t>
  </si>
  <si>
    <t>INDEMNIZACIONES (PARA CUBRIR EL RESARCIMIENTO ECONÓMICO POR EL DAÑO O PERJUICIO CAUSADO POR LA INSTITUCIÓN A PERSONAS FÍSICAS O JURÍDICAS, RESPALDADAS EN SENTENCIAS JUDICIALES O RESOLUCIÓN ADMINISTRATIVA, ASÍ COMO LA INDEMNIZACIÓN GENERADA PRODUCTO DE JUICIOS LABORES).</t>
  </si>
  <si>
    <t>60602</t>
  </si>
  <si>
    <t>REINTEGROS O DEVOLUCIONES</t>
  </si>
  <si>
    <t>ORGANIZACIÓN PARA LA COOPERACIÓN Y EL DESARROLLO ECONÓMICO-OCDE- (PARA EL PAGO DE CONTRIBUCIÓN FINANCIERA ANUAL AÑO 2024 Y MONTO PENDIENTE A CANCELAR DEL AÑO 2023 DE LA PARTICIPACIÓN DE COSTA RICA EN EL PROGRAMA PARA LA ENCUESTA INTERNACIONAL DE ENSEÑANZA Y APRENDIZAJE TALIS (EN LA ENCUESTA BÁSICA) COMO MIEMBRO DE LA JUNTA DE GOBIERNO, ATRAVÉS DEL INSTITUTO DE DESARROLLO PROFESIONAL ULADISLAO GÁMEZ SOLANO, DE CONFORMIDAD CON LA LEY 9981 DENOMINADA ACUERDO SOBRE LOS TÉRMINOS DE LA ADHESIÓN A LA CONVENCIÓN DE LA ORGANIZACIÓN PARA LA COOPERACIÓN Y EL DESARROLLO ECONÓMICO, RESOLUCIÓN DEL CONSEJO [C(2020)/125] - RESOLUCIÓN DEL CONSEJO POR LA QUE SE RENUEVA Y REVISA EL PROGRAMA DE ENCUESTA INTERNACIONAL DE ENSEÑANZA Y APRENDIZAJE (TALIS) Y CARTA DE NOTIFICACIÓN DM-0375-2021, LA CUAL CONSTITUYE LA ACEPTACIÓN POR PARTE DE COSTA RICA DE LOS TÉRMINOS Y CONDICIONES ESTABLECIDOS EN LA RESOLUCIÓN (TALIS) [C (2020) 125]). CÉDULA JURÍDICA: 9-000-010101</t>
  </si>
  <si>
    <t>554</t>
  </si>
  <si>
    <t>SERVICIOS DE INGENIERÍA  Y ARQUITECTURA (PARA LA CONTRATACIÓN DE SERVICIOS PROFESIONALES DE INGENIERÍA Y ARQUITECTURA PARA PROYECTOS DE ZONAS INDÍGENAS, SERVICIOS DE DISEÑO E INGENIERÍA PARA CENTROS EDUCATIVOS, SERVICIO DE INFORME DE DIAGNÓSTICO PRELIMINAR PARA 463 CENTROS EDUCATIVOS, SERVICIOS DE INGENIERIA PARA OBRAS PROTOTIPO, REAJUSTE DE PRECIOS, CONSULTORÍA PARA LA INVESTIGACIÓN DE NIVELES DE CONFORT E ÍNDICES DE CONSUMO ENERGÉTICO Y SERVICIOS DE INGENIERÍA ANTIGUA EMBAJADA AMERICANA Y EDIFICIO ANEXO ADOLCRI).</t>
  </si>
  <si>
    <t>INTERESES MORATORIOS Y MULTAS (PARA PAGO DE INTERESES MORATORIOS Y MULTAS DE SENTENCIAS JUDICIALES O RESOLUCIONES ADMINISTRATIVAS, ACUERDOS CONCILIATORIOS, ENTRE OTROS.)</t>
  </si>
  <si>
    <t>50201</t>
  </si>
  <si>
    <t>EDIFICIOS (PARA EL PROCESO DE CONSTRUCCION MEDIANTE MODALIDAD LLAVE EN MANO DE LAS INTALACIONES EDUCATIVAS).</t>
  </si>
  <si>
    <t>206</t>
  </si>
  <si>
    <t>JUNTAS DE EDUCACIÓN Y ADMINISTRATIVAS. (A DISTRIBUIR POR EL MEP, PARA LA CONSTRUCCIÓN, MANTENIMIENTO Y ADECUACIÓN DE OBRAS DE INFRAESTRUCTURA FÍSICA EDUCATIVA, ARTÍCULO No. 78 DE LA CONSTITUCIÓN POLÍTICA). CÉDULA JURÍDICA: 2-100-042002</t>
  </si>
  <si>
    <t>JUNTAS DE EDUCACIÓN Y ADMINISTRATIVAS. (A DISTRIBUIR POR EL MEP, PARA LA CONSTRUCCIÓN, MANTENIMIENTO Y ADECUACIÓN DE OBRAS DE INFRAESTRUCTURA FÍSICA EDUCATIVA, Y PARA LA COMPRA DE TERRRENO, ARTÍCULO No. 78 DE LA CONSTITUCIÓN POLÍTICA). CÉDULA JURÍDICA: 2-100-042002</t>
  </si>
  <si>
    <t>555</t>
  </si>
  <si>
    <t>10103</t>
  </si>
  <si>
    <t>ALQUILER DE EQUIPO DE COMPUTO</t>
  </si>
  <si>
    <t>10405</t>
  </si>
  <si>
    <t>SERVICIOS INFORMÁTICOS (GARANTIZAR LA CONTINUIDAD DE OPERACIÓN DE LOS SERVICIOS DERIVADOS DE LA INFRAESTRUCTURA TECNOLÓGICA PARA EL PROCESAMIENTO DE DATOS INSTITUCIONAL A TRAVÉS DE LA EJECUCIÓN DE SERVICIOS DE MANTENIMIENTOS PREVENTIVOS Y CORRECTIVOS, ASÍ COMO EL SOPORTE DEL LICENCIAMIENTO ASOCIADO).</t>
  </si>
  <si>
    <t>ACTIVIDADES DE CAPACITACIÓN (PARA EL DESARROLLO DE ACTIVIDADES DE CAPACITACIÓN A COLABORADORES DE LA DIRECCIÓN DE INFORMÁTICA DE GESTIÓN, PARA ACTUALIZAR CONOCIMIENTOS Y ACTITUDES Y HABILIDADES QUE REQUIEREN EN EL BUEN DESEMPEÑO DE SUS LABORES EN LOS PROYECTOS INFORMÁTICOS).</t>
  </si>
  <si>
    <t>556</t>
  </si>
  <si>
    <t>OTROS SERVICIOS DE GESTIÓN Y APOYO (PARA LA CONTRATACIÓN DE SERVICIOS DE ELABORACIÓN Y APLICACIÓN DE PRUEBAS NACIONALES EN TODAS LAS MODALIDADES Y NIVELES DEL SISTEMA EDUCATIVO DENTRO DE LOS QUE SE DESTACAN: CALIFICADORES, CODIFICACIÓN, DELEGADOS EJECUTIVOS, TRANSCRIPCIÓN DE PRUEBAS E INSTRUMENTOS A ESCRITURA BRAILLE Y VALIDACIÓN DE INDICADORES, CONSTRUCCIÓN Y JUZGAMIENTO DE REACTIVOS, CODIFICADORES DE REACTIVOS, REVISIÓN FILOLÓGICA, ESTUDIOS DEL COMPORTAMIENTO DIFERENCIAL DEL ÍTEM (DIF), ESTABLECIMIENTO DE NIVELES DE DESEMPEÑO Y APLICACIÓN DE INSTRUMENTOS Y DESIGNACIÓN DE DELEGADOS EJECUTIVOS).</t>
  </si>
  <si>
    <t>557</t>
  </si>
  <si>
    <t>SERVICIOS GENERALES (INCLUYE RECURSOS PARA LA RECARGA DE EXTINTORES, SEGURIDAD, LIMPIEZA, MANTENIMIENTO DE ÁREAS VERDES DE LAS DIRECCIONES REGIONALES DE EDUCACIÓN, ENTRE OTROS).</t>
  </si>
  <si>
    <t>OTROS SERVICIOS DE GESTIÓN Y APOYO (PARA PAGO DE SERVICIOS NECESARIOS PARA EL BUEN FUNCIONAMIENTO DE LAS INSTALACIONES, DENTRO DE LOS QUE SE DESTACAN: SERVICIOS DE FUMIGACIÓN Y CONTROL DE PLAGAS).</t>
  </si>
  <si>
    <t>ACTIVIDADES DE CAPACITACIÓN (PARA ALIMENTACIÓN DE LOS PARTICIPANTES EN LAS FINALES REGIONALES DEL FESTIVAL ESTUDIANTIL DE LAS ARTES, JUEGOS ESTUDIANTILES Y OTRAS FERIAS; ADEMAS INCLUYE RECURSOS PARA ALIMENTACIÓN Y ALQUILER DEL LOCAL DE ACTIVIDADES DE CAPACITACIÓN DE LAS DIRECCIONES REGIONALES).</t>
  </si>
  <si>
    <t>MANTENIMIENTO Y REPARACION DE OTROS EQUIPOS</t>
  </si>
  <si>
    <t>OTROS ÚTILES, MATERIALES Y SUMINISTROS DIVERSOS</t>
  </si>
  <si>
    <t>558</t>
  </si>
  <si>
    <t>OTROS SERVICIOS DE GESTION Y APOYO (PARA EL DESARROLLO DE PROCESOS RELACIONADOS CON EL PROGRAMA DE HUERTAS ESCOLARES).</t>
  </si>
  <si>
    <t>INSTITUTO MIXTO DE AYUDA SOCIAL-IMAS. (PARA ATENDER EL PROGRAMA DE TRANSFERENCIAS MONETARIAS CONDICIONADAS LLAMADO "AVANCEMOS" PARA LA PERMANENCIA DE ESTUDIANTES DE ESCASOS RECURSOS EN EL SISTEMA EDUCATIVO, SEGÚN LEY N° 4760 DEL 04/05/1971 Y SUS REFORMAS, LEY N° 8783 DEL 13/10/2009). CÉDULA JURÍDICA: 4-000-042144</t>
  </si>
  <si>
    <t>INSTITUTO MIXTO DE AYUDA SOCIAL-IMAS. (INCLUYE RECURSOS PARA ATENDER EL PROGRAMA DE TRANSFERENCIAS MONETARIAS CONDICIONADAS LLAMADO "AVANCEMOS" PARA LA PERMANENCIA DE ESTUDIANTES DE ESCASOS RECURSOS EN EL SISTEMA EDUCATIVO, SEGÚN ARTÍCULO N° 78 DE LA CONSTITUCIÓN POLÍTICA). CÉDULA JURÍDICA: 4-000-042144</t>
  </si>
  <si>
    <t>JUNTAS DE EDUCACIÓN Y ADMINISTRATIVAS. (A DISTRIBUIR POR EL MEP PARA EL FINANCIAMIENTO DEL PROGRAMA DE HUERTAS ESTUDIANTILES PARA LA COMPRA DE INSUMOS, HERRAMIENTAS, PAGO DE MANO DE OBRA, PARA LA ACTIVIDAD AGRÍCOLA Y PECUARIA. SEGÚN ARTICULO N° 78 DE LA CONSTITUCIÓN POLÍTICA). CÉDULA JURÍDICA: 2-100-042002</t>
  </si>
  <si>
    <t>218</t>
  </si>
  <si>
    <t>JUNTAS DE EDUCACIÓN Y ADMINISTRATIVAS. (A DISTRIBUIR POR EL MEP PARA EL SUBSIDIO DE PASAJES PARA EL TRANSPORTE DE ESTUDIANTES, SEGÚN ARTÍCULO NO. 78 DE LA CONSTITUCIÓN POLÍTICA). CÉDULA JURÍDICA: 2-100-042002</t>
  </si>
  <si>
    <t>JUNTAS DE EDUCACIÓN Y ADMINISTRATIVAS. (A DISTRIBUIR POR EL MEP PARA LA ADQUISICIÓN DE ALIMENTOS PROGRAMA COMEDORES ESCOLARES SEGÚN ARTÍCULO 3 DE LA LEY 8783 DEL 13/10/2009). CÉDULA JURÍDICA: 2-100-042002</t>
  </si>
  <si>
    <t>JUNTAS DE EDUCACIÓN Y ADMINISTRATIVAS. (A DISTRIBUIR POR EL MEP PARA LA ADQUISICIÓN DE ALIMENTOS PROGRAMA COMEDORES ESCOLARES SEGÚN ARTÍCULO 3 INCISO E) LEY 8783 DEL 13/10/2009). CÉDULA JURÍDICA: 2-100-042002</t>
  </si>
  <si>
    <t>233</t>
  </si>
  <si>
    <t>JUNTAS DE EDUCACIÓN Y ADMINISTRATIVAS. (A DISTRIBUIR POR EL MEP PARA EL SUBSIDIO EN LA CONTRATACIÓN DE SERVICIOS MÍNIMOS REQUERIDOS PARA LA PREPARACIÓN DE ALIMENTOS EN LOS COMEDORES ESCOLARES SEGÚN ARTÍCULO 3 INCISO E) LEY 8783 DEL 13/10/2009). CÉDULA JURÍDICA: 2-100-042002</t>
  </si>
  <si>
    <t>234</t>
  </si>
  <si>
    <t>JUNTAS DE EDUCACIÓN Y ADMINISTRATIVAS. (A DISTRIBUIR POR EL MEP, PARA LA ADQUISICIÓN DE ALIMENTOS, PROGRAMA COMEDORES ESCOLARES, SEGÚN ARTÍCULO NO.78 DE LA CONSTITUCIÓN POLÍTICA). CÉDULA JURÍDICA: 2-100-042002</t>
  </si>
  <si>
    <t>237</t>
  </si>
  <si>
    <t>JUNTAS DE EDUCACIÓN Y ADMINISTRATIVAS. (A DISTRIBUIR POR EL MEP, PARA ATENDER ESTUDIANTES DEL PROGRAMA DE INTEGRACIÓN, SEGÚN LEY No. 7600 DEL 02/05/1996, GACETA No. 102 DEL 29/05/1996). CÉDULA JURÍDICA: 2-100-042002</t>
  </si>
  <si>
    <t>238</t>
  </si>
  <si>
    <t>JUNTAS DE EDUCACIÓN ADMINISTRATIVAS. (A DISTRIBUIR POR EL MEP PARA EL SUBSIDIO EN LA CONTRATACIÓN DE SERVICIOS MÍNIMOS REQUERIDOS PARA LA PREPARACIÓN DE ALIMENTOS EN LOS COMEDORES ESCOLARES, ARTÍCULO 78 DE LA CONSTITUCIÓN POLÍTICA) CÉDULA JURÍDICA: 2-100-042002</t>
  </si>
  <si>
    <t>239</t>
  </si>
  <si>
    <t>INSTITUTO MIXTO DE AYUDA SOCIAL – IMAS (INCLUYE RECURSOS PARA ATENDER EL PROGRAMA DE TRANSFERENCIAS MONETARIAS CONDICIONADAS LLAMADO “AVANCEMOS”, PARA LA PERMANENCIA DE ESTUDIANTES DE ESCASOS RECURSOS EN EL SISTEMA EDUCATIVO, SEGÚN ARTÍCULO No. 78 DE LA CONSTITUCIÓN POLÍTICA). CÉDULA JURÍDICA: 4-000-042144</t>
  </si>
  <si>
    <t>INSTITUTO MIXTO DE AYUDA SOCIAL - IMAS (INCLUYE RECURSOS PARA ATENDER EL PROGRAMA DE ENTREGA DE CUADERNOS Y ÚTILES A LOS ESTUDIANTES DE ESCASOS RECURSOS, PARA SU PERMANENCIA EN EL SISTEMA EDUCATIVO, ARTÍCULO 78 DE LA CONSTITUCIÓN POLÍTICA). CÉDULA JURÍDICA: 4-000-042144</t>
  </si>
  <si>
    <t>241</t>
  </si>
  <si>
    <t>JUNTAS DE EDUCACIÓN Y ADMINISTRATIVAS. (A DISTRIBUIR POR EL MEP, INCLUYE RECURSOS PARA SUFRAGAR GASTOS DE OBLIGACIONES GENERADAS A PARTIR DE SENTENCIAS O RECLAMOS JUDICIALES EN FIRME Y RESOLUCIONES EMITIDAS POR LA CAJA COSTARRICENSE DEL SEGURO SOCIAL, ATINENTES A LOS PROGRAMAS DE EQUIDAD). CÉDULA JURÍDICA: 2-100-042002</t>
  </si>
  <si>
    <t>INSTITUTO MIXTO DE AYUDA SOCIAL-IMAS. (APORTE DE RECURSOS PARA ATENDER EL GASTO OPERATIVO Y ADMINISTRATIVO DEL IMAS EN LA EJECUCIÓN DEL PROGRAMA DE TRANSFERENCIAS MONETARIAS CONDICIONADAS DENOMINADO AVANCEMOS, SEGÚN LO ESTABLECIDO EN EL ARTICULO 78 DE LA CONSTITUCION POLITICA Y LEY N°9617, LEY DE FORTALECIMIENTO DE LAS TRANSFERENCIAS MONETARIAS CONDICIONADAS DEL PROGRAMA AVANCEMOS DEL 2 DE OCTUBRE DEL 2018 Y SUS REFORMAS). CÉDULA JURÍDICA: 4-000-042144</t>
  </si>
  <si>
    <t>JUNTAS DE EDUCACIÓN Y ADMINISTRATIVAS. (A DISTRIBUIR POR EL MEP, PARA LA ADQUISICIÓN DE INSUMOS PROPIOS DE LOS COMEDORES ESTUDIANTILES, ARTÍCULO 78 DE LA CONSTITUCIÓN POLÍTICA DE COSTA RICA). CÉDULA JURÍDICA: 2-100-042002</t>
  </si>
  <si>
    <t>60202</t>
  </si>
  <si>
    <t>BECAS A TERCERAS PERSONAS (CORRESPONDE A LA ENTREGA DE BECAS DE POSTSECUNDARIA Y MÉRITO PERSONAL, INCLUYE ¢4.122.398.618,00 PROVENIENTES DE FODESAF SEGÚN LEY Nº8783 DEL 14/10/2009, INCLUYE ¢12.754.750,00 PROVENIENTES DEL CONVENIO DE COOPERACIÓN FINANCIERA NO REEMBOLSABLE CON EL BCIE DEL 04/08/2023 Y RECURSOS MEP SEGÚN ARTÍCULO 78. DE LA CONSTITUCIÓN POLÍTICA).</t>
  </si>
  <si>
    <t>INDEMNIZACIONES (PARA CUBRIR EL PAGO DE INDEMNIZACIONES POR CONTRATOS SUSPENDIDOS DE TRANSPORTE, EL MINISTERIO DE EDUCACIÓN ACORDÓ A RAÍZ DE LA SUSPENSIÓN DE CLASES PRESENCIALES EL PAGO DE INDEMNIZACIONES A TRANSPORTISTAS)</t>
  </si>
  <si>
    <t>JUNTAS DE EDUCACIÓN Y ADMINISTRATIVAS. (A DISTRIBUIR POR EL MEP, PARA LA ADQUISICIÓN DE EQUIPO Y MOBILIARIO PARA LOS COMEDORES ESTUDIANTILES, ARTÍCULO 78 DE LA CONSTITUCIÓN POLÍTICA DE COSTA RICA). CÉDULA JURÍDICA: 2-100-042002</t>
  </si>
  <si>
    <t>214</t>
  </si>
  <si>
    <t>JUNTAS DE EDUCACION Y ADMINISTRATIVAS. (A DISTRIBUIR POR EL MEP PARA EL FINANCIAMIENTO DEL PROGRAMA DE HUERTAS ESTUDIANTILES PARA LA COMPRA DE MAQUINARIA, EQUIPO E INFRAESTRUCTURA PROPIOS DE LA ACTIVIDAD AGRÍCOLA Y PECUARIA, SEGÚN ARTICULO N° 78 DE LA CONSTITUCIÓN POLÍTICA). CÉDULA JURÍDICA: 2-100-042002</t>
  </si>
  <si>
    <t>573</t>
  </si>
  <si>
    <t>00203</t>
  </si>
  <si>
    <t>DISPONIBILIDAD LABORAL</t>
  </si>
  <si>
    <t>00204</t>
  </si>
  <si>
    <t>COMPENSACION DE VACACIONES</t>
  </si>
  <si>
    <t>JUNTAS DE EDUCACIÓN INST. DE PREESCOLAR Y PRIMARIA Y JUNTAS ADMINISTRATIVAS. (A DISTRIBUIR POR EL MEP, RECURSOS PARA EL FONDO JUNTAS DE EDUCACIÓN Y ADMINISTRATIVAS OFICIALES, SEGÚN LEY 6746, PARA GASTOS VARIOS Y SEGÚN LOS ARTÍCULOS No. 22, 23 y 24 DEL TÍTULO IV DE LA LEY No.9635 “ LEY FORTALECIMIENTO DE LAS FINANZAS PÚBLICAS” DEL 3 DE DICIEMBRE DE 2018 Y EL ARTÍCULO No.78 DE LA CONSTITUCIÓN POLÍTICA). CÉDULA JURÍDICA: 2-100-042002</t>
  </si>
  <si>
    <t>JUNTA DE PENSIONES Y JUBILACIONES DEL MAGISTERIO NACIONAL (COTIZACIÓN ESTATAL DE ACUERDO CON EL ARTÍCULO 15 DE LA LEY No.7531 DE 10/07/1995). CÉDULA JURÍDICA: 3-007-117191</t>
  </si>
  <si>
    <t>JUNTAS DE EDUCACIÓN INSTITUCIONES DE PREESCOLAR Y PRIMARIA Y JUNTAS ADMINISTRATIVAS (A DISTRIBUIR POR EL MEP, INCLUYE RECURSOS PARA SUFRAGAR GASTOS DE OBLIGACIONES GENERADAS A PARTIR DE SENTENCIAS JUDICIALES U OTRA RELACIONADA, DEUDAS POR CONCEPTO DE SERVICIOS PÚBLICOS E IMPUESTOS, EMERGENCIAS PROVOCADAS POR DESASTRES NATURALES, PARA GASTOS DE OPERACIÓN, ART. No. 78 DE LA CONSTITUCIÓN POLÍTICA). CÉDULA JURÍDICA: 2-100-042002</t>
  </si>
  <si>
    <t>220</t>
  </si>
  <si>
    <t>JUNTAS DE EDUCACIÓN (A DISTRIBUIR POR EL MEP A LOS PATRONATOS ESCOLARES DE LAS ESCUELAS DE ATENCIÓN PRIORITARIA O URBANO MARGINALES , PARA LA ADQUISICIÓN DE MATERIAL DIDÁCTICO, ALIMENTACIÓN, MEJORAMIENTO, Y MANTENIMIENTO DE LA INFRAESTRUCTURA EDUCATIVA, SEGÚN LEY No. 7972 DEL 22/12/1999 Y LOS ARTÍCULOS No. 15 y 25 DEL TÍTULO IV DE LA LEY No. 9635 “LEY FORTALECIMIENTO DE LAS FINANZAS PÚBLICAS” DEL 3 DE DICIEMBRE DE 2018). CÉDULA JURÍDICA: 2-100-042002</t>
  </si>
  <si>
    <t>TEMPORALIDADES DE LA DIÓCESIS DE TILARÁN. (INCLUYE RECURSOS PARA EL RECONOCIMIENTO DE ESTÍMULO ESTATAL, SEGÚN DECRETO EJECUTIVO 33550-MEP DEL 15/12/2006, “REGLAMENTO DEL OTORGAMIENTO DE ESTÍMULOS A LA INICIATIVA PRIVADA EN MATERIA DE EDUCACIÓN POR PARTE DEL MINISTERIO DE EDUCACIÓN PÚBLICA”, LOS DOS CONVENIOS DE COOPERACIÓN ENTRE EL MINISTERIO DE EDUCACIÓN PÚBLICA Y LAS TEMPORALIDADES DE LA DIÓCESIS DE TILARÁN PARA LA FORMALIZACIÓN DEL ESTÍMULO A LA INICIATIVA PRIVADA EN MATERIA DE EDUCACIÓN CORRESPONDIENTES A LAS SIGUIENTES INSTITUCIONES: A) CENTRO EDUCATIVO CATÓLICO EULOGIO LÓPEZ OBANDO Y B) CENTRO EDUCATIVO CATÓLICO SAN AMBROSIO,  TODOS CON FECHA 19/07/2019, LAS RESPECTIVAS ADENDAS NÚMERO UNO DE MODIFICACIÓN AL CONVENIO CORRESPONDIENTE A CADA INSTITUCIÓN, FIRMADAS EN FECHA 23/02/2021 Y 13/04/2021  RESPECTIVAMENTE, LAS RESPECTIVAS ADENDAS NÚMERO DOS DE MODIFICACIÓN AL CONVENIO CORRESPONDIENTE A CADA INSTITUCIÓN, FIRMADAS TODAS EN FECHA 09/06/2022 Y LAS RESPECTIVAS ADENDAS NÚMERO TRES DE MODIFICACIÓN AL CONVENIO CORRESPONDIENTE A CADA INSTITUCIÓN, FIRMADAS TODAS EN FECHA 12/12/2023. CÉDULA JURÍDICA: 3-010-045304</t>
  </si>
  <si>
    <t>JUNTA EDUCACIÓN DE CARTAGO CENTRO (CORRESPONDE AL 2,0% PARA CUMPLIR CON LO ESTIPULADO EN EL ARTÍCULO 7 INCISO N) DE LA LEY 9829 DEL 27/04/2020). CÉDULA JURÍDICA: 3-008-087647</t>
  </si>
  <si>
    <t>JUNTA EDUCACIÓN DE CARTAGO CENTRO (CORRESPONDE AL 0,99% PARA CUMPLIR CON LO ESTIPULADO EN EL ARTÍCULO 11 INCISO B) DE LA LEY 9829 DEL 27/04/2020). CÉDULA JURÍDICA: 3-008-087647</t>
  </si>
  <si>
    <t>JUNTAS DE EDUCACIÓN Y ADMINISTRATIVAS INST. III CICLO Y EDUCACIÓN DIVERSIFICADA ACADÉMICA. (A DISTRIBUIR POR EL MEP, RECURSOS PARA EL FONDO JUNTAS DE EDUCACIÓN Y ADMINISTRATIVAS OFICIALES, SEGÚN LEY 6746, PARA GASTOS VARIOS Y SEGÚN LOS ARTÍCULOS No. 22, 23 y 24 DEL TÍTULO IV DE LA LEY No.9635 “ LEY FORTALECIMIENTO DE LAS FINANZAS PÚBLICAS” DEL 3 DE DICIEMBRE DE 2018 Y EL ARTÍCULO No.78 DE LA CONSTITUCIÓN POLÍTICA). CÉDULA JURÍDICA: 2-100-042002</t>
  </si>
  <si>
    <t>JUNTAS DE EDUCACIÓN Y ADMINISTRATIVAS INSTITUCIONES DE III CICLO Y EDUCACIÓN DIVERSIFICADA ACADÉMICA (A DISTRIBUIR POR EL MEP, INCLUYE RECURSOS PARA SUFRAGAR GASTOS DE OBLIGACIONES GENERADAS A PARTIR DE SENTENCIAS JUDICIALES U OTRA RELACIONADA, DEUDAS POR CONCEPTO DE SERVICIOS PÚBLICOS E IMPUESTOS, EMERGENCIAS PROVOCADAS POR DESASTRES NATURALES, PARA GASTOS DE OPERACIÓN, ART. No. 78 DE LA CONSTITUCIÓN POLÍTICA). CÉDULA JURÍDICA: 2-100-042002</t>
  </si>
  <si>
    <t>JUNTA ADMINISTRATIVA DEL COLEGIO CIENTÍFICO DE SAN VITO. (PARA GASTOS DE OPERACIÓN DEL COLEGIO CIENTÍFICO DE SAN VITO, SEGÚN LEY No. 7169 DEL 26/06/1990). CÉDULA JURÍDICA: 3-008-794667</t>
  </si>
  <si>
    <t>221</t>
  </si>
  <si>
    <t>JUNTA ADMINISTRATIVA COLEGIO CIENTÍFICO DE COSTA RICA, SEDE UNIVERSIDAD NACIONAL REGIÓN BRUNCA. (PARA GASTOS DE OPERACIÓN DEL COLEGIO CIENTÍFICO DE PÉREZ ZELEDÓN, SEGÚN LEY No. 7169 DEL 26/06/1990). CÉDULA JURÍDICA: 3-008-134912</t>
  </si>
  <si>
    <t>JUNTA ADMINISTRATIVA COLEGIO CIENTÍFICO DE CARTAGO. (PARA GASTOS DE OPERACIÓN DEL COLEGIO CIENTÍFICO DE CARTAGO, SEGÚN LEY No. 7169 DEL 26/06/1990). CÉDULA JURÍDICA: 3-008-110387</t>
  </si>
  <si>
    <t>223</t>
  </si>
  <si>
    <t>JUNTA ADMINISTRATIVA DEL COLEGIO CIENTÍFICO DE COSTA RICA EN SAN RAMÓN. (PARA GASTOS DE OPERACIÓN DEL COLEGIO CIENTÍFICO DE COSTA RICA EN SAN RAMÓN, SEGÚN LEY No. 7169 DEL 26/06/1990). CÉDULA JURÍDICA: 3-008-135424</t>
  </si>
  <si>
    <t>JUNTA ADMINISTRATIVA DEL COLEGIO CIENTÍFICO COSTARRICENSE SEDE SAN CARLOS (PARA GASTOS DE OPERACIÓN DEL COLEGIO CIENTÍFICO COSTARRICENSE SEDE SAN CARLOS, SEGÚN LEY No. 7169 DEL 26/06/1990). CÉDULA JURÍDICA: 3-008-134995</t>
  </si>
  <si>
    <t>225</t>
  </si>
  <si>
    <t>JUNTA ADMINISTRATIVA COLEGIO CIENTÍFICO COSTARRICENSE DE SAN PEDRO DE MONTES DE OCA. (PARA GASTOS DE OPERACIÓN DEL COLEGIO CIENTÍFICO COSTARRICENSE DE SAN PEDRO DE MONTES DE OCA, SEGÚN LEY No. 7169 DEL 26/06/1990). CÉDULA JURÍDICA: 3-008-113166</t>
  </si>
  <si>
    <t>JUNTA ADMNINISTRATIVA DEL COLEGIO CIENTÍFICO DEL ATLÁNTICO. (PARA GASTOS DE OPERACIÓN DEL COLEGIO CIENTÍFICO DEL ATLÁNTICO, SEGÚN LEY No. 7169 DEL 26/06/1990). CÉDULA JURÍDICA: 3-008-325152</t>
  </si>
  <si>
    <t>227</t>
  </si>
  <si>
    <t>JUNTA ADMINISTRATIVA DEL COLEGIO HUMANÍSTICO COSTARRICENSE. (PARA GASTOS DE OPERACIÓN DEL COLEGIO HUMANÍSTICO COSTARRICENSE, SEGÚN DECRETO 26436-MEP DEL 16/12/2019 Y CONVENIO MEP-UNA DE 2005 Y SUS REFORMAS). CÉDULA JURÍDICA: 3-008-218709</t>
  </si>
  <si>
    <t>JUNTA ADMINISTRATIVA DEL COLEGIO HUMANÍSTICO SEDE COTO, PASO CANOAS, CORREDORES DE PUNTARENAS. (PARA GASTOS DE OPERACIÓN DEL COLEGIO HUMANÍSTICO SEDE COTO, PASO CANOAS, CORREDORES DE PUNTARENAS, SEGÚN CONVENIO UNA-MEP DEL 10/01/2005 REFRENDADO POR LA CONTRALORÍA GENERAL DE LA REPÚBLICA EL 02/03/2005). CÉDULA JURÍDICA: 3-008-373331</t>
  </si>
  <si>
    <t>229</t>
  </si>
  <si>
    <t>JUNTA ADMINISTRATIVA DEL COLEGIO CIENTÍFICO DE GUANACASTE. (PARA GASTOS DE OPERACIÓN DEL COLEGIO CIENTÍFICO DE GUANACASTE, SEGÚN LEY No. 7169 DEL 26/06/1990). CÉDULA JURÍDICA: 3-008-137531</t>
  </si>
  <si>
    <t>JUNTA ADMINISTRATIVA COLEGIO CIENTÍFICO COSTARRICENSE PUNTARENAS. (PARA GASTOS DE OPERACIÓN DEL COLEGIO CIENTÍFICO COSTARRICENSE DE PUNTARENAS, SEGÚN LEY No. 7169 DEL 26/06/1990). CÉD JUR: 3-008-396075</t>
  </si>
  <si>
    <t>231</t>
  </si>
  <si>
    <t>JUNTA ADMINISTRATIVA DEL COLEGIO CIENTÍFICO DE ALAJUELA. (PARA GASTOS DE OPERACIÓN EL COLEGIO CIENTÍFICO DE ALAJUELA, SEGÚN LEY No. 7169 DEL 26/06/1990). CÉDULA JURÍDICA: 3-008-473413</t>
  </si>
  <si>
    <t>JUNTA ADMINISTRATIVA DEL COLEGIO HUMANÍSTICO DE SARAPIQUÍ (PARA GASTOS DE OPERACIÓN DEL COLEGIO HUMANISTICO DE SARAPIQUÍ, SEGÚN CONVENIO UNA-MEP DEL 01/09/2016). CÉDULA JURÍDICA: 3-008-732584</t>
  </si>
  <si>
    <t>JUNTA ADMINISTRATIVA DEL COLEGIO HUMANÍSTICO COSTARRICENSE, CAMPUS NICOYA, GUANACASTE. (PARA GASTOS DE OPERACIÓN DEL COLEGIO HUMANÍSTICO DE GUANACASTE, SEGÚN CONVENIO UNA-MEP DEL 29/07/2016). CÉDULA JURÍDICA: 3-008-734127</t>
  </si>
  <si>
    <t>236</t>
  </si>
  <si>
    <t>UNIVERSIDAD DE COSTA RICA (PARA LA ADMINISTRACIÓN DE LOS FONDOS DE LA LEY No. 8152 DEL 14/11/2001, PUBLICADA EN LA GACETA No. 232 DEL 03/12/2001, PARA EL PROGRAMA OLIMPIADA DE MATEMÁTICAS Y SEGÚN “CONVENIO ESPECIFICO DE COOPERACION ENTRE EL MINISTERIO DE EDUCACION PUBLICA Y LA UNIVERSIDAD DE COSTA RICA PARA LA EJECUCION DEL PROGRAMA DE OLIMPIADAS COSTARRICENSE DE MATEMATICA (OLCOMA)”, FIRMADO EL 04/08/2022 Y APROBADO POR LA ASESORÍA JURÍDICA DEL MEP EL 03/08/2022). CÉDULA JURÍDICA: 4-000-042149</t>
  </si>
  <si>
    <t>JUNTA ADMINISTRATIVA DEL COLEGIO SAN LUIS GONZAGA (CORRESPONDE AL 2,0% PARA CUMPLIR CON LO ESTIPULADO EN EL ARTÍCULO 7 INCISO G) DE LA LEY 9829 DEL 27/04/2020). CÉDULA JURÍDICA: 3-008-084642</t>
  </si>
  <si>
    <t>JUNTA ADMINISTRATIVA DEL COLEGIO SAN LUIS GONZAGA (CORRESPONDE AL 0,99% PARA CUMPLIR CON LO ESTIPULADO EN EL ARTÍCULO 11 INCISO B) DE LA LEY 9829 DEL 27/04/2020). CÉDULA JURÍDICA: 3-008-084642</t>
  </si>
  <si>
    <t>JUNTA ADMINISTRATIVA DEL LICEO DR VICENTE LACHNER SANDOVAL CARTAGO (CORRESPONDE AL 1,0% PARA CUMPLIR CON LO ESTIPULADO EN EL ARTÍCULO 7 INCISO M) DE LA LEY 9829 DEL 27/04/2020). CÉDULA JURÍDICA: 3-008-075745</t>
  </si>
  <si>
    <t>JUNTA ADMINISTRATIVA DEL LICEO DR VICENTE LACHNER SANDOVAL CARTAGO (CORRESPONDE AL 0,50% PARA CUMPLIR CON LO ESTIPULADO EN EL ARTÍCULO 11 INCISO B) DE LA LEY 9829 DEL 27/04/2020). CÉDULA JURÍDICA: 3-008-075745</t>
  </si>
  <si>
    <t>JUNTA ADMINISTRATIVA DEL COLEGIO CIENTÍFICO DE PARRITA (PARA GASTOS DE OPERACIÓN DEL COLEGIO CIENTÍFICO DE PARRITA, SEGÚN LEY NO.7169 DEL 26/06/1990 Y SUS REFORMAS). CÉD. JUR. 3-008-899715</t>
  </si>
  <si>
    <t>HOSPICIO DE HUÉRFANOS DE CARTAGO Y COVAO. (PARA EL SERVICIO DE COMEDOR DEL LICEO EXPERIMENTAL BILINGÜE JOSÉ FIGUERES FERRER, SEGÚN DECRETO No. 33550-MEP DEL 15/12/2006 “REGLAMENTO DEL OTORGAMIENTO DE ESTÍMULOS A LA INICIATIVA PRIVADA EN MATERIA DE EDUCACIÓN POR PARTE DEL MINISTERIO DE EDUCACIÓN PÚBLICA” Y CONTRATO DE OTORGAMIENTO DE ESTÍMULO A LA INICIATIVA PRIVADA EN MATERIA DE EDUCACIÓN POR PARTE DEL MINISTERIO DE EDUCACIÓN PÚBLICA DEL 29/08/2019). CÉDULA JURÍDICA: 3-007-045755</t>
  </si>
  <si>
    <t>208</t>
  </si>
  <si>
    <t>HOSPICIO DE HUÉRFANOS DE CARTAGO Y COVAO. (CORRESPONDE AL 3,0% PARA CUMPLIR CON LO ESTIPULADO EN EL ARTÍCULO 7 INCISO H) DE LA LEY 9829 DEL 27/04/2020). CÉDULA JURÍDICA: 3-007-045755</t>
  </si>
  <si>
    <t>HOSPICIO DE HUÉRFANOS DE CARTAGO Y COVAO. (CORRESPONDE AL 1,49% PARA CUMPLIR CON LO ESTIPULADO EN EL ARTÍCULO 11 INCISO B) DE LA LEY 9829 DEL 27/04/2020). CÉDULA JURÍDICA: 3-007-045755</t>
  </si>
  <si>
    <t>TEMPORALIDADES DE LA DIÓCESIS DE TILARÁN. (INCLUYE RECURSOS PARA EL RECONOCIMIENTO DE ESTÍMULO ESTATAL, SEGÚN DECRETO EJECUTIVO 33550-MEP DEL 15/12/2006, “REGLAMENTO DEL OTORGAMIENTO DE ESTÍMULOS A LA INICIATIVA PRIVADA EN MATERIA DE EDUCACIÓN POR PARTE DEL MINISTERIO DE EDUCACIÓN PÚBLICA”, LOS TRES CONVENIOS DE COOPERACIÓN ENTRE EL MINISTERIO DE EDUCACIÓN PÚBLICA Y LAS TEMPORALIDADES DE LA DIÓCESIS DE TILARÁN PARA LA FORMALIZACIÓN DEL ESTÍMULO A LA INICIATIVA PRIVADA EN MATERIA DE EDUCACIÓN CORRESPONDIENTES A LAS SIGUIENTES INSTITUCIONES: A) CENTRO EDUCATIVO CATÓLICO EULOGIO LÓPEZ OBANDO, B) CENTRO EDUCATIVO CATÓLICO SAN AMBROSIO Y C) CENTRO EDUCATIVO CATÓLICO SAN DANIEL COMBONI , TODOS CON FECHA 19/07/2019, LAS RESPECTIVAS ADENDAS NUMERO UNO DE MODIFICACIÓN AL CONVENIO CORRESPONDIENTE A CADA INSTITUCIÓN, FIRMADAS EN FECHA 23/02/2021, 13/04/2021 Y 16/03/2021 RESPECTIVAMENTE, LAS RESPECTIVAS ADENDAS NÚMERO DOS DE MODIFICACIÓN AL CONVENIO CORRESPONDIENTE A CADA INSTITUCIÓN, FIRMADAS TODAS EN FECHA 09/06/2022 Y LAS RESPECTIVAS ADENDAS NÚMERO TRES DE MODIFICACIÓN AL CONVENIO CORRESPONDIENTE A CADA INSTITUCIÓN FIRMDAS TODAS EN FECHA 12/12/2023). CÉDULA JURÍDICA: 3-010-045304</t>
  </si>
  <si>
    <t>JUNTAS ADMINISTRATIVAS INST. III CICLO Y EDUCACIÓN DIVERSIFICADA TÉCNICA. (A DISTRIBUIR POR EL MEP, RECURSOS PARA EL FONDO JUNTAS DE EDUCACIÓN Y ADMINISTRATIVAS OFICIALES, SEGÚN LEY 6746, PARA GASTOS VARIOS Y SEGÚN LOS ARTÍCULOS No. 22, 23 y 24 DEL TÍTULO IV DE LA LEY No.9635 “ LEY FORTALECIMIENTO DE LAS FINANZAS PÚBLICAS” DEL 3 DE DICIEMBRE DE 2018 Y EL ARTÍCULO No.78 DE LA CONSTITUCIÓN POLÍTICA). CÉDULA JURÍDICA: 2-100-042002</t>
  </si>
  <si>
    <t>215</t>
  </si>
  <si>
    <t>JUNTAS ADMINISTRATIVAS INSTITUCIONES DE III CICLO Y EDUCACIÓN DIVERSIFICADA TÉCNICA. (A DISTRIBUIR POR EL MEP, INCLUYE RECURSOS PARA SUFRAGAR GASTOS DE OBLIGACIONES GENERADAS A PARTIR DE SENTENCIAS JUDICIALES U OTRA RELACIONADA, DEUDAS POR CONCEPTO DE SERVICIOS PÚBLICOS E IMPUESTOS, EMERGENCIAS PROVOCADAS POR DESASTRES NATURALES, PARA GASTOS DE OPERACIÓN, ART. No. 78 DE LA CONSTITUCIÓN POLÍTICA). CÉDULA JURÍDICA: 2-100-042002</t>
  </si>
  <si>
    <t>JUNTAS ADIMINSTRATIVAS INST III CICLO Y EDUCACIÓN DIVERSIFICADA TÉCNICA (A DISTRIBUIR POR EL MEP, PARA ATENDER LAS NECESIDADES QUE SURJAN DE LOS PLANES DE DESARROLLO RURAL EN MATERIA DE EDUCACIÓN TÉCNICA, ASÍ COMO A LA ATENCIÓN DE PROYECTOS DIRIGIDOS A MEJORAR LAS CONDICIONES EDUCATIVAS, DE ACUERDO CON EL ARTÍCULO No. 37 INCISO A) DE LA LEY No.9036 DEL 11/05/2012 Y LOS ARTÍCULOS No. 15 y 25 DEL TÍTULO IV DE LA LEY No. 9635 “LEY FORTALECIMIENTO DE LAS FINANZAS PÚBLICAS” DEL 3 DE DICIEMBRE DE 2018). CÉDULA JURÍDICA: 2-100-042002</t>
  </si>
  <si>
    <t>JUNTAS ADMINISTRATIVAS INSTITUCIONES DE III CICLO Y EDUCACIÓN DIVERSIFICADA TÉCNICA. (A DISTRIBUIR POR EL MEP,INCLUYE RECURSOS PARA SUFRAGAR IMPORTE POR MATRÍCULA NO REPORTADA, ART. No. 78 DE LA CONSTITUCIÓN POLÍTICA). CÉDULA JURÍDICA: 2-100-042002</t>
  </si>
  <si>
    <t>60401</t>
  </si>
  <si>
    <t>ASOCIACIÓN HOGAR Y CULTURA. (INCLUYE RECURSOS PARA GASTOS DE OPERACIÓN IPEC FEMENINO-PAVAS Y DESARROLLO DE CURSOS DE LA ESCUELA DE CAPACITACIÓN DE LA MUJER SEGÚN ARTÍCULO No. 80 DE LA CONSTITUCIÓN POLÍTICA). CÉDULA JURÍDICA: 3-002-066050</t>
  </si>
  <si>
    <t>HOSPICIO DE HUÉRFANOS DE CARTAGO Y COVAO. (PARA EL SERVICIO DE COMEDOR DEL COLEGIO VOCACIONAL DE ARTES Y OFICIOS DE CARTAGO DIURNO, SEGÚN DECRETO No. 33550-MEP DEL 15/12/2006 “REGLAMENTO DEL OTORGAMIENTO DE ESTÍMULOS A LA INICIATIVA PRIVADA EN MATERIA DE EDUCACIÓN POR PARTE DEL MINISTERIO DE EDUCACIÓN PÚBLICA”). CÉDULA JURÍDICA: 3-007-045755</t>
  </si>
  <si>
    <t>HOSPICIO DE HUÉRFANOS DE CARTAGO Y COVAO. (PARA GASTOS DE OPERACIÓN JUNTA ADMINISTRATIVA COLEGIO VOCACIONAL DE ARTES Y OFICIOS DE CARTAGO-COVAO, SEGÚN LEY No. 4609 DEL 08/08/1970). CÉDULA JURÍDICA: 3-007-045755</t>
  </si>
  <si>
    <t>CIUDAD DE LOS NIÑOS. (RECURSOS PARA CUBRIR SALARIOS DEL DIRECTOR, PERSONAL DOCENTE Y ADMINISTRATIVO DOCENTE, SEGÚN EL ARTÍCULO No. 16 DE LA LEY No. 7157 DEL 19/06/1990). CÉDULA JURÍDICA: 3-007-112502</t>
  </si>
  <si>
    <t>INSTITUTO AGROPECUARIO COSTARRICENSE SOCIEDAD ANÓNIMA (SEGUN LEY No. 6238 DEL 02/05/1978, INCLUYE RECURSOS PARA LA EDUCACIÓN PARAUNIVERSITARIA). CÉDULA JURÍDICA: 3-101-007178</t>
  </si>
  <si>
    <t>CIUDAD DE LOS NIÑOS (CORRESPONDE AL 3,5% PARA CUMPLIR CON LO ESTIPULADO EN EL ARTÍCULO 7 INCISO I) DE LA LEY 9829 DEL 27/04/2020). CÉDULA JURÍDICA: 3-007-112502</t>
  </si>
  <si>
    <t>CIUDAD DE LOS NIÑOS (CORRESPONDE AL 1,73% PARA CUMPLIR CON LO ESTIPULADO EN EL ARTÍCULO 11 INCISO B) DE LA LEY 9829 DEL 27/04/2020). CÉDULA JURÍDICA: 3-007-112502</t>
  </si>
  <si>
    <t>REINTEGROS O DEVOLUCIONES (PARA SUFRAGAR LOS GASTOS GENERADOS POR REINTEGROS O DEVOLUCIONES GENERADOS DENTRO DEL MINISTERIO).</t>
  </si>
  <si>
    <t>060</t>
  </si>
  <si>
    <t>JUNTAS ADMINISTRATIVAS INS III CICLO Y EDUC DIVERSIFICADA TÉCNICA. (A DISTRIBUIR POR EL MEP PARA GASTOS VARIOS, SEGÚN LEY 7372 DEL 22/11/1993 Y SUS REFORMAS Y LOS ARTÍCULOS No. 15 y 25 DEL TÍTULO IV DE LA LEY No. 9635 “LEY FORTALECIMIENTO DE LAS FINANZAS PÚBLICAS” DEL 3 DE DICIEMBRE DE 2018). CÉDULA JURÍDICA: 2-100-042002</t>
  </si>
  <si>
    <t>70301</t>
  </si>
  <si>
    <t>400</t>
  </si>
  <si>
    <t>ASOCIACIÓN ORATORIOS SALESIANOS DON BOSCO (INCLUYE RECURSOS PARA GASTOS VARIOS DEL COLEGIO TÉCNICO DON BOSCO, SEGÚN LEY 7372 DEL 22/11/1993 Y SUS REFORMAS). CÉDULA JURÍDICA: 3-002-051528</t>
  </si>
  <si>
    <t>70302</t>
  </si>
  <si>
    <t>HOSPICIO DE HUÉRFANOS DE CARTAGO Y COVAO (RECURSOS PARA GASTOS VARIOS DEL COLEGIO VOCACIONAL DE ARTES Y OFICIOS DE CARTAGO, SEGÚN LEY 7372 DEL 22/11/1993 Y SUS REFORMAS). CÉDULA JURÍDICA: 3-007-045755</t>
  </si>
  <si>
    <t>70399</t>
  </si>
  <si>
    <t>INSTITUTO AGROPECUARIO COSTARRICENSE SOCIEDAD ANÓNIMA (RECURSOS PARA GASTOS VARIOS DEL COLEGIO AGROPECUARIO DE SAN CARLOS SEGÚN LEY 7372 DEL 22/11/1993 Y SUS REFORMAS). CÉDULA JURÍDICA: 3-101-007178</t>
  </si>
  <si>
    <t>04</t>
  </si>
  <si>
    <t xml:space="preserve">SUELDOS PARA CARGOS FIJOS </t>
  </si>
  <si>
    <t>201</t>
  </si>
  <si>
    <t>JUNTAS ADMINISTRATIVAS ENSEÑANZA ESPECIAL Y JUNTAS DE EDUCACIÓN Y ADMINISTRATIVAS. (A DISTRIBUIR POR EL MEP PARA EL FINANCIAMIENTO Y DESARROLLO DE EQUIPOS DE APOYO PARA LA FORMACIÓN DE ESTUDIANTES CON DISCAPACIDAD MATRICULADOS EN III Y IV CICLO DE LA EDUCACIÓN REGULAR Y LOS SERVICIOS DE III Y IV CICLO DE LA EDUCACIÓN ESPECIAL, SEGÚN LEY No. 7972 Y SUS REFORMAS Y LOS ARTÍCULOS No. 15 y 25 DEL TÍTULO IV DE LA LEY No. 9635 “LEY FORTALECIMIENTO DE LAS FINANZAS PÚBLICAS” DEL 3 DE DICIEMBRE DE 2018). CÉDULA JURÍDICA: 2-100-042002</t>
  </si>
  <si>
    <t>JUNTAS ADMINISTRATIVAS ENSEÑANZA ESPECIAL Y JUNTAS DE EDUCACIÓN AULAS INTEGRADAS. (A DISTRIBUIR POR EL MEP, RECURSOS PARA EL FONDO JUNTAS DE EDUCACIÓN Y ADMINISTRATIVAS OFICIALES, SEGÚN LEY 6746, PARA GASTOS VARIOS Y SEGÚN LOS ARTÍCULOS No. 22, 23 y 24 DEL TÍTULO IV DE LA LEY No.9635 “ LEY FORTALECIMIENTO DE LAS FINANZAS PÚBLICAS” DEL 3 DE DICIEMBRE DE 2018 Y EL ARTÍCULO No.78 DE LA CONSTITUCIÓN POLÍTICA). CÉDULA JURÍDICA: 2-100-042002</t>
  </si>
  <si>
    <t>JUNTAS DE EDUCACIÓN Y ADMINISTRATIVAS. (A DISTRIBUIR POR EL MEP, PARA EL PROGRAMA DE INTEGRACIÓN, SEGÚN LEY No. 7600 DEL 02/05/1996). CÉDULA JURÍDICA: 2-100-042002</t>
  </si>
  <si>
    <t>JUNTAS DE EDUCACION Y JUNTAS ADMINISTRATIVAS ENSEÑANZA ESPECIAL (A DISTRIBUIR POR EL MEP, INCLUYE RECURSOS PARA SUFRAGAR GASTOS DE OBLIGACIONES GENERADAS A PARTIR DE SENTENCIAS JUDICIALES U OTRA RELACIONADA, DEUDAS POR CONCEPTO DE SERVICIOS PÚBLICOS E IMPUESTOS, EMERGENCIAS PROVOCADAS POR DESASTRES NATURALES, PARA GASTOS DE OPERACIÓN, ART. No. 78 DE LA CONSTITUCIÓN POLÍTICA). CÉDULA JURÍDICA: 2-100-042002</t>
  </si>
  <si>
    <t>JUNTA ADMINISTRATIVA CENTRO NACIONAL DE EDUCACIÓN ESPECIAL FERNANDO CENTENO GUELL, GUADALUPE DE GOICOECHEA (PARA GASTOS DE OPERACIÓN, SEGÚN LEY No. 7600 DEL 02/05/1996). CÉD JUR: 3-008-051010</t>
  </si>
  <si>
    <t>JUNTA ADMINISTRATIVA ESCUELA DE ENSEÑANZA ESPECIAL CARLOS LUIS VALLE MASIS (CORRESPONDE AL 1,0% PARA CUMPLIR CON LO ESTIPULADO EN EL ARTÍCULO 7 INCISO L) DE LA LEY 9829 DEL 27/04/2020). CÉDULA JURÍDICA: 3-008-092189</t>
  </si>
  <si>
    <t>JUNTA ADMINISTRATIVA ESCUELA DE ENSEÑANZA ESPECIAL CARLOS LUIS VALLE MASIS (CORRESPONDE AL 0,50% PARA CUMPLIR CON LO ESTIPULADO EN EL ARTÍCULO 11 INCISO B) DE LA LEY 9829 DEL 27/04/2020). CÉDULA JURÍDICA: 3-008-092189</t>
  </si>
  <si>
    <t>JUNTAS DE EDUCACION Y JUNTAS ADMINISTRATIVAS ENSEÑANZA ESPECIAL (A DISTRIBUIR POR EL MEP, INCLUYE RECURSOS PARA SUFRAGAR IMPORTE POR MATRÍCULA NO REPORTADA, ART. No. 78 DE LA CONSTITUCIÓN POLÍTICA). CÉDULA JURÍDICA: 2-100-042002</t>
  </si>
  <si>
    <t>ASOCIACIÓN OLIMPIADAS ESPECIALES. (RECURSOS PARA PROMOVER LA COMPETICIÓN DEPORTIVA DE PERSONAS CON DISCAPACIDAD EN EVENTOS OLÍMPICOS Y PARALÍMPICOS NACIONALES E INTERNACIONALES, SEGÚN LEY No. 7972 DEL 01/02/2000 Y SUS REFORMAS Y SEGÚN ARTÍCULOS No. 15 y 25 DEL TÍTULO IV DE LA LEY No. 9635 “LEY FORTALECIMIENTO DE LAS FINANZAS PÚBLICAS” DEL 3 DE DICIEMBRE DE 2018). CÉDULA JURÍDICA: 3-002-290358</t>
  </si>
  <si>
    <t>COMITE PARALÍMPICO NACIONAL DE COSTA RICA. (RECURSOS PARA FINANCIAR EL DEPORTE Y LA RECREACIÓN DE LAS PERSONAS CON DISCAPACIDAD, SEGÚN LEY NO. 7800 DEL 30/04/1998 Y SUS REFORMAS, EL ARTÍCULO NO. 14 INCISO E DE LA LEY NO. 7972 DEL 22/12/1999 Y SUS REFORMAS, ASI COMO LOS ARTÍCULOS NO. 15 Y 25 DEL TÍTULO IV DE LA LEY NO. 9635 “LEY FORTALECIMIENTO DE LAS FINANZAS PÚBLICAS” DEL 3 DE DICIEMBRE DE 2018 Y SUS REFORMAS). CÉDULA JURÍDICA: 3-007-809706.</t>
  </si>
  <si>
    <t>JUNTAS DE EDUCACIÓN Y ADMINISTRATIVAS. (A DISTRIBUIR POR EL MEP, SEGÚN LEY 7372 DEL 22/11/1993 Y SUS REFORMAS, PARA DESARROLLAR EL III Y IV CICLO DE LA EDUCACIÓN ESPECIAL Y DESARROLLO DE EQUIPOS DE APOYO PARA LA FORMACIÓN DE ESTUDIANTES CON DISCAPACIDAD MATRICULADOS EN EL SISTEMA EDUCATIVO REGULAR Y LOS ARTÍCULOS No. 15 y 25 DEL TÍTULO IV DE LA LEY No. 9635 “LEY FORTALECIMIENTO DE LAS FINANZAS PÚBLICAS” DEL 3 DE DICIEMBRE DE 2018). CÉDULA JURÍDICA: 2-100-042002</t>
  </si>
  <si>
    <t>05</t>
  </si>
  <si>
    <t>JUNTAS DE EDUCACIÓN Y ADMINISTRATIVAS ESCUELAS Y COLEGIOS NOCTURNOS, CINDEAS E IPEC. (A DISTRIBUIR POR EL MEP, RECURSOS PARA EL FONDO JUNTAS DE EDUCACIÓN Y ADMINISTRATIVAS OFICIALES, SEGÚN LEY 6746, PARA GASTOS VARIOS Y SEGÚN LOS ARTÍCULOS No. 22, 23 y 24 DEL TÍTULO IV DE LA LEY No.9635 “ LEY FORTALECIMIENTO DE LAS FINANZAS PÚBLICAS” DEL 3 DE DICIEMBRE DE 2018 Y EL ARTÍCULO No.78 DE LA CONSTITUCIÓN POLÍTICA). CÉDULA JURÍDICA: 2-100-042002</t>
  </si>
  <si>
    <t>JUNTAS DE EDUCACIÓN Y ADMINISTRATIVAS ESCUELAS Y COLEGIOS NOCTURNOS CINDEAS E IPEC. (A DISTRIBUIR POR EL MEP, INCLUYE RECURSOS PARA SUFRAGAR GASTOS DE OBLIGACIONES GENERADAS A PARTIR DE SENTENCIAS JUDICIALES U OTRA RELACIONADA, DEUDAS POR CONCEPTO DE SERVICIOS PÚBLICOS E IMPUESTOS, EMERGENCIAS PROVOCADAS POR DESASTRES NATURALES, PARA GASTOS DE OPERACIÓN, ART. No. 78 DE LA CONSTITUCIÓN POLÍTICA). CÉDULA JURÍDICA: 2-100-042002</t>
  </si>
  <si>
    <t>JUNTA ADMINISTRATIVA DEL COLEGIO NOCTURNO DE CARTAGO (CORRESPONDE AL 1,0% PARA CUMPLIR CON LO ESTIPULADO EN EL ARTÍCULO 7 INCISO P) DE LA LEY 9829 DEL 27/04/2020). CÉDULA JURÍDICA: 3-008-084428</t>
  </si>
  <si>
    <t>JUNTA ADMINISTRATIVA DEL COLEGIO NOCTURNO DE CARTAGO (CORRESPONDE AL 0,50% PARA CUMPLIR CON LO ESTIPULADO EN EL ARTÍCULO 11 INCISO B) DE LA LEY 9829 DEL 27/04/2020). CÉDULA JURÍDICA: 3-008-084428</t>
  </si>
  <si>
    <t>JUNTAS DE EDUCACIÓN Y ADMINISTRATIVAS ESCUELAS Y COLEGIOS NOCTURNOS CINDEAS E IPEC (A DISTRIBUIR POR EL MEP, INCLUYE RECURSOS PARA SUFRAGAR IMPORTE POR MATRÍCULA NO REPORTADA, ART. No. 78 DE LA CONSTITUCIÓN POLÍTICA). CÉDULA JURÍDICA: 2-100-042002</t>
  </si>
  <si>
    <t>HOSPICIO DE HUÉRFANOS DE CARTAGO Y COVAO. (PARA EL SERVICIO DE COMEDOR DEL COLEGIO VOCACIONAL DE ARTES Y OFICIOS DE CARTAGO NOCTURNO, SEGÚN DECRETO No. 33550-MEP DEL 15/12/2006 “REGLAMENTO DEL OTORGAMIENTO DE ESTÍMULOS A LA INICIATIVA PRIVADA EN MATERIA DE EDUCACIÓN POR PARTE DEL MINISTERIO DE EDUCACIÓN PÚBLICA” Y CONTRATO DE OTORGAMIENTO DE ESTÍMULO A LA INICIATIVA PRIVADA EN MATERIA DE EDUCACIÓN POR PARTE DEL MINISTERIO DE EDUCACIÓN PÚBLICA). CÉDULA JURÍDICA: 3-007-045755</t>
  </si>
  <si>
    <t>Total 550</t>
  </si>
  <si>
    <t>Total 551</t>
  </si>
  <si>
    <t>Total 553</t>
  </si>
  <si>
    <t>Total 554</t>
  </si>
  <si>
    <t>Total 555</t>
  </si>
  <si>
    <t>Total 556</t>
  </si>
  <si>
    <t>Total 557</t>
  </si>
  <si>
    <t>Total 558</t>
  </si>
  <si>
    <t>Total 573</t>
  </si>
  <si>
    <t>Total general</t>
  </si>
  <si>
    <t>Total 01</t>
  </si>
  <si>
    <t>Total 02</t>
  </si>
  <si>
    <t>Total 03</t>
  </si>
  <si>
    <t>Total 04</t>
  </si>
  <si>
    <t>Total 05</t>
  </si>
  <si>
    <t>Total 0</t>
  </si>
  <si>
    <t>Total 1</t>
  </si>
  <si>
    <t>Total 2</t>
  </si>
  <si>
    <t>Total 5</t>
  </si>
  <si>
    <t>Total 6</t>
  </si>
  <si>
    <t>Total 7</t>
  </si>
  <si>
    <t>Total 00101</t>
  </si>
  <si>
    <t>Total 00105</t>
  </si>
  <si>
    <t>Total 00201</t>
  </si>
  <si>
    <t>Total 00203</t>
  </si>
  <si>
    <t>Total 00204</t>
  </si>
  <si>
    <t>Total 00205</t>
  </si>
  <si>
    <t>Total 00301</t>
  </si>
  <si>
    <t>Total 00302</t>
  </si>
  <si>
    <t>Total 00303</t>
  </si>
  <si>
    <t>Total 00304</t>
  </si>
  <si>
    <t>Total 00399</t>
  </si>
  <si>
    <t>Total 00401</t>
  </si>
  <si>
    <t>Total 00405</t>
  </si>
  <si>
    <t>Total 00501</t>
  </si>
  <si>
    <t>Total 00502</t>
  </si>
  <si>
    <t>Total 00503</t>
  </si>
  <si>
    <t>Total 00504</t>
  </si>
  <si>
    <t>Total 10101</t>
  </si>
  <si>
    <t>Total 10102</t>
  </si>
  <si>
    <t>Total 10103</t>
  </si>
  <si>
    <t>Total 10201</t>
  </si>
  <si>
    <t>Total 10202</t>
  </si>
  <si>
    <t>Total 10203</t>
  </si>
  <si>
    <t>Total 10204</t>
  </si>
  <si>
    <t>Total 10299</t>
  </si>
  <si>
    <t>Total 10301</t>
  </si>
  <si>
    <t>Total 10303</t>
  </si>
  <si>
    <t>Total 10304</t>
  </si>
  <si>
    <t>Total 10306</t>
  </si>
  <si>
    <t>Total 10307</t>
  </si>
  <si>
    <t>Total 10402</t>
  </si>
  <si>
    <t>Total 10403</t>
  </si>
  <si>
    <t>Total 10404</t>
  </si>
  <si>
    <t>Total 10405</t>
  </si>
  <si>
    <t>Total 10406</t>
  </si>
  <si>
    <t>Total 10499</t>
  </si>
  <si>
    <t>Total 10501</t>
  </si>
  <si>
    <t>Total 10502</t>
  </si>
  <si>
    <t>Total 10503</t>
  </si>
  <si>
    <t>Total 10504</t>
  </si>
  <si>
    <t>Total 10601</t>
  </si>
  <si>
    <t>Total 10701</t>
  </si>
  <si>
    <t>Total 10702</t>
  </si>
  <si>
    <t>Total 10801</t>
  </si>
  <si>
    <t>Total 10804</t>
  </si>
  <si>
    <t>Total 10805</t>
  </si>
  <si>
    <t>Total 10806</t>
  </si>
  <si>
    <t>Total 10807</t>
  </si>
  <si>
    <t>Total 10808</t>
  </si>
  <si>
    <t>Total 10899</t>
  </si>
  <si>
    <t>Total 10999</t>
  </si>
  <si>
    <t>Total 19902</t>
  </si>
  <si>
    <t>Total 19905</t>
  </si>
  <si>
    <t>Total 19999</t>
  </si>
  <si>
    <t>Total 20101</t>
  </si>
  <si>
    <t>Total 20102</t>
  </si>
  <si>
    <t>Total 20104</t>
  </si>
  <si>
    <t>Total 20199</t>
  </si>
  <si>
    <t>Total 20203</t>
  </si>
  <si>
    <t>Total 20301</t>
  </si>
  <si>
    <t>Total 20302</t>
  </si>
  <si>
    <t>Total 20303</t>
  </si>
  <si>
    <t>Total 20304</t>
  </si>
  <si>
    <t>Total 20305</t>
  </si>
  <si>
    <t>Total 20306</t>
  </si>
  <si>
    <t>Total 20399</t>
  </si>
  <si>
    <t>Total 20401</t>
  </si>
  <si>
    <t>Total 20402</t>
  </si>
  <si>
    <t>Total 29901</t>
  </si>
  <si>
    <t>Total 29902</t>
  </si>
  <si>
    <t>Total 29903</t>
  </si>
  <si>
    <t>Total 29904</t>
  </si>
  <si>
    <t>Total 29905</t>
  </si>
  <si>
    <t>Total 29906</t>
  </si>
  <si>
    <t>Total 29907</t>
  </si>
  <si>
    <t>Total 29999</t>
  </si>
  <si>
    <t>Total 50101</t>
  </si>
  <si>
    <t>Total 50102</t>
  </si>
  <si>
    <t>Total 50103</t>
  </si>
  <si>
    <t>Total 50104</t>
  </si>
  <si>
    <t>Total 50105</t>
  </si>
  <si>
    <t>Total 50106</t>
  </si>
  <si>
    <t>Total 50107</t>
  </si>
  <si>
    <t>Total 50199</t>
  </si>
  <si>
    <t>Total 50201</t>
  </si>
  <si>
    <t>Total 59903</t>
  </si>
  <si>
    <t>Total 60103</t>
  </si>
  <si>
    <t>Total 60202</t>
  </si>
  <si>
    <t>Total 60299</t>
  </si>
  <si>
    <t>Total 60301</t>
  </si>
  <si>
    <t>Total 60399</t>
  </si>
  <si>
    <t>Total 60401</t>
  </si>
  <si>
    <t>Total 60402</t>
  </si>
  <si>
    <t>Total 60404</t>
  </si>
  <si>
    <t>Total 60601</t>
  </si>
  <si>
    <t>Total 60602</t>
  </si>
  <si>
    <t>Total 60701</t>
  </si>
  <si>
    <t>Total 60702</t>
  </si>
  <si>
    <t>Total 70103</t>
  </si>
  <si>
    <t>Total 70301</t>
  </si>
  <si>
    <t>Total 70302</t>
  </si>
  <si>
    <t>Total 70399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</si>
</sst>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8" x14ac:knownFonts="1">
    <font>
      <sz val="11"/>
      <color theme="1"/>
      <name val="Aptos Narrow"/>
      <family val="2"/>
      <scheme val="minor"/>
    </font>
    <font>
      <sz val="11"/>
      <color theme="1"/>
      <name val="Aptos Narrow"/>
      <family val="2"/>
      <scheme val="minor"/>
    </font>
    <font>
      <b/>
      <sz val="11"/>
      <color theme="1"/>
      <name val="Aptos Narrow"/>
      <family val="2"/>
      <scheme val="minor"/>
    </font>
    <font>
      <b/>
      <sz val="14"/>
      <color theme="1"/>
      <name val="Aptos Narrow"/>
      <family val="2"/>
      <scheme val="minor"/>
    </font>
    <font>
      <b/>
      <sz val="9"/>
      <color theme="0"/>
      <name val="Verdana"/>
      <family val="2"/>
    </font>
    <font>
      <sz val="10"/>
      <color theme="1"/>
      <name val="Aptos Narrow"/>
      <family val="2"/>
      <scheme val="minor"/>
    </font>
    <font>
      <b/>
      <sz val="10"/>
      <color theme="1"/>
      <name val="Aptos Narrow"/>
      <family val="2"/>
      <scheme val="minor"/>
    </font>
    <font>
      <b/>
      <sz val="10"/>
      <color theme="0"/>
      <name val="Aptos Narrow"/>
      <family val="2"/>
      <scheme val="minor"/>
    </font>
  </fonts>
  <fills count="7">
    <fill>
      <patternFill patternType="none"/>
    </fill>
    <fill>
      <patternFill patternType="gray125"/>
    </fill>
    <fill>
      <patternFill patternType="solid">
        <fgColor rgb="FF192952"/>
        <bgColor indexed="64"/>
      </patternFill>
    </fill>
    <fill>
      <patternFill patternType="solid">
        <fgColor theme="3" tint="0.749992370372631"/>
        <bgColor indexed="64"/>
      </patternFill>
    </fill>
    <fill>
      <patternFill patternType="solid">
        <fgColor theme="3" tint="0.89999084444715716"/>
        <bgColor indexed="64"/>
      </patternFill>
    </fill>
    <fill>
      <patternFill patternType="solid">
        <fgColor rgb="FFFFC000"/>
        <bgColor indexed="64"/>
      </patternFill>
    </fill>
    <fill>
      <patternFill patternType="solid">
        <fgColor rgb="FF00206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43">
    <xf numFmtId="0" fontId="0" fillId="0" borderId="0" xfId="0"/>
    <xf numFmtId="0" fontId="0" fillId="0" borderId="0" xfId="0" applyAlignment="1">
      <alignment horizontal="center" vertical="center"/>
    </xf>
    <xf numFmtId="49" fontId="0" fillId="0" borderId="0" xfId="0" applyNumberFormat="1" applyAlignment="1">
      <alignment horizontal="center" vertical="center"/>
    </xf>
    <xf numFmtId="0" fontId="0" fillId="0" borderId="0" xfId="0" applyAlignment="1">
      <alignment horizontal="justify" vertical="center"/>
    </xf>
    <xf numFmtId="0" fontId="0" fillId="0" borderId="0" xfId="0" applyAlignment="1">
      <alignment horizontal="center"/>
    </xf>
    <xf numFmtId="43" fontId="0" fillId="0" borderId="0" xfId="0" applyNumberFormat="1"/>
    <xf numFmtId="0" fontId="4" fillId="2" borderId="1" xfId="0" applyFont="1" applyFill="1" applyBorder="1" applyAlignment="1">
      <alignment horizontal="center" vertical="center" wrapText="1"/>
    </xf>
    <xf numFmtId="10" fontId="4" fillId="2" borderId="1" xfId="2" applyNumberFormat="1" applyFont="1" applyFill="1" applyBorder="1" applyAlignment="1">
      <alignment horizontal="center" vertical="center" wrapText="1"/>
    </xf>
    <xf numFmtId="0" fontId="5" fillId="0" borderId="1" xfId="0" applyFont="1" applyBorder="1" applyAlignment="1">
      <alignment horizontal="center" vertical="center"/>
    </xf>
    <xf numFmtId="49" fontId="5" fillId="0" borderId="1" xfId="0" applyNumberFormat="1" applyFont="1" applyBorder="1" applyAlignment="1">
      <alignment horizontal="center" vertical="center"/>
    </xf>
    <xf numFmtId="0" fontId="5" fillId="0" borderId="1" xfId="0" applyFont="1" applyBorder="1" applyAlignment="1">
      <alignment horizontal="justify" vertical="center"/>
    </xf>
    <xf numFmtId="43" fontId="5" fillId="0" borderId="1" xfId="1" applyFont="1" applyBorder="1" applyAlignment="1">
      <alignment vertical="center"/>
    </xf>
    <xf numFmtId="10" fontId="5" fillId="0" borderId="1" xfId="2" applyNumberFormat="1" applyFont="1" applyFill="1" applyBorder="1" applyAlignment="1">
      <alignment horizontal="center" vertical="center"/>
    </xf>
    <xf numFmtId="0" fontId="0" fillId="0" borderId="0" xfId="0" applyAlignment="1">
      <alignment horizontal="left" vertical="center"/>
    </xf>
    <xf numFmtId="4" fontId="0" fillId="0" borderId="0" xfId="0" applyNumberFormat="1"/>
    <xf numFmtId="0" fontId="5" fillId="0" borderId="2" xfId="0" applyFont="1" applyBorder="1" applyAlignment="1">
      <alignment horizontal="center" vertical="center"/>
    </xf>
    <xf numFmtId="49" fontId="5" fillId="0" borderId="2" xfId="0" applyNumberFormat="1" applyFont="1" applyBorder="1" applyAlignment="1">
      <alignment horizontal="center" vertical="center"/>
    </xf>
    <xf numFmtId="0" fontId="5" fillId="0" borderId="2" xfId="0" applyFont="1" applyBorder="1" applyAlignment="1">
      <alignment horizontal="justify" vertical="center"/>
    </xf>
    <xf numFmtId="43" fontId="5" fillId="0" borderId="2" xfId="1" applyFont="1" applyBorder="1" applyAlignment="1">
      <alignment vertical="center"/>
    </xf>
    <xf numFmtId="10" fontId="5" fillId="0" borderId="2" xfId="2" applyNumberFormat="1" applyFont="1" applyFill="1" applyBorder="1" applyAlignment="1">
      <alignment horizontal="center" vertical="center"/>
    </xf>
    <xf numFmtId="0" fontId="6" fillId="3" borderId="1" xfId="0" applyFont="1" applyFill="1" applyBorder="1" applyAlignment="1">
      <alignment horizontal="center" vertical="center"/>
    </xf>
    <xf numFmtId="49" fontId="6" fillId="3" borderId="1" xfId="0" applyNumberFormat="1" applyFont="1" applyFill="1" applyBorder="1" applyAlignment="1">
      <alignment horizontal="center" vertical="center"/>
    </xf>
    <xf numFmtId="0" fontId="6" fillId="3" borderId="1" xfId="0" applyFont="1" applyFill="1" applyBorder="1" applyAlignment="1">
      <alignment horizontal="justify" vertical="center"/>
    </xf>
    <xf numFmtId="43" fontId="6" fillId="3" borderId="1" xfId="1" applyFont="1" applyFill="1" applyBorder="1" applyAlignment="1">
      <alignment vertical="center"/>
    </xf>
    <xf numFmtId="10" fontId="6" fillId="3" borderId="1" xfId="2" applyNumberFormat="1" applyFont="1" applyFill="1" applyBorder="1" applyAlignment="1">
      <alignment horizontal="center" vertical="center"/>
    </xf>
    <xf numFmtId="0" fontId="6" fillId="4" borderId="1" xfId="0" applyFont="1" applyFill="1" applyBorder="1" applyAlignment="1">
      <alignment horizontal="center" vertical="center"/>
    </xf>
    <xf numFmtId="49" fontId="6" fillId="4" borderId="1" xfId="0" applyNumberFormat="1" applyFont="1" applyFill="1" applyBorder="1" applyAlignment="1">
      <alignment horizontal="center" vertical="center"/>
    </xf>
    <xf numFmtId="0" fontId="6" fillId="4" borderId="1" xfId="0" applyFont="1" applyFill="1" applyBorder="1" applyAlignment="1">
      <alignment horizontal="justify" vertical="center"/>
    </xf>
    <xf numFmtId="43" fontId="6" fillId="4" borderId="1" xfId="1" applyFont="1" applyFill="1" applyBorder="1" applyAlignment="1">
      <alignment vertical="center"/>
    </xf>
    <xf numFmtId="10" fontId="6" fillId="4" borderId="1" xfId="2" applyNumberFormat="1" applyFont="1" applyFill="1" applyBorder="1" applyAlignment="1">
      <alignment horizontal="center" vertical="center"/>
    </xf>
    <xf numFmtId="0" fontId="6" fillId="5" borderId="1" xfId="0" applyFont="1" applyFill="1" applyBorder="1" applyAlignment="1">
      <alignment horizontal="center" vertical="center"/>
    </xf>
    <xf numFmtId="49" fontId="6" fillId="5" borderId="1" xfId="0" applyNumberFormat="1" applyFont="1" applyFill="1" applyBorder="1" applyAlignment="1">
      <alignment horizontal="center" vertical="center"/>
    </xf>
    <xf numFmtId="0" fontId="6" fillId="5" borderId="1" xfId="0" applyFont="1" applyFill="1" applyBorder="1" applyAlignment="1">
      <alignment horizontal="justify" vertical="center"/>
    </xf>
    <xf numFmtId="43" fontId="6" fillId="5" borderId="1" xfId="1" applyFont="1" applyFill="1" applyBorder="1" applyAlignment="1">
      <alignment vertical="center"/>
    </xf>
    <xf numFmtId="10" fontId="6" fillId="5" borderId="1" xfId="2" applyNumberFormat="1" applyFont="1" applyFill="1" applyBorder="1" applyAlignment="1">
      <alignment horizontal="center" vertical="center"/>
    </xf>
    <xf numFmtId="0" fontId="7" fillId="6" borderId="1" xfId="0" applyFont="1" applyFill="1" applyBorder="1" applyAlignment="1">
      <alignment horizontal="center" vertical="center"/>
    </xf>
    <xf numFmtId="49" fontId="7" fillId="6" borderId="1" xfId="0" applyNumberFormat="1" applyFont="1" applyFill="1" applyBorder="1" applyAlignment="1">
      <alignment horizontal="center" vertical="center"/>
    </xf>
    <xf numFmtId="0" fontId="7" fillId="6" borderId="1" xfId="0" applyFont="1" applyFill="1" applyBorder="1" applyAlignment="1">
      <alignment horizontal="justify" vertical="center"/>
    </xf>
    <xf numFmtId="43" fontId="7" fillId="6" borderId="1" xfId="1" applyFont="1" applyFill="1" applyBorder="1" applyAlignment="1">
      <alignment vertical="center"/>
    </xf>
    <xf numFmtId="10" fontId="7" fillId="6" borderId="1" xfId="2" applyNumberFormat="1" applyFont="1" applyFill="1" applyBorder="1" applyAlignment="1">
      <alignment horizontal="center" vertical="center"/>
    </xf>
    <xf numFmtId="0" fontId="3" fillId="0" borderId="0" xfId="0" applyFont="1" applyAlignment="1">
      <alignment horizontal="center" vertical="center"/>
    </xf>
    <xf numFmtId="0" fontId="2" fillId="0" borderId="0" xfId="0" applyFont="1" applyAlignment="1">
      <alignment horizontal="center" vertical="center"/>
    </xf>
    <xf numFmtId="0" fontId="2" fillId="0" borderId="0" xfId="0" applyFont="1" applyAlignment="1">
      <alignment horizontal="center"/>
    </xf>
  </cellXfs>
  <cellStyles count="3">
    <cellStyle name="Millares" xfId="1" builtinId="3"/>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23988</xdr:colOff>
      <xdr:row>0</xdr:row>
      <xdr:rowOff>24693</xdr:rowOff>
    </xdr:from>
    <xdr:to>
      <xdr:col>23</xdr:col>
      <xdr:colOff>49389</xdr:colOff>
      <xdr:row>5</xdr:row>
      <xdr:rowOff>0</xdr:rowOff>
    </xdr:to>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3988" y="24693"/>
          <a:ext cx="7370234" cy="892529"/>
        </a:xfrm>
        <a:prstGeom prst="rect">
          <a:avLst/>
        </a:prstGeom>
      </xdr:spPr>
    </xdr:pic>
    <xdr:clientData/>
  </xdr:twoCellAnchor>
  <xdr:twoCellAnchor>
    <xdr:from>
      <xdr:col>0</xdr:col>
      <xdr:colOff>0</xdr:colOff>
      <xdr:row>770</xdr:row>
      <xdr:rowOff>85672</xdr:rowOff>
    </xdr:from>
    <xdr:to>
      <xdr:col>14</xdr:col>
      <xdr:colOff>1164169</xdr:colOff>
      <xdr:row>784</xdr:row>
      <xdr:rowOff>74083</xdr:rowOff>
    </xdr:to>
    <xdr:sp macro="" textlink="">
      <xdr:nvSpPr>
        <xdr:cNvPr id="3" name="CuadroTexto 2">
          <a:extLst>
            <a:ext uri="{FF2B5EF4-FFF2-40B4-BE49-F238E27FC236}">
              <a16:creationId xmlns:a16="http://schemas.microsoft.com/office/drawing/2014/main" id="{00000000-0008-0000-0000-000003000000}"/>
            </a:ext>
          </a:extLst>
        </xdr:cNvPr>
        <xdr:cNvSpPr txBox="1"/>
      </xdr:nvSpPr>
      <xdr:spPr>
        <a:xfrm>
          <a:off x="0" y="6245172"/>
          <a:ext cx="18362086" cy="251782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es-CR" sz="1100" b="1" i="0" u="sng" baseline="0">
              <a:solidFill>
                <a:schemeClr val="dk1"/>
              </a:solidFill>
              <a:effectLst/>
              <a:latin typeface="Verdana" panose="020B0604030504040204" pitchFamily="34" charset="0"/>
              <a:ea typeface="Verdana" panose="020B0604030504040204" pitchFamily="34" charset="0"/>
              <a:cs typeface="+mn-cs"/>
            </a:rPr>
            <a:t>Notas: </a:t>
          </a:r>
          <a:endParaRPr lang="es-CR">
            <a:effectLst/>
            <a:latin typeface="Verdana" panose="020B0604030504040204" pitchFamily="34" charset="0"/>
            <a:ea typeface="Verdana" panose="020B0604030504040204" pitchFamily="34" charset="0"/>
          </a:endParaRPr>
        </a:p>
        <a:p>
          <a:pPr rtl="0"/>
          <a:r>
            <a:rPr lang="es-CR" sz="1100" b="1" i="0" baseline="0">
              <a:solidFill>
                <a:schemeClr val="dk1"/>
              </a:solidFill>
              <a:effectLst/>
              <a:latin typeface="Verdana" panose="020B0604030504040204" pitchFamily="34" charset="0"/>
              <a:ea typeface="Verdana" panose="020B0604030504040204" pitchFamily="34" charset="0"/>
              <a:cs typeface="+mn-cs"/>
            </a:rPr>
            <a:t>1- PRESUPUESTO INICIAL:</a:t>
          </a:r>
          <a:r>
            <a:rPr lang="es-CR" sz="1100" b="0" i="0" baseline="0">
              <a:solidFill>
                <a:schemeClr val="dk1"/>
              </a:solidFill>
              <a:effectLst/>
              <a:latin typeface="Verdana" panose="020B0604030504040204" pitchFamily="34" charset="0"/>
              <a:ea typeface="Verdana" panose="020B0604030504040204" pitchFamily="34" charset="0"/>
              <a:cs typeface="+mn-cs"/>
            </a:rPr>
            <a:t> corresponde a las asignaciones presupuestarias autorizadas inicialmente en la Ley de Presupuesto Ordinario y Extraordinario de la República, para el Ejercicio Económico 2024, Ley No. 10.427 Publicada en el Alcance No. 245 a La Gaceta No. 229, del 11 de diciembre del 2023.</a:t>
          </a:r>
          <a:endParaRPr lang="es-CR">
            <a:effectLst/>
            <a:latin typeface="Verdana" panose="020B0604030504040204" pitchFamily="34" charset="0"/>
            <a:ea typeface="Verdana" panose="020B0604030504040204" pitchFamily="34" charset="0"/>
          </a:endParaRPr>
        </a:p>
        <a:p>
          <a:pPr rtl="0"/>
          <a:r>
            <a:rPr lang="es-CR" sz="1100" b="1" i="0" baseline="0">
              <a:solidFill>
                <a:schemeClr val="dk1"/>
              </a:solidFill>
              <a:effectLst/>
              <a:latin typeface="Verdana" panose="020B0604030504040204" pitchFamily="34" charset="0"/>
              <a:ea typeface="Verdana" panose="020B0604030504040204" pitchFamily="34" charset="0"/>
              <a:cs typeface="+mn-cs"/>
            </a:rPr>
            <a:t>2- PRESUPUESTO ACTUAL:</a:t>
          </a:r>
          <a:r>
            <a:rPr lang="es-CR" sz="1100" b="0" i="0" baseline="0">
              <a:solidFill>
                <a:schemeClr val="dk1"/>
              </a:solidFill>
              <a:effectLst/>
              <a:latin typeface="Verdana" panose="020B0604030504040204" pitchFamily="34" charset="0"/>
              <a:ea typeface="Verdana" panose="020B0604030504040204" pitchFamily="34" charset="0"/>
              <a:cs typeface="+mn-cs"/>
            </a:rPr>
            <a:t> registra las asignaciones presupuestarias aprobadas para el Ejercicio Económico 2024.</a:t>
          </a:r>
          <a:endParaRPr lang="es-CR">
            <a:effectLst/>
            <a:latin typeface="Verdana" panose="020B0604030504040204" pitchFamily="34" charset="0"/>
            <a:ea typeface="Verdana" panose="020B0604030504040204" pitchFamily="34" charset="0"/>
          </a:endParaRPr>
        </a:p>
        <a:p>
          <a:pPr rtl="0"/>
          <a:r>
            <a:rPr lang="es-CR" sz="1100" b="1" i="0" baseline="0">
              <a:solidFill>
                <a:schemeClr val="dk1"/>
              </a:solidFill>
              <a:effectLst/>
              <a:latin typeface="Verdana" panose="020B0604030504040204" pitchFamily="34" charset="0"/>
              <a:ea typeface="Verdana" panose="020B0604030504040204" pitchFamily="34" charset="0"/>
              <a:cs typeface="+mn-cs"/>
            </a:rPr>
            <a:t>3-  DISPONIBLE LIBERADO:</a:t>
          </a:r>
          <a:r>
            <a:rPr lang="es-CR" sz="1100" b="0" i="0" baseline="0">
              <a:solidFill>
                <a:schemeClr val="dk1"/>
              </a:solidFill>
              <a:effectLst/>
              <a:latin typeface="Verdana" panose="020B0604030504040204" pitchFamily="34" charset="0"/>
              <a:ea typeface="Verdana" panose="020B0604030504040204" pitchFamily="34" charset="0"/>
              <a:cs typeface="+mn-cs"/>
            </a:rPr>
            <a:t> corresponde a la porción de la cuota presupuestaria liberada que no ha sido utilizada.</a:t>
          </a:r>
          <a:endParaRPr lang="es-CR">
            <a:effectLst/>
            <a:latin typeface="Verdana" panose="020B0604030504040204" pitchFamily="34" charset="0"/>
            <a:ea typeface="Verdana" panose="020B0604030504040204" pitchFamily="34" charset="0"/>
          </a:endParaRPr>
        </a:p>
        <a:p>
          <a:pPr rtl="0"/>
          <a:r>
            <a:rPr lang="es-CR" sz="1100" b="1" i="0" baseline="0">
              <a:solidFill>
                <a:schemeClr val="dk1"/>
              </a:solidFill>
              <a:effectLst/>
              <a:latin typeface="Verdana" panose="020B0604030504040204" pitchFamily="34" charset="0"/>
              <a:ea typeface="Verdana" panose="020B0604030504040204" pitchFamily="34" charset="0"/>
              <a:cs typeface="+mn-cs"/>
            </a:rPr>
            <a:t>4- MONTO BLOQUEADO:</a:t>
          </a:r>
          <a:r>
            <a:rPr lang="es-CR" sz="1100" b="0" i="0" baseline="0">
              <a:solidFill>
                <a:schemeClr val="dk1"/>
              </a:solidFill>
              <a:effectLst/>
              <a:latin typeface="Verdana" panose="020B0604030504040204" pitchFamily="34" charset="0"/>
              <a:ea typeface="Verdana" panose="020B0604030504040204" pitchFamily="34" charset="0"/>
              <a:cs typeface="+mn-cs"/>
            </a:rPr>
            <a:t> corresponde a recursos bloqueados notificados por el Ministerio de Hacienda según oficios MH-DM-OF-1973-2023 y MH-DGPN-UAP3-OF-0034-2023-liberación de cuota del Primer Trimestre, se mantendrá sin ejecutar un monto de ¢2.000.000.000.00 que corresponde al registro 60103 IP 209 del Programa Presupuestario 558: Programas de Equidad.</a:t>
          </a:r>
          <a:endParaRPr lang="es-CR">
            <a:effectLst/>
            <a:latin typeface="Verdana" panose="020B0604030504040204" pitchFamily="34" charset="0"/>
            <a:ea typeface="Verdana" panose="020B0604030504040204" pitchFamily="34" charset="0"/>
          </a:endParaRPr>
        </a:p>
        <a:p>
          <a:pPr rtl="0"/>
          <a:r>
            <a:rPr lang="es-CR" sz="1100" b="1" i="0" baseline="0">
              <a:solidFill>
                <a:schemeClr val="dk1"/>
              </a:solidFill>
              <a:effectLst/>
              <a:latin typeface="Verdana" panose="020B0604030504040204" pitchFamily="34" charset="0"/>
              <a:ea typeface="Verdana" panose="020B0604030504040204" pitchFamily="34" charset="0"/>
              <a:cs typeface="+mn-cs"/>
            </a:rPr>
            <a:t>5- EJECUCIÓN CALCULADA SOBRE PRESUPUESTO ACTUAL :</a:t>
          </a:r>
          <a:r>
            <a:rPr lang="es-CR" sz="1100" b="0" i="0" baseline="0">
              <a:solidFill>
                <a:schemeClr val="dk1"/>
              </a:solidFill>
              <a:effectLst/>
              <a:latin typeface="Verdana" panose="020B0604030504040204" pitchFamily="34" charset="0"/>
              <a:ea typeface="Verdana" panose="020B0604030504040204" pitchFamily="34" charset="0"/>
              <a:cs typeface="+mn-cs"/>
            </a:rPr>
            <a:t> representa el porcentaje del Presupuesto Actual que se ha devengado. Este dato refleja las cifras oficiales del SIGAF del Presupuesto Actual.</a:t>
          </a:r>
          <a:endParaRPr lang="es-CR">
            <a:effectLst/>
            <a:latin typeface="Verdana" panose="020B0604030504040204" pitchFamily="34" charset="0"/>
            <a:ea typeface="Verdana" panose="020B0604030504040204" pitchFamily="34" charset="0"/>
          </a:endParaRPr>
        </a:p>
        <a:p>
          <a:pPr rtl="0"/>
          <a:r>
            <a:rPr lang="es-CR" sz="1100" b="1" i="0" baseline="0">
              <a:solidFill>
                <a:schemeClr val="dk1"/>
              </a:solidFill>
              <a:effectLst/>
              <a:latin typeface="Verdana" panose="020B0604030504040204" pitchFamily="34" charset="0"/>
              <a:ea typeface="Verdana" panose="020B0604030504040204" pitchFamily="34" charset="0"/>
              <a:cs typeface="+mn-cs"/>
            </a:rPr>
            <a:t>6-  TRÁNSITO CALCULADA SOBRE PRESUPUESTO ACTUAL:</a:t>
          </a:r>
          <a:r>
            <a:rPr lang="es-CR" sz="1100" b="0" i="0" baseline="0">
              <a:solidFill>
                <a:schemeClr val="dk1"/>
              </a:solidFill>
              <a:effectLst/>
              <a:latin typeface="Verdana" panose="020B0604030504040204" pitchFamily="34" charset="0"/>
              <a:ea typeface="Verdana" panose="020B0604030504040204" pitchFamily="34" charset="0"/>
              <a:cs typeface="+mn-cs"/>
            </a:rPr>
            <a:t> aglutina el porcentaje del Presupuesto Actual  que representa todo trámite ingresado en SIGAF con un documento de ejecución presupuestaria (solicitud de pedido, pedido de compra y reservas de recursos).</a:t>
          </a:r>
          <a:endParaRPr lang="es-CR">
            <a:effectLst/>
            <a:latin typeface="Verdana" panose="020B0604030504040204" pitchFamily="34" charset="0"/>
            <a:ea typeface="Verdana" panose="020B0604030504040204" pitchFamily="34" charset="0"/>
          </a:endParaRPr>
        </a:p>
        <a:p>
          <a:pPr rtl="0"/>
          <a:r>
            <a:rPr lang="es-CR" sz="1100" b="1" i="0" baseline="0">
              <a:solidFill>
                <a:schemeClr val="dk1"/>
              </a:solidFill>
              <a:effectLst/>
              <a:latin typeface="Verdana" panose="020B0604030504040204" pitchFamily="34" charset="0"/>
              <a:ea typeface="Verdana" panose="020B0604030504040204" pitchFamily="34" charset="0"/>
              <a:cs typeface="+mn-cs"/>
            </a:rPr>
            <a:t>7- ACUMULADO CALCULADA SOBRE PRESUPUESTO ACTUAL:</a:t>
          </a:r>
          <a:r>
            <a:rPr lang="es-CR" sz="1100" b="0" i="0" baseline="0">
              <a:solidFill>
                <a:schemeClr val="dk1"/>
              </a:solidFill>
              <a:effectLst/>
              <a:latin typeface="Verdana" panose="020B0604030504040204" pitchFamily="34" charset="0"/>
              <a:ea typeface="Verdana" panose="020B0604030504040204" pitchFamily="34" charset="0"/>
              <a:cs typeface="+mn-cs"/>
            </a:rPr>
            <a:t> es la sumatoria del porcentaje de ejecución calculada sobre el Presupuesto Actual  y el porcentaje de documentos en tránsito calculada sobre el Presupuesto Actual  en el SIGAF.</a:t>
          </a:r>
          <a:endParaRPr lang="es-CR">
            <a:effectLst/>
            <a:latin typeface="Verdana" panose="020B0604030504040204" pitchFamily="34" charset="0"/>
            <a:ea typeface="Verdana" panose="020B0604030504040204" pitchFamily="34" charset="0"/>
          </a:endParaRPr>
        </a:p>
        <a:p>
          <a:pPr rtl="0"/>
          <a:r>
            <a:rPr lang="es-CR" sz="1100">
              <a:solidFill>
                <a:schemeClr val="dk1"/>
              </a:solidFill>
              <a:effectLst/>
              <a:latin typeface="Verdana" panose="020B0604030504040204" pitchFamily="34" charset="0"/>
              <a:ea typeface="Verdana" panose="020B0604030504040204" pitchFamily="34" charset="0"/>
              <a:cs typeface="+mn-cs"/>
            </a:rPr>
            <a:t> </a:t>
          </a:r>
          <a:r>
            <a:rPr lang="es-CR" sz="1100" b="1" i="0" baseline="0">
              <a:solidFill>
                <a:schemeClr val="dk1"/>
              </a:solidFill>
              <a:effectLst/>
              <a:latin typeface="Verdana" panose="020B0604030504040204" pitchFamily="34" charset="0"/>
              <a:ea typeface="Verdana" panose="020B0604030504040204" pitchFamily="34" charset="0"/>
              <a:cs typeface="+mn-cs"/>
            </a:rPr>
            <a:t>8- INCLUYE FUENTE DE FINANCIAMIENTO INTERNA</a:t>
          </a:r>
          <a:r>
            <a:rPr lang="es-CR" sz="1100" b="0" i="0" baseline="0">
              <a:solidFill>
                <a:schemeClr val="dk1"/>
              </a:solidFill>
              <a:effectLst/>
              <a:latin typeface="Verdana" panose="020B0604030504040204" pitchFamily="34" charset="0"/>
              <a:ea typeface="Verdana" panose="020B0604030504040204" pitchFamily="34" charset="0"/>
              <a:cs typeface="+mn-cs"/>
            </a:rPr>
            <a:t> (001: Ingresos Corrientes, 060: Transferencias de Capital del Sector Público Financiero, 280: Colocación de Títulos Valores).</a:t>
          </a:r>
          <a:endParaRPr lang="es-CR">
            <a:effectLst/>
            <a:latin typeface="Verdana" panose="020B0604030504040204" pitchFamily="34" charset="0"/>
            <a:ea typeface="Verdana" panose="020B0604030504040204" pitchFamily="34" charset="0"/>
          </a:endParaRPr>
        </a:p>
        <a:p>
          <a:r>
            <a:rPr lang="es-CR" sz="1100">
              <a:solidFill>
                <a:schemeClr val="dk1"/>
              </a:solidFill>
              <a:effectLst/>
              <a:latin typeface="+mn-lt"/>
              <a:ea typeface="+mn-ea"/>
              <a:cs typeface="+mn-cs"/>
            </a:rPr>
            <a:t> </a:t>
          </a:r>
          <a:endParaRPr lang="es-CR">
            <a:effectLst/>
          </a:endParaRPr>
        </a:p>
        <a:p>
          <a:r>
            <a:rPr lang="es-CR" sz="1100">
              <a:solidFill>
                <a:schemeClr val="dk1"/>
              </a:solidFill>
              <a:effectLst/>
              <a:latin typeface="+mn-lt"/>
              <a:ea typeface="+mn-ea"/>
              <a:cs typeface="+mn-cs"/>
            </a:rPr>
            <a:t> </a:t>
          </a:r>
        </a:p>
        <a:p>
          <a:r>
            <a:rPr lang="es-CR" sz="1100">
              <a:solidFill>
                <a:schemeClr val="dk1"/>
              </a:solidFill>
              <a:effectLst/>
              <a:latin typeface="+mn-lt"/>
              <a:ea typeface="+mn-ea"/>
              <a:cs typeface="+mn-cs"/>
            </a:rPr>
            <a:t> </a:t>
          </a:r>
          <a:endParaRPr lang="es-CR" sz="1100" kern="12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23988</xdr:colOff>
      <xdr:row>0</xdr:row>
      <xdr:rowOff>24693</xdr:rowOff>
    </xdr:from>
    <xdr:to>
      <xdr:col>8</xdr:col>
      <xdr:colOff>917222</xdr:colOff>
      <xdr:row>5</xdr:row>
      <xdr:rowOff>0</xdr:rowOff>
    </xdr:to>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23988" y="24693"/>
          <a:ext cx="7370234" cy="896057"/>
        </a:xfrm>
        <a:prstGeom prst="rect">
          <a:avLst/>
        </a:prstGeom>
      </xdr:spPr>
    </xdr:pic>
    <xdr:clientData/>
  </xdr:twoCellAnchor>
  <xdr:twoCellAnchor>
    <xdr:from>
      <xdr:col>0</xdr:col>
      <xdr:colOff>52917</xdr:colOff>
      <xdr:row>693</xdr:row>
      <xdr:rowOff>95250</xdr:rowOff>
    </xdr:from>
    <xdr:to>
      <xdr:col>14</xdr:col>
      <xdr:colOff>1217086</xdr:colOff>
      <xdr:row>707</xdr:row>
      <xdr:rowOff>83661</xdr:rowOff>
    </xdr:to>
    <xdr:sp macro="" textlink="">
      <xdr:nvSpPr>
        <xdr:cNvPr id="4" name="CuadroTexto 3">
          <a:extLst>
            <a:ext uri="{FF2B5EF4-FFF2-40B4-BE49-F238E27FC236}">
              <a16:creationId xmlns:a16="http://schemas.microsoft.com/office/drawing/2014/main" id="{00000000-0008-0000-0100-000004000000}"/>
            </a:ext>
          </a:extLst>
        </xdr:cNvPr>
        <xdr:cNvSpPr txBox="1"/>
      </xdr:nvSpPr>
      <xdr:spPr>
        <a:xfrm>
          <a:off x="52917" y="4254500"/>
          <a:ext cx="18362086" cy="251782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es-CR" sz="1100" b="1" i="0" u="sng" baseline="0">
              <a:solidFill>
                <a:schemeClr val="dk1"/>
              </a:solidFill>
              <a:effectLst/>
              <a:latin typeface="Verdana" panose="020B0604030504040204" pitchFamily="34" charset="0"/>
              <a:ea typeface="Verdana" panose="020B0604030504040204" pitchFamily="34" charset="0"/>
              <a:cs typeface="+mn-cs"/>
            </a:rPr>
            <a:t>Notas: </a:t>
          </a:r>
          <a:endParaRPr lang="es-CR">
            <a:effectLst/>
            <a:latin typeface="Verdana" panose="020B0604030504040204" pitchFamily="34" charset="0"/>
            <a:ea typeface="Verdana" panose="020B0604030504040204" pitchFamily="34" charset="0"/>
          </a:endParaRPr>
        </a:p>
        <a:p>
          <a:pPr rtl="0"/>
          <a:r>
            <a:rPr lang="es-CR" sz="1100" b="1" i="0" baseline="0">
              <a:solidFill>
                <a:schemeClr val="dk1"/>
              </a:solidFill>
              <a:effectLst/>
              <a:latin typeface="Verdana" panose="020B0604030504040204" pitchFamily="34" charset="0"/>
              <a:ea typeface="Verdana" panose="020B0604030504040204" pitchFamily="34" charset="0"/>
              <a:cs typeface="+mn-cs"/>
            </a:rPr>
            <a:t>1- PRESUPUESTO INICIAL:</a:t>
          </a:r>
          <a:r>
            <a:rPr lang="es-CR" sz="1100" b="0" i="0" baseline="0">
              <a:solidFill>
                <a:schemeClr val="dk1"/>
              </a:solidFill>
              <a:effectLst/>
              <a:latin typeface="Verdana" panose="020B0604030504040204" pitchFamily="34" charset="0"/>
              <a:ea typeface="Verdana" panose="020B0604030504040204" pitchFamily="34" charset="0"/>
              <a:cs typeface="+mn-cs"/>
            </a:rPr>
            <a:t> corresponde a las asignaciones presupuestarias autorizadas inicialmente en la Ley de Presupuesto Ordinario y Extraordinario de la República, para el Ejercicio Económico 2024, Ley No. 10.427 Publicada en el Alcance No. 245 a La Gaceta No. 229, del 11 de diciembre del 2023.</a:t>
          </a:r>
          <a:endParaRPr lang="es-CR">
            <a:effectLst/>
            <a:latin typeface="Verdana" panose="020B0604030504040204" pitchFamily="34" charset="0"/>
            <a:ea typeface="Verdana" panose="020B0604030504040204" pitchFamily="34" charset="0"/>
          </a:endParaRPr>
        </a:p>
        <a:p>
          <a:pPr rtl="0"/>
          <a:r>
            <a:rPr lang="es-CR" sz="1100" b="1" i="0" baseline="0">
              <a:solidFill>
                <a:schemeClr val="dk1"/>
              </a:solidFill>
              <a:effectLst/>
              <a:latin typeface="Verdana" panose="020B0604030504040204" pitchFamily="34" charset="0"/>
              <a:ea typeface="Verdana" panose="020B0604030504040204" pitchFamily="34" charset="0"/>
              <a:cs typeface="+mn-cs"/>
            </a:rPr>
            <a:t>2- PRESUPUESTO ACTUAL:</a:t>
          </a:r>
          <a:r>
            <a:rPr lang="es-CR" sz="1100" b="0" i="0" baseline="0">
              <a:solidFill>
                <a:schemeClr val="dk1"/>
              </a:solidFill>
              <a:effectLst/>
              <a:latin typeface="Verdana" panose="020B0604030504040204" pitchFamily="34" charset="0"/>
              <a:ea typeface="Verdana" panose="020B0604030504040204" pitchFamily="34" charset="0"/>
              <a:cs typeface="+mn-cs"/>
            </a:rPr>
            <a:t> registra las asignaciones presupuestarias aprobadas para el Ejercicio Económico 2024.</a:t>
          </a:r>
          <a:endParaRPr lang="es-CR">
            <a:effectLst/>
            <a:latin typeface="Verdana" panose="020B0604030504040204" pitchFamily="34" charset="0"/>
            <a:ea typeface="Verdana" panose="020B0604030504040204" pitchFamily="34" charset="0"/>
          </a:endParaRPr>
        </a:p>
        <a:p>
          <a:pPr rtl="0"/>
          <a:r>
            <a:rPr lang="es-CR" sz="1100" b="1" i="0" baseline="0">
              <a:solidFill>
                <a:schemeClr val="dk1"/>
              </a:solidFill>
              <a:effectLst/>
              <a:latin typeface="Verdana" panose="020B0604030504040204" pitchFamily="34" charset="0"/>
              <a:ea typeface="Verdana" panose="020B0604030504040204" pitchFamily="34" charset="0"/>
              <a:cs typeface="+mn-cs"/>
            </a:rPr>
            <a:t>3-  DISPONIBLE LIBERADO:</a:t>
          </a:r>
          <a:r>
            <a:rPr lang="es-CR" sz="1100" b="0" i="0" baseline="0">
              <a:solidFill>
                <a:schemeClr val="dk1"/>
              </a:solidFill>
              <a:effectLst/>
              <a:latin typeface="Verdana" panose="020B0604030504040204" pitchFamily="34" charset="0"/>
              <a:ea typeface="Verdana" panose="020B0604030504040204" pitchFamily="34" charset="0"/>
              <a:cs typeface="+mn-cs"/>
            </a:rPr>
            <a:t> corresponde a la porción de la cuota presupuestaria liberada que no ha sido utilizada.</a:t>
          </a:r>
          <a:endParaRPr lang="es-CR">
            <a:effectLst/>
            <a:latin typeface="Verdana" panose="020B0604030504040204" pitchFamily="34" charset="0"/>
            <a:ea typeface="Verdana" panose="020B0604030504040204" pitchFamily="34" charset="0"/>
          </a:endParaRPr>
        </a:p>
        <a:p>
          <a:pPr rtl="0"/>
          <a:r>
            <a:rPr lang="es-CR" sz="1100" b="1" i="0" baseline="0">
              <a:solidFill>
                <a:schemeClr val="dk1"/>
              </a:solidFill>
              <a:effectLst/>
              <a:latin typeface="Verdana" panose="020B0604030504040204" pitchFamily="34" charset="0"/>
              <a:ea typeface="Verdana" panose="020B0604030504040204" pitchFamily="34" charset="0"/>
              <a:cs typeface="+mn-cs"/>
            </a:rPr>
            <a:t>4- MONTO BLOQUEADO:</a:t>
          </a:r>
          <a:r>
            <a:rPr lang="es-CR" sz="1100" b="0" i="0" baseline="0">
              <a:solidFill>
                <a:schemeClr val="dk1"/>
              </a:solidFill>
              <a:effectLst/>
              <a:latin typeface="Verdana" panose="020B0604030504040204" pitchFamily="34" charset="0"/>
              <a:ea typeface="Verdana" panose="020B0604030504040204" pitchFamily="34" charset="0"/>
              <a:cs typeface="+mn-cs"/>
            </a:rPr>
            <a:t> corresponde a recursos bloqueados notificados por el Ministerio de Hacienda según oficios MH-DM-OF-1973-2023 y MH-DGPN-UAP3-OF-0034-2023-liberación de cuota del Primer Trimestre, se mantendrá sin ejecutar un monto de ¢2.000.000.000.00 que corresponde al registro 60103 IP 209 del Programa Presupuestario 558: Programas de Equidad.</a:t>
          </a:r>
          <a:endParaRPr lang="es-CR">
            <a:effectLst/>
            <a:latin typeface="Verdana" panose="020B0604030504040204" pitchFamily="34" charset="0"/>
            <a:ea typeface="Verdana" panose="020B0604030504040204" pitchFamily="34" charset="0"/>
          </a:endParaRPr>
        </a:p>
        <a:p>
          <a:pPr rtl="0"/>
          <a:r>
            <a:rPr lang="es-CR" sz="1100" b="1" i="0" baseline="0">
              <a:solidFill>
                <a:schemeClr val="dk1"/>
              </a:solidFill>
              <a:effectLst/>
              <a:latin typeface="Verdana" panose="020B0604030504040204" pitchFamily="34" charset="0"/>
              <a:ea typeface="Verdana" panose="020B0604030504040204" pitchFamily="34" charset="0"/>
              <a:cs typeface="+mn-cs"/>
            </a:rPr>
            <a:t>5- EJECUCIÓN CALCULADA SOBRE PRESUPUESTO ACTUAL :</a:t>
          </a:r>
          <a:r>
            <a:rPr lang="es-CR" sz="1100" b="0" i="0" baseline="0">
              <a:solidFill>
                <a:schemeClr val="dk1"/>
              </a:solidFill>
              <a:effectLst/>
              <a:latin typeface="Verdana" panose="020B0604030504040204" pitchFamily="34" charset="0"/>
              <a:ea typeface="Verdana" panose="020B0604030504040204" pitchFamily="34" charset="0"/>
              <a:cs typeface="+mn-cs"/>
            </a:rPr>
            <a:t> representa el porcentaje del Presupuesto Actual que se ha devengado. Este dato refleja las cifras oficiales del SIGAF del Presupuesto Actual.</a:t>
          </a:r>
          <a:endParaRPr lang="es-CR">
            <a:effectLst/>
            <a:latin typeface="Verdana" panose="020B0604030504040204" pitchFamily="34" charset="0"/>
            <a:ea typeface="Verdana" panose="020B0604030504040204" pitchFamily="34" charset="0"/>
          </a:endParaRPr>
        </a:p>
        <a:p>
          <a:pPr rtl="0"/>
          <a:r>
            <a:rPr lang="es-CR" sz="1100" b="1" i="0" baseline="0">
              <a:solidFill>
                <a:schemeClr val="dk1"/>
              </a:solidFill>
              <a:effectLst/>
              <a:latin typeface="Verdana" panose="020B0604030504040204" pitchFamily="34" charset="0"/>
              <a:ea typeface="Verdana" panose="020B0604030504040204" pitchFamily="34" charset="0"/>
              <a:cs typeface="+mn-cs"/>
            </a:rPr>
            <a:t>6-  TRÁNSITO CALCULADA SOBRE PRESUPUESTO ACTUAL:</a:t>
          </a:r>
          <a:r>
            <a:rPr lang="es-CR" sz="1100" b="0" i="0" baseline="0">
              <a:solidFill>
                <a:schemeClr val="dk1"/>
              </a:solidFill>
              <a:effectLst/>
              <a:latin typeface="Verdana" panose="020B0604030504040204" pitchFamily="34" charset="0"/>
              <a:ea typeface="Verdana" panose="020B0604030504040204" pitchFamily="34" charset="0"/>
              <a:cs typeface="+mn-cs"/>
            </a:rPr>
            <a:t> aglutina el porcentaje del Presupuesto Actual  que representa todo trámite ingresado en SIGAF con un documento de ejecución presupuestaria (solicitud de pedido, pedido de compra y reservas de recursos).</a:t>
          </a:r>
          <a:endParaRPr lang="es-CR">
            <a:effectLst/>
            <a:latin typeface="Verdana" panose="020B0604030504040204" pitchFamily="34" charset="0"/>
            <a:ea typeface="Verdana" panose="020B0604030504040204" pitchFamily="34" charset="0"/>
          </a:endParaRPr>
        </a:p>
        <a:p>
          <a:pPr rtl="0"/>
          <a:r>
            <a:rPr lang="es-CR" sz="1100" b="1" i="0" baseline="0">
              <a:solidFill>
                <a:schemeClr val="dk1"/>
              </a:solidFill>
              <a:effectLst/>
              <a:latin typeface="Verdana" panose="020B0604030504040204" pitchFamily="34" charset="0"/>
              <a:ea typeface="Verdana" panose="020B0604030504040204" pitchFamily="34" charset="0"/>
              <a:cs typeface="+mn-cs"/>
            </a:rPr>
            <a:t>7- ACUMULADO CALCULADA SOBRE PRESUPUESTO ACTUAL:</a:t>
          </a:r>
          <a:r>
            <a:rPr lang="es-CR" sz="1100" b="0" i="0" baseline="0">
              <a:solidFill>
                <a:schemeClr val="dk1"/>
              </a:solidFill>
              <a:effectLst/>
              <a:latin typeface="Verdana" panose="020B0604030504040204" pitchFamily="34" charset="0"/>
              <a:ea typeface="Verdana" panose="020B0604030504040204" pitchFamily="34" charset="0"/>
              <a:cs typeface="+mn-cs"/>
            </a:rPr>
            <a:t> es la sumatoria del porcentaje de ejecución calculada sobre el Presupuesto Actual  y el porcentaje de documentos en tránsito calculada sobre el Presupuesto Actual  en el SIGAF.</a:t>
          </a:r>
          <a:endParaRPr lang="es-CR">
            <a:effectLst/>
            <a:latin typeface="Verdana" panose="020B0604030504040204" pitchFamily="34" charset="0"/>
            <a:ea typeface="Verdana" panose="020B0604030504040204" pitchFamily="34" charset="0"/>
          </a:endParaRPr>
        </a:p>
        <a:p>
          <a:pPr rtl="0"/>
          <a:r>
            <a:rPr lang="es-CR" sz="1100">
              <a:solidFill>
                <a:schemeClr val="dk1"/>
              </a:solidFill>
              <a:effectLst/>
              <a:latin typeface="Verdana" panose="020B0604030504040204" pitchFamily="34" charset="0"/>
              <a:ea typeface="Verdana" panose="020B0604030504040204" pitchFamily="34" charset="0"/>
              <a:cs typeface="+mn-cs"/>
            </a:rPr>
            <a:t> </a:t>
          </a:r>
          <a:r>
            <a:rPr lang="es-CR" sz="1100" b="1" i="0" baseline="0">
              <a:solidFill>
                <a:schemeClr val="dk1"/>
              </a:solidFill>
              <a:effectLst/>
              <a:latin typeface="Verdana" panose="020B0604030504040204" pitchFamily="34" charset="0"/>
              <a:ea typeface="Verdana" panose="020B0604030504040204" pitchFamily="34" charset="0"/>
              <a:cs typeface="+mn-cs"/>
            </a:rPr>
            <a:t>8- INCLUYE FUENTE DE FINANCIAMIENTO INTERNA</a:t>
          </a:r>
          <a:r>
            <a:rPr lang="es-CR" sz="1100" b="0" i="0" baseline="0">
              <a:solidFill>
                <a:schemeClr val="dk1"/>
              </a:solidFill>
              <a:effectLst/>
              <a:latin typeface="Verdana" panose="020B0604030504040204" pitchFamily="34" charset="0"/>
              <a:ea typeface="Verdana" panose="020B0604030504040204" pitchFamily="34" charset="0"/>
              <a:cs typeface="+mn-cs"/>
            </a:rPr>
            <a:t> (001: Ingresos Corrientes, 060: Transferencias de Capital del Sector Público Financiero, 280: Colocación de Títulos Valores).</a:t>
          </a:r>
          <a:endParaRPr lang="es-CR">
            <a:effectLst/>
            <a:latin typeface="Verdana" panose="020B0604030504040204" pitchFamily="34" charset="0"/>
            <a:ea typeface="Verdana" panose="020B0604030504040204" pitchFamily="34" charset="0"/>
          </a:endParaRPr>
        </a:p>
        <a:p>
          <a:r>
            <a:rPr lang="es-CR" sz="1100">
              <a:solidFill>
                <a:schemeClr val="dk1"/>
              </a:solidFill>
              <a:effectLst/>
              <a:latin typeface="+mn-lt"/>
              <a:ea typeface="+mn-ea"/>
              <a:cs typeface="+mn-cs"/>
            </a:rPr>
            <a:t> </a:t>
          </a:r>
          <a:endParaRPr lang="es-CR">
            <a:effectLst/>
          </a:endParaRPr>
        </a:p>
        <a:p>
          <a:r>
            <a:rPr lang="es-CR" sz="1100">
              <a:solidFill>
                <a:schemeClr val="dk1"/>
              </a:solidFill>
              <a:effectLst/>
              <a:latin typeface="+mn-lt"/>
              <a:ea typeface="+mn-ea"/>
              <a:cs typeface="+mn-cs"/>
            </a:rPr>
            <a:t> </a:t>
          </a:r>
        </a:p>
        <a:p>
          <a:r>
            <a:rPr lang="es-CR" sz="1100">
              <a:solidFill>
                <a:schemeClr val="dk1"/>
              </a:solidFill>
              <a:effectLst/>
              <a:latin typeface="+mn-lt"/>
              <a:ea typeface="+mn-ea"/>
              <a:cs typeface="+mn-cs"/>
            </a:rPr>
            <a:t> </a:t>
          </a:r>
          <a:endParaRPr lang="es-CR" sz="1100" kern="120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23988</xdr:colOff>
      <xdr:row>0</xdr:row>
      <xdr:rowOff>24693</xdr:rowOff>
    </xdr:from>
    <xdr:to>
      <xdr:col>8</xdr:col>
      <xdr:colOff>917222</xdr:colOff>
      <xdr:row>5</xdr:row>
      <xdr:rowOff>0</xdr:rowOff>
    </xdr:to>
    <xdr:pic>
      <xdr:nvPicPr>
        <xdr:cNvPr id="2" name="Imagen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23988" y="24693"/>
          <a:ext cx="7370234" cy="896057"/>
        </a:xfrm>
        <a:prstGeom prst="rect">
          <a:avLst/>
        </a:prstGeom>
      </xdr:spPr>
    </xdr:pic>
    <xdr:clientData/>
  </xdr:twoCellAnchor>
  <xdr:twoCellAnchor editAs="oneCell">
    <xdr:from>
      <xdr:col>0</xdr:col>
      <xdr:colOff>169334</xdr:colOff>
      <xdr:row>790</xdr:row>
      <xdr:rowOff>74083</xdr:rowOff>
    </xdr:from>
    <xdr:to>
      <xdr:col>14</xdr:col>
      <xdr:colOff>1346354</xdr:colOff>
      <xdr:row>804</xdr:row>
      <xdr:rowOff>80823</xdr:rowOff>
    </xdr:to>
    <xdr:pic>
      <xdr:nvPicPr>
        <xdr:cNvPr id="5" name="Imagen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2"/>
        <a:stretch>
          <a:fillRect/>
        </a:stretch>
      </xdr:blipFill>
      <xdr:spPr>
        <a:xfrm>
          <a:off x="169334" y="3333750"/>
          <a:ext cx="18374937" cy="2536156"/>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6:V773"/>
  <sheetViews>
    <sheetView tabSelected="1" topLeftCell="A8" zoomScale="90" zoomScaleNormal="90" workbookViewId="0">
      <pane xSplit="1" ySplit="4" topLeftCell="K735" activePane="bottomRight" state="frozen"/>
      <selection activeCell="A8" sqref="A8"/>
      <selection pane="topRight" activeCell="B8" sqref="B8"/>
      <selection pane="bottomLeft" activeCell="A12" sqref="A12"/>
      <selection pane="bottomRight" activeCell="B12" sqref="B12"/>
    </sheetView>
  </sheetViews>
  <sheetFormatPr baseColWidth="10" defaultRowHeight="14.5" outlineLevelRow="4" x14ac:dyDescent="0.35"/>
  <cols>
    <col min="1" max="1" width="13.08984375" style="1" customWidth="1"/>
    <col min="2" max="2" width="15.08984375" style="1" customWidth="1"/>
    <col min="3" max="3" width="9.90625" style="1" hidden="1" customWidth="1"/>
    <col min="4" max="4" width="14.90625" style="1" hidden="1" customWidth="1"/>
    <col min="5" max="5" width="7" style="1" hidden="1" customWidth="1"/>
    <col min="6" max="6" width="0" style="2" hidden="1" customWidth="1"/>
    <col min="7" max="8" width="10.90625" style="2" hidden="1" customWidth="1"/>
    <col min="9" max="9" width="44.26953125" style="3" hidden="1" customWidth="1"/>
    <col min="10" max="10" width="19.08984375" hidden="1" customWidth="1"/>
    <col min="11" max="11" width="19.26953125" customWidth="1"/>
    <col min="12" max="12" width="17.453125" hidden="1" customWidth="1"/>
    <col min="13" max="13" width="18.08984375" hidden="1" customWidth="1"/>
    <col min="14" max="14" width="14.7265625" hidden="1" customWidth="1"/>
    <col min="15" max="15" width="18.36328125" bestFit="1" customWidth="1"/>
    <col min="16" max="16" width="18.36328125" hidden="1" customWidth="1"/>
    <col min="17" max="18" width="17.36328125" hidden="1" customWidth="1"/>
    <col min="19" max="19" width="16.36328125" hidden="1" customWidth="1"/>
    <col min="20" max="20" width="28.36328125" style="1" customWidth="1"/>
    <col min="21" max="21" width="32.453125" style="4" hidden="1" customWidth="1"/>
    <col min="22" max="22" width="30.6328125" style="4" hidden="1" customWidth="1"/>
  </cols>
  <sheetData>
    <row r="6" spans="1:22" ht="3" customHeight="1" x14ac:dyDescent="0.35"/>
    <row r="7" spans="1:22" ht="22" customHeight="1" x14ac:dyDescent="0.35">
      <c r="A7" s="40" t="s">
        <v>0</v>
      </c>
      <c r="B7" s="40"/>
      <c r="C7" s="40"/>
      <c r="D7" s="40"/>
      <c r="E7" s="40"/>
      <c r="F7" s="40"/>
      <c r="G7" s="40"/>
      <c r="H7" s="40"/>
      <c r="I7" s="40"/>
      <c r="J7" s="40"/>
      <c r="K7" s="40"/>
      <c r="L7" s="40"/>
      <c r="M7" s="40"/>
      <c r="N7" s="40"/>
      <c r="O7" s="40"/>
      <c r="P7" s="40"/>
      <c r="Q7" s="40"/>
    </row>
    <row r="8" spans="1:22" ht="15" customHeight="1" x14ac:dyDescent="0.35">
      <c r="A8" s="41" t="s">
        <v>1</v>
      </c>
      <c r="B8" s="41"/>
      <c r="C8" s="41"/>
      <c r="D8" s="41"/>
      <c r="E8" s="41"/>
      <c r="F8" s="41"/>
      <c r="G8" s="41"/>
      <c r="H8" s="41"/>
      <c r="I8" s="41"/>
      <c r="J8" s="41"/>
      <c r="K8" s="41"/>
      <c r="L8" s="41"/>
      <c r="M8" s="41"/>
      <c r="N8" s="41"/>
      <c r="O8" s="41"/>
      <c r="P8" s="41"/>
      <c r="Q8" s="41"/>
    </row>
    <row r="9" spans="1:22" ht="15" customHeight="1" x14ac:dyDescent="0.35">
      <c r="A9" s="42"/>
      <c r="B9" s="42"/>
      <c r="C9" s="42"/>
      <c r="D9" s="42"/>
      <c r="E9" s="42"/>
      <c r="F9" s="42"/>
      <c r="G9" s="42"/>
      <c r="H9" s="42"/>
      <c r="I9" s="42"/>
      <c r="J9" s="42"/>
      <c r="K9" s="42"/>
      <c r="L9" s="42"/>
      <c r="M9" s="42"/>
      <c r="N9" s="42"/>
      <c r="O9" s="42"/>
      <c r="P9" s="42"/>
      <c r="Q9" s="42"/>
    </row>
    <row r="10" spans="1:22" hidden="1" x14ac:dyDescent="0.35"/>
    <row r="11" spans="1:22" x14ac:dyDescent="0.35">
      <c r="A11" t="s">
        <v>2</v>
      </c>
      <c r="Q11" s="5"/>
    </row>
    <row r="12" spans="1:22" ht="88.5" customHeight="1" x14ac:dyDescent="0.35">
      <c r="A12" s="6" t="s">
        <v>3</v>
      </c>
      <c r="B12" s="6" t="s">
        <v>4</v>
      </c>
      <c r="C12" s="6" t="s">
        <v>5</v>
      </c>
      <c r="D12" s="6" t="s">
        <v>6</v>
      </c>
      <c r="E12" s="6" t="s">
        <v>7</v>
      </c>
      <c r="F12" s="6" t="s">
        <v>8</v>
      </c>
      <c r="G12" s="6" t="s">
        <v>9</v>
      </c>
      <c r="H12" s="6" t="s">
        <v>10</v>
      </c>
      <c r="I12" s="6" t="s">
        <v>11</v>
      </c>
      <c r="J12" s="6" t="s">
        <v>12</v>
      </c>
      <c r="K12" s="6" t="s">
        <v>13</v>
      </c>
      <c r="L12" s="6" t="s">
        <v>14</v>
      </c>
      <c r="M12" s="6" t="s">
        <v>15</v>
      </c>
      <c r="N12" s="6" t="s">
        <v>16</v>
      </c>
      <c r="O12" s="6" t="s">
        <v>17</v>
      </c>
      <c r="P12" s="6" t="s">
        <v>18</v>
      </c>
      <c r="Q12" s="6" t="s">
        <v>19</v>
      </c>
      <c r="R12" s="6" t="s">
        <v>20</v>
      </c>
      <c r="S12" s="6" t="s">
        <v>21</v>
      </c>
      <c r="T12" s="7" t="s">
        <v>22</v>
      </c>
      <c r="U12" s="7" t="s">
        <v>23</v>
      </c>
      <c r="V12" s="7" t="s">
        <v>24</v>
      </c>
    </row>
    <row r="13" spans="1:22" hidden="1" outlineLevel="4" x14ac:dyDescent="0.35">
      <c r="A13" s="8" t="s">
        <v>25</v>
      </c>
      <c r="B13" s="8" t="s">
        <v>26</v>
      </c>
      <c r="C13" s="8" t="s">
        <v>27</v>
      </c>
      <c r="D13" s="8" t="s">
        <v>28</v>
      </c>
      <c r="E13" s="8" t="s">
        <v>29</v>
      </c>
      <c r="F13" s="9" t="s">
        <v>30</v>
      </c>
      <c r="G13" s="8">
        <v>1111</v>
      </c>
      <c r="H13" s="8">
        <v>3480</v>
      </c>
      <c r="I13" s="10" t="s">
        <v>31</v>
      </c>
      <c r="J13" s="11">
        <v>3491626363</v>
      </c>
      <c r="K13" s="11">
        <v>3523682449</v>
      </c>
      <c r="L13" s="11">
        <v>0</v>
      </c>
      <c r="M13" s="11">
        <v>0</v>
      </c>
      <c r="N13" s="11">
        <v>0</v>
      </c>
      <c r="O13" s="11">
        <v>3485466848.8800001</v>
      </c>
      <c r="P13" s="11">
        <v>3485466848.8800001</v>
      </c>
      <c r="Q13" s="11">
        <v>38215600.119999997</v>
      </c>
      <c r="R13" s="11">
        <v>38215600.119999997</v>
      </c>
      <c r="S13" s="11">
        <v>0</v>
      </c>
      <c r="T13" s="12">
        <f t="shared" ref="T13:T28" si="0">+IF(K13=0,0,O13/K13)</f>
        <v>0.98915464129554431</v>
      </c>
      <c r="U13" s="12">
        <f>+IF(K13=0,0,(L13+M13+N13)/K13)</f>
        <v>0</v>
      </c>
      <c r="V13" s="12">
        <f>+T13+U13</f>
        <v>0.98915464129554431</v>
      </c>
    </row>
    <row r="14" spans="1:22" hidden="1" outlineLevel="4" x14ac:dyDescent="0.35">
      <c r="A14" s="8" t="s">
        <v>25</v>
      </c>
      <c r="B14" s="8" t="s">
        <v>26</v>
      </c>
      <c r="C14" s="8" t="s">
        <v>27</v>
      </c>
      <c r="D14" s="8" t="s">
        <v>28</v>
      </c>
      <c r="E14" s="8" t="s">
        <v>29</v>
      </c>
      <c r="F14" s="9" t="s">
        <v>32</v>
      </c>
      <c r="G14" s="8">
        <v>1111</v>
      </c>
      <c r="H14" s="8">
        <v>3480</v>
      </c>
      <c r="I14" s="10" t="s">
        <v>31</v>
      </c>
      <c r="J14" s="11">
        <v>0</v>
      </c>
      <c r="K14" s="11">
        <v>107347575</v>
      </c>
      <c r="L14" s="11">
        <v>0</v>
      </c>
      <c r="M14" s="11">
        <v>0</v>
      </c>
      <c r="N14" s="11">
        <v>0</v>
      </c>
      <c r="O14" s="11">
        <v>107347575</v>
      </c>
      <c r="P14" s="11">
        <v>107347575</v>
      </c>
      <c r="Q14" s="11">
        <v>0</v>
      </c>
      <c r="R14" s="11">
        <v>0</v>
      </c>
      <c r="S14" s="11">
        <v>0</v>
      </c>
      <c r="T14" s="12">
        <f t="shared" si="0"/>
        <v>1</v>
      </c>
      <c r="U14" s="12">
        <f t="shared" ref="U14:U28" si="1">+IF(K14=0,0,(L14+M14+N14)/K14)</f>
        <v>0</v>
      </c>
      <c r="V14" s="12">
        <f t="shared" ref="V14:V28" si="2">+T14+U14</f>
        <v>1</v>
      </c>
    </row>
    <row r="15" spans="1:22" hidden="1" outlineLevel="4" x14ac:dyDescent="0.35">
      <c r="A15" s="8" t="s">
        <v>25</v>
      </c>
      <c r="B15" s="8" t="s">
        <v>26</v>
      </c>
      <c r="C15" s="8" t="s">
        <v>27</v>
      </c>
      <c r="D15" s="8" t="s">
        <v>33</v>
      </c>
      <c r="E15" s="8" t="s">
        <v>29</v>
      </c>
      <c r="F15" s="9" t="s">
        <v>30</v>
      </c>
      <c r="G15" s="8">
        <v>1111</v>
      </c>
      <c r="H15" s="8">
        <v>3480</v>
      </c>
      <c r="I15" s="10" t="s">
        <v>34</v>
      </c>
      <c r="J15" s="11">
        <v>15253911</v>
      </c>
      <c r="K15" s="11">
        <v>19053911</v>
      </c>
      <c r="L15" s="11">
        <v>0</v>
      </c>
      <c r="M15" s="11">
        <v>0</v>
      </c>
      <c r="N15" s="11">
        <v>0</v>
      </c>
      <c r="O15" s="11">
        <v>18323101.399999999</v>
      </c>
      <c r="P15" s="11">
        <v>18323101.399999999</v>
      </c>
      <c r="Q15" s="11">
        <v>730809.6</v>
      </c>
      <c r="R15" s="11">
        <v>730809.6</v>
      </c>
      <c r="S15" s="11">
        <v>0</v>
      </c>
      <c r="T15" s="12">
        <f t="shared" si="0"/>
        <v>0.96164516565654146</v>
      </c>
      <c r="U15" s="12">
        <f t="shared" si="1"/>
        <v>0</v>
      </c>
      <c r="V15" s="12">
        <f t="shared" si="2"/>
        <v>0.96164516565654146</v>
      </c>
    </row>
    <row r="16" spans="1:22" hidden="1" outlineLevel="4" x14ac:dyDescent="0.35">
      <c r="A16" s="8" t="s">
        <v>25</v>
      </c>
      <c r="B16" s="8" t="s">
        <v>26</v>
      </c>
      <c r="C16" s="8" t="s">
        <v>27</v>
      </c>
      <c r="D16" s="8" t="s">
        <v>35</v>
      </c>
      <c r="E16" s="8" t="s">
        <v>29</v>
      </c>
      <c r="F16" s="9" t="s">
        <v>30</v>
      </c>
      <c r="G16" s="8">
        <v>1111</v>
      </c>
      <c r="H16" s="8">
        <v>3480</v>
      </c>
      <c r="I16" s="10" t="s">
        <v>36</v>
      </c>
      <c r="J16" s="11">
        <v>48830929</v>
      </c>
      <c r="K16" s="11">
        <v>83195984</v>
      </c>
      <c r="L16" s="11">
        <v>0</v>
      </c>
      <c r="M16" s="11">
        <v>0</v>
      </c>
      <c r="N16" s="11">
        <v>0</v>
      </c>
      <c r="O16" s="11">
        <v>57313455.909999996</v>
      </c>
      <c r="P16" s="11">
        <v>57313455.909999996</v>
      </c>
      <c r="Q16" s="11">
        <v>25882528.09</v>
      </c>
      <c r="R16" s="11">
        <v>25882528.09</v>
      </c>
      <c r="S16" s="11">
        <v>0</v>
      </c>
      <c r="T16" s="12">
        <f t="shared" si="0"/>
        <v>0.68889690528812064</v>
      </c>
      <c r="U16" s="12">
        <f t="shared" si="1"/>
        <v>0</v>
      </c>
      <c r="V16" s="12">
        <f t="shared" si="2"/>
        <v>0.68889690528812064</v>
      </c>
    </row>
    <row r="17" spans="1:22" hidden="1" outlineLevel="4" x14ac:dyDescent="0.35">
      <c r="A17" s="8" t="s">
        <v>25</v>
      </c>
      <c r="B17" s="8" t="s">
        <v>26</v>
      </c>
      <c r="C17" s="8" t="s">
        <v>27</v>
      </c>
      <c r="D17" s="8" t="s">
        <v>37</v>
      </c>
      <c r="E17" s="8" t="s">
        <v>29</v>
      </c>
      <c r="F17" s="9" t="s">
        <v>30</v>
      </c>
      <c r="G17" s="8">
        <v>1111</v>
      </c>
      <c r="H17" s="8">
        <v>3480</v>
      </c>
      <c r="I17" s="10" t="s">
        <v>38</v>
      </c>
      <c r="J17" s="11">
        <v>39937838</v>
      </c>
      <c r="K17" s="11">
        <v>39937838</v>
      </c>
      <c r="L17" s="11">
        <v>0</v>
      </c>
      <c r="M17" s="11">
        <v>15130627.6</v>
      </c>
      <c r="N17" s="11">
        <v>0</v>
      </c>
      <c r="O17" s="11">
        <v>24807210.399999999</v>
      </c>
      <c r="P17" s="11">
        <v>24807210.399999999</v>
      </c>
      <c r="Q17" s="11">
        <v>0</v>
      </c>
      <c r="R17" s="11">
        <v>0</v>
      </c>
      <c r="S17" s="11">
        <v>0</v>
      </c>
      <c r="T17" s="12">
        <f t="shared" si="0"/>
        <v>0.62114555124391058</v>
      </c>
      <c r="U17" s="12">
        <f t="shared" si="1"/>
        <v>0.37885444875608937</v>
      </c>
      <c r="V17" s="12">
        <f t="shared" si="2"/>
        <v>1</v>
      </c>
    </row>
    <row r="18" spans="1:22" hidden="1" outlineLevel="4" x14ac:dyDescent="0.35">
      <c r="A18" s="8" t="s">
        <v>25</v>
      </c>
      <c r="B18" s="8" t="s">
        <v>26</v>
      </c>
      <c r="C18" s="8" t="s">
        <v>27</v>
      </c>
      <c r="D18" s="8" t="s">
        <v>39</v>
      </c>
      <c r="E18" s="8" t="s">
        <v>29</v>
      </c>
      <c r="F18" s="9" t="s">
        <v>30</v>
      </c>
      <c r="G18" s="8">
        <v>1111</v>
      </c>
      <c r="H18" s="8">
        <v>3480</v>
      </c>
      <c r="I18" s="10" t="s">
        <v>40</v>
      </c>
      <c r="J18" s="11">
        <v>950535064</v>
      </c>
      <c r="K18" s="11">
        <v>969783692</v>
      </c>
      <c r="L18" s="11">
        <v>0</v>
      </c>
      <c r="M18" s="11">
        <v>0</v>
      </c>
      <c r="N18" s="11">
        <v>0</v>
      </c>
      <c r="O18" s="11">
        <v>939512507</v>
      </c>
      <c r="P18" s="11">
        <v>939512507</v>
      </c>
      <c r="Q18" s="11">
        <v>30271185</v>
      </c>
      <c r="R18" s="11">
        <v>30271185</v>
      </c>
      <c r="S18" s="11">
        <v>0</v>
      </c>
      <c r="T18" s="12">
        <f t="shared" si="0"/>
        <v>0.96878563204381041</v>
      </c>
      <c r="U18" s="12">
        <f t="shared" si="1"/>
        <v>0</v>
      </c>
      <c r="V18" s="12">
        <f t="shared" si="2"/>
        <v>0.96878563204381041</v>
      </c>
    </row>
    <row r="19" spans="1:22" hidden="1" outlineLevel="4" x14ac:dyDescent="0.35">
      <c r="A19" s="8" t="s">
        <v>25</v>
      </c>
      <c r="B19" s="8" t="s">
        <v>26</v>
      </c>
      <c r="C19" s="8" t="s">
        <v>27</v>
      </c>
      <c r="D19" s="8" t="s">
        <v>41</v>
      </c>
      <c r="E19" s="8" t="s">
        <v>29</v>
      </c>
      <c r="F19" s="9" t="s">
        <v>30</v>
      </c>
      <c r="G19" s="8">
        <v>1111</v>
      </c>
      <c r="H19" s="8">
        <v>3480</v>
      </c>
      <c r="I19" s="10" t="s">
        <v>42</v>
      </c>
      <c r="J19" s="11">
        <v>1497442473</v>
      </c>
      <c r="K19" s="11">
        <v>1500634000</v>
      </c>
      <c r="L19" s="11">
        <v>0</v>
      </c>
      <c r="M19" s="11">
        <v>0</v>
      </c>
      <c r="N19" s="11">
        <v>0</v>
      </c>
      <c r="O19" s="11">
        <v>1484446563.5899999</v>
      </c>
      <c r="P19" s="11">
        <v>1484446563.5899999</v>
      </c>
      <c r="Q19" s="11">
        <v>16187436.41</v>
      </c>
      <c r="R19" s="11">
        <v>16187436.41</v>
      </c>
      <c r="S19" s="11">
        <v>0</v>
      </c>
      <c r="T19" s="12">
        <f t="shared" si="0"/>
        <v>0.98921293505944818</v>
      </c>
      <c r="U19" s="12">
        <f t="shared" si="1"/>
        <v>0</v>
      </c>
      <c r="V19" s="12">
        <f t="shared" si="2"/>
        <v>0.98921293505944818</v>
      </c>
    </row>
    <row r="20" spans="1:22" hidden="1" outlineLevel="4" x14ac:dyDescent="0.35">
      <c r="A20" s="8" t="s">
        <v>25</v>
      </c>
      <c r="B20" s="8" t="s">
        <v>26</v>
      </c>
      <c r="C20" s="8" t="s">
        <v>27</v>
      </c>
      <c r="D20" s="8" t="s">
        <v>43</v>
      </c>
      <c r="E20" s="8" t="s">
        <v>29</v>
      </c>
      <c r="F20" s="9" t="s">
        <v>30</v>
      </c>
      <c r="G20" s="8">
        <v>1111</v>
      </c>
      <c r="H20" s="8">
        <v>3480</v>
      </c>
      <c r="I20" s="10" t="s">
        <v>44</v>
      </c>
      <c r="J20" s="11">
        <v>564558249</v>
      </c>
      <c r="K20" s="11">
        <v>580300731</v>
      </c>
      <c r="L20" s="11">
        <v>0</v>
      </c>
      <c r="M20" s="11">
        <v>0</v>
      </c>
      <c r="N20" s="11">
        <v>0</v>
      </c>
      <c r="O20" s="11">
        <v>571882694.17999995</v>
      </c>
      <c r="P20" s="11">
        <v>571882694.17999995</v>
      </c>
      <c r="Q20" s="11">
        <v>8418036.8200000003</v>
      </c>
      <c r="R20" s="11">
        <v>8418036.8200000003</v>
      </c>
      <c r="S20" s="11">
        <v>0</v>
      </c>
      <c r="T20" s="12">
        <f t="shared" si="0"/>
        <v>0.9854936649735152</v>
      </c>
      <c r="U20" s="12">
        <f t="shared" si="1"/>
        <v>0</v>
      </c>
      <c r="V20" s="12">
        <f t="shared" si="2"/>
        <v>0.9854936649735152</v>
      </c>
    </row>
    <row r="21" spans="1:22" hidden="1" outlineLevel="4" x14ac:dyDescent="0.35">
      <c r="A21" s="8" t="s">
        <v>25</v>
      </c>
      <c r="B21" s="8" t="s">
        <v>26</v>
      </c>
      <c r="C21" s="8" t="s">
        <v>27</v>
      </c>
      <c r="D21" s="8" t="s">
        <v>45</v>
      </c>
      <c r="E21" s="8" t="s">
        <v>29</v>
      </c>
      <c r="F21" s="9" t="s">
        <v>30</v>
      </c>
      <c r="G21" s="8">
        <v>1111</v>
      </c>
      <c r="H21" s="8">
        <v>3480</v>
      </c>
      <c r="I21" s="10" t="s">
        <v>46</v>
      </c>
      <c r="J21" s="11">
        <v>494007344</v>
      </c>
      <c r="K21" s="11">
        <v>502411343</v>
      </c>
      <c r="L21" s="11">
        <v>0</v>
      </c>
      <c r="M21" s="11">
        <v>253651.29</v>
      </c>
      <c r="N21" s="11">
        <v>0</v>
      </c>
      <c r="O21" s="11">
        <v>500103134.38999999</v>
      </c>
      <c r="P21" s="11">
        <v>500103134.38999999</v>
      </c>
      <c r="Q21" s="11">
        <v>2054557.32</v>
      </c>
      <c r="R21" s="11">
        <v>2054557.32</v>
      </c>
      <c r="S21" s="11">
        <v>0</v>
      </c>
      <c r="T21" s="12">
        <f t="shared" si="0"/>
        <v>0.99540573945600586</v>
      </c>
      <c r="U21" s="12">
        <f t="shared" si="1"/>
        <v>5.0486776131565168E-4</v>
      </c>
      <c r="V21" s="12">
        <f t="shared" si="2"/>
        <v>0.9959106072173215</v>
      </c>
    </row>
    <row r="22" spans="1:22" hidden="1" outlineLevel="4" x14ac:dyDescent="0.35">
      <c r="A22" s="8" t="s">
        <v>25</v>
      </c>
      <c r="B22" s="8" t="s">
        <v>26</v>
      </c>
      <c r="C22" s="8" t="s">
        <v>27</v>
      </c>
      <c r="D22" s="8" t="s">
        <v>47</v>
      </c>
      <c r="E22" s="8" t="s">
        <v>29</v>
      </c>
      <c r="F22" s="9" t="s">
        <v>30</v>
      </c>
      <c r="G22" s="8">
        <v>1111</v>
      </c>
      <c r="H22" s="8">
        <v>3480</v>
      </c>
      <c r="I22" s="10" t="s">
        <v>48</v>
      </c>
      <c r="J22" s="11">
        <v>350545346</v>
      </c>
      <c r="K22" s="11">
        <v>357053819</v>
      </c>
      <c r="L22" s="11">
        <v>0</v>
      </c>
      <c r="M22" s="11">
        <v>0</v>
      </c>
      <c r="N22" s="11">
        <v>0</v>
      </c>
      <c r="O22" s="11">
        <v>343631414.94999999</v>
      </c>
      <c r="P22" s="11">
        <v>343631414.94999999</v>
      </c>
      <c r="Q22" s="11">
        <v>13422404.050000001</v>
      </c>
      <c r="R22" s="11">
        <v>13422404.050000001</v>
      </c>
      <c r="S22" s="11">
        <v>0</v>
      </c>
      <c r="T22" s="12">
        <f t="shared" si="0"/>
        <v>0.96240789669301918</v>
      </c>
      <c r="U22" s="12">
        <f t="shared" si="1"/>
        <v>0</v>
      </c>
      <c r="V22" s="12">
        <f t="shared" si="2"/>
        <v>0.96240789669301918</v>
      </c>
    </row>
    <row r="23" spans="1:22" ht="78" hidden="1" outlineLevel="4" x14ac:dyDescent="0.35">
      <c r="A23" s="8" t="s">
        <v>25</v>
      </c>
      <c r="B23" s="8" t="s">
        <v>26</v>
      </c>
      <c r="C23" s="8" t="s">
        <v>27</v>
      </c>
      <c r="D23" s="8" t="s">
        <v>49</v>
      </c>
      <c r="E23" s="8" t="s">
        <v>50</v>
      </c>
      <c r="F23" s="9" t="s">
        <v>30</v>
      </c>
      <c r="G23" s="8">
        <v>1112</v>
      </c>
      <c r="H23" s="8">
        <v>3480</v>
      </c>
      <c r="I23" s="10" t="s">
        <v>51</v>
      </c>
      <c r="J23" s="11">
        <v>639917507</v>
      </c>
      <c r="K23" s="11">
        <v>655760134</v>
      </c>
      <c r="L23" s="11">
        <v>0</v>
      </c>
      <c r="M23" s="11">
        <v>0</v>
      </c>
      <c r="N23" s="11">
        <v>0</v>
      </c>
      <c r="O23" s="11">
        <v>639838427</v>
      </c>
      <c r="P23" s="11">
        <v>639838427</v>
      </c>
      <c r="Q23" s="11">
        <v>15921707</v>
      </c>
      <c r="R23" s="11">
        <v>15921707</v>
      </c>
      <c r="S23" s="11">
        <v>0</v>
      </c>
      <c r="T23" s="12">
        <f t="shared" si="0"/>
        <v>0.97572022729884345</v>
      </c>
      <c r="U23" s="12">
        <f t="shared" si="1"/>
        <v>0</v>
      </c>
      <c r="V23" s="12">
        <f t="shared" si="2"/>
        <v>0.97572022729884345</v>
      </c>
    </row>
    <row r="24" spans="1:22" ht="52" hidden="1" outlineLevel="4" x14ac:dyDescent="0.35">
      <c r="A24" s="8" t="s">
        <v>25</v>
      </c>
      <c r="B24" s="8" t="s">
        <v>26</v>
      </c>
      <c r="C24" s="8" t="s">
        <v>27</v>
      </c>
      <c r="D24" s="8" t="s">
        <v>52</v>
      </c>
      <c r="E24" s="8" t="s">
        <v>50</v>
      </c>
      <c r="F24" s="9" t="s">
        <v>30</v>
      </c>
      <c r="G24" s="8">
        <v>1112</v>
      </c>
      <c r="H24" s="8">
        <v>3480</v>
      </c>
      <c r="I24" s="10" t="s">
        <v>53</v>
      </c>
      <c r="J24" s="11">
        <v>34590136</v>
      </c>
      <c r="K24" s="11">
        <v>35202217</v>
      </c>
      <c r="L24" s="11">
        <v>0</v>
      </c>
      <c r="M24" s="11">
        <v>0</v>
      </c>
      <c r="N24" s="11">
        <v>0</v>
      </c>
      <c r="O24" s="11">
        <v>34548362</v>
      </c>
      <c r="P24" s="11">
        <v>34548362</v>
      </c>
      <c r="Q24" s="11">
        <v>653855</v>
      </c>
      <c r="R24" s="11">
        <v>653855</v>
      </c>
      <c r="S24" s="11">
        <v>0</v>
      </c>
      <c r="T24" s="12">
        <f t="shared" si="0"/>
        <v>0.98142574372517499</v>
      </c>
      <c r="U24" s="12">
        <f t="shared" si="1"/>
        <v>0</v>
      </c>
      <c r="V24" s="12">
        <f t="shared" si="2"/>
        <v>0.98142574372517499</v>
      </c>
    </row>
    <row r="25" spans="1:22" ht="78" hidden="1" outlineLevel="4" x14ac:dyDescent="0.35">
      <c r="A25" s="8" t="s">
        <v>25</v>
      </c>
      <c r="B25" s="8" t="s">
        <v>26</v>
      </c>
      <c r="C25" s="8" t="s">
        <v>27</v>
      </c>
      <c r="D25" s="8" t="s">
        <v>54</v>
      </c>
      <c r="E25" s="8" t="s">
        <v>50</v>
      </c>
      <c r="F25" s="9" t="s">
        <v>30</v>
      </c>
      <c r="G25" s="8">
        <v>1112</v>
      </c>
      <c r="H25" s="8">
        <v>3480</v>
      </c>
      <c r="I25" s="10" t="s">
        <v>55</v>
      </c>
      <c r="J25" s="11">
        <v>134100416</v>
      </c>
      <c r="K25" s="11">
        <v>109102049</v>
      </c>
      <c r="L25" s="11">
        <v>0</v>
      </c>
      <c r="M25" s="11">
        <v>0</v>
      </c>
      <c r="N25" s="11">
        <v>0</v>
      </c>
      <c r="O25" s="11">
        <v>101963010</v>
      </c>
      <c r="P25" s="11">
        <v>101963010</v>
      </c>
      <c r="Q25" s="11">
        <v>7139039</v>
      </c>
      <c r="R25" s="11">
        <v>7139039</v>
      </c>
      <c r="S25" s="11">
        <v>0</v>
      </c>
      <c r="T25" s="12">
        <f t="shared" si="0"/>
        <v>0.93456549106607523</v>
      </c>
      <c r="U25" s="12">
        <f t="shared" si="1"/>
        <v>0</v>
      </c>
      <c r="V25" s="12">
        <f t="shared" si="2"/>
        <v>0.93456549106607523</v>
      </c>
    </row>
    <row r="26" spans="1:22" ht="52" hidden="1" outlineLevel="4" x14ac:dyDescent="0.35">
      <c r="A26" s="8" t="s">
        <v>25</v>
      </c>
      <c r="B26" s="8" t="s">
        <v>26</v>
      </c>
      <c r="C26" s="8" t="s">
        <v>27</v>
      </c>
      <c r="D26" s="8" t="s">
        <v>56</v>
      </c>
      <c r="E26" s="8" t="s">
        <v>50</v>
      </c>
      <c r="F26" s="9" t="s">
        <v>30</v>
      </c>
      <c r="G26" s="8">
        <v>1112</v>
      </c>
      <c r="H26" s="8">
        <v>3480</v>
      </c>
      <c r="I26" s="10" t="s">
        <v>57</v>
      </c>
      <c r="J26" s="11">
        <v>207540813</v>
      </c>
      <c r="K26" s="11">
        <v>213430312</v>
      </c>
      <c r="L26" s="11">
        <v>0</v>
      </c>
      <c r="M26" s="11">
        <v>0</v>
      </c>
      <c r="N26" s="11">
        <v>0</v>
      </c>
      <c r="O26" s="11">
        <v>207243336</v>
      </c>
      <c r="P26" s="11">
        <v>207243336</v>
      </c>
      <c r="Q26" s="11">
        <v>6186976</v>
      </c>
      <c r="R26" s="11">
        <v>6186976</v>
      </c>
      <c r="S26" s="11">
        <v>0</v>
      </c>
      <c r="T26" s="12">
        <f t="shared" si="0"/>
        <v>0.97101172770623134</v>
      </c>
      <c r="U26" s="12">
        <f t="shared" si="1"/>
        <v>0</v>
      </c>
      <c r="V26" s="12">
        <f t="shared" si="2"/>
        <v>0.97101172770623134</v>
      </c>
    </row>
    <row r="27" spans="1:22" ht="65" hidden="1" outlineLevel="4" x14ac:dyDescent="0.35">
      <c r="A27" s="8" t="s">
        <v>25</v>
      </c>
      <c r="B27" s="8" t="s">
        <v>26</v>
      </c>
      <c r="C27" s="8" t="s">
        <v>27</v>
      </c>
      <c r="D27" s="8" t="s">
        <v>58</v>
      </c>
      <c r="E27" s="8" t="s">
        <v>50</v>
      </c>
      <c r="F27" s="9" t="s">
        <v>30</v>
      </c>
      <c r="G27" s="8">
        <v>1112</v>
      </c>
      <c r="H27" s="8">
        <v>3480</v>
      </c>
      <c r="I27" s="10" t="s">
        <v>59</v>
      </c>
      <c r="J27" s="11">
        <v>103770407</v>
      </c>
      <c r="K27" s="11">
        <v>107215156</v>
      </c>
      <c r="L27" s="11">
        <v>0</v>
      </c>
      <c r="M27" s="11">
        <v>0</v>
      </c>
      <c r="N27" s="11">
        <v>0</v>
      </c>
      <c r="O27" s="11">
        <v>103649341</v>
      </c>
      <c r="P27" s="11">
        <v>103649341</v>
      </c>
      <c r="Q27" s="11">
        <v>3565815</v>
      </c>
      <c r="R27" s="11">
        <v>3565815</v>
      </c>
      <c r="S27" s="11">
        <v>0</v>
      </c>
      <c r="T27" s="12">
        <f t="shared" si="0"/>
        <v>0.96674150247936963</v>
      </c>
      <c r="U27" s="12">
        <f t="shared" si="1"/>
        <v>0</v>
      </c>
      <c r="V27" s="12">
        <f t="shared" si="2"/>
        <v>0.96674150247936963</v>
      </c>
    </row>
    <row r="28" spans="1:22" ht="52" hidden="1" outlineLevel="4" x14ac:dyDescent="0.35">
      <c r="A28" s="8" t="s">
        <v>25</v>
      </c>
      <c r="B28" s="8" t="s">
        <v>26</v>
      </c>
      <c r="C28" s="8" t="s">
        <v>27</v>
      </c>
      <c r="D28" s="8" t="s">
        <v>60</v>
      </c>
      <c r="E28" s="8" t="s">
        <v>50</v>
      </c>
      <c r="F28" s="9" t="s">
        <v>30</v>
      </c>
      <c r="G28" s="8">
        <v>1112</v>
      </c>
      <c r="H28" s="8">
        <v>3480</v>
      </c>
      <c r="I28" s="10" t="s">
        <v>61</v>
      </c>
      <c r="J28" s="11">
        <v>300848624</v>
      </c>
      <c r="K28" s="11">
        <v>336609136</v>
      </c>
      <c r="L28" s="11">
        <v>0</v>
      </c>
      <c r="M28" s="11">
        <v>0</v>
      </c>
      <c r="N28" s="11">
        <v>0</v>
      </c>
      <c r="O28" s="11">
        <v>336609136</v>
      </c>
      <c r="P28" s="11">
        <v>336609136</v>
      </c>
      <c r="Q28" s="11">
        <v>0</v>
      </c>
      <c r="R28" s="11">
        <v>0</v>
      </c>
      <c r="S28" s="11">
        <v>0</v>
      </c>
      <c r="T28" s="12">
        <f t="shared" si="0"/>
        <v>1</v>
      </c>
      <c r="U28" s="12">
        <f t="shared" si="1"/>
        <v>0</v>
      </c>
      <c r="V28" s="12">
        <f t="shared" si="2"/>
        <v>1</v>
      </c>
    </row>
    <row r="29" spans="1:22" hidden="1" outlineLevel="3" x14ac:dyDescent="0.35">
      <c r="A29" s="20"/>
      <c r="B29" s="20"/>
      <c r="C29" s="20" t="s">
        <v>458</v>
      </c>
      <c r="D29" s="20"/>
      <c r="E29" s="20"/>
      <c r="F29" s="21"/>
      <c r="G29" s="20"/>
      <c r="H29" s="20"/>
      <c r="I29" s="22"/>
      <c r="J29" s="23">
        <f t="shared" ref="J29:S29" si="3">SUBTOTAL(9,J13:J28)</f>
        <v>8873505420</v>
      </c>
      <c r="K29" s="23">
        <f t="shared" si="3"/>
        <v>9140720346</v>
      </c>
      <c r="L29" s="23">
        <f t="shared" si="3"/>
        <v>0</v>
      </c>
      <c r="M29" s="23">
        <f t="shared" si="3"/>
        <v>15384278.889999999</v>
      </c>
      <c r="N29" s="23">
        <f t="shared" si="3"/>
        <v>0</v>
      </c>
      <c r="O29" s="23">
        <f t="shared" si="3"/>
        <v>8956686117.7000008</v>
      </c>
      <c r="P29" s="23">
        <f t="shared" si="3"/>
        <v>8956686117.7000008</v>
      </c>
      <c r="Q29" s="23">
        <f t="shared" si="3"/>
        <v>168649949.41</v>
      </c>
      <c r="R29" s="23">
        <f t="shared" si="3"/>
        <v>168649949.41</v>
      </c>
      <c r="S29" s="23">
        <f t="shared" si="3"/>
        <v>0</v>
      </c>
      <c r="T29" s="24">
        <f t="shared" ref="T29" si="4">+IF(K29=0,0,O29/K29)</f>
        <v>0.97986655084787344</v>
      </c>
      <c r="U29" s="24">
        <f>+IF(K29=0,0,(L29+M29+N29)/K29)</f>
        <v>1.6830488525701581E-3</v>
      </c>
      <c r="V29" s="24">
        <f>+T29+U29</f>
        <v>0.98154959970044364</v>
      </c>
    </row>
    <row r="30" spans="1:22" hidden="1" outlineLevel="4" x14ac:dyDescent="0.35">
      <c r="A30" s="15" t="s">
        <v>25</v>
      </c>
      <c r="B30" s="15" t="s">
        <v>26</v>
      </c>
      <c r="C30" s="15" t="s">
        <v>62</v>
      </c>
      <c r="D30" s="15" t="s">
        <v>63</v>
      </c>
      <c r="E30" s="15" t="s">
        <v>29</v>
      </c>
      <c r="F30" s="16" t="s">
        <v>30</v>
      </c>
      <c r="G30" s="15">
        <v>1120</v>
      </c>
      <c r="H30" s="15">
        <v>3480</v>
      </c>
      <c r="I30" s="17" t="s">
        <v>64</v>
      </c>
      <c r="J30" s="18">
        <v>40547719</v>
      </c>
      <c r="K30" s="18">
        <v>40787719</v>
      </c>
      <c r="L30" s="18">
        <v>0</v>
      </c>
      <c r="M30" s="18">
        <v>6944399.4699999997</v>
      </c>
      <c r="N30" s="18">
        <v>0</v>
      </c>
      <c r="O30" s="18">
        <v>19192471.57</v>
      </c>
      <c r="P30" s="18">
        <v>10910920.77</v>
      </c>
      <c r="Q30" s="18">
        <v>14184193.939999999</v>
      </c>
      <c r="R30" s="18">
        <v>14650847.960000001</v>
      </c>
      <c r="S30" s="18">
        <v>0</v>
      </c>
      <c r="T30" s="19">
        <f t="shared" ref="T30:T61" si="5">+IF(K30=0,0,O30/K30)</f>
        <v>0.47054535140834919</v>
      </c>
      <c r="U30" s="19">
        <f t="shared" ref="U30:U61" si="6">+IF(K30=0,0,(L30+M30+N30)/K30)</f>
        <v>0.1702571175897333</v>
      </c>
      <c r="V30" s="19">
        <f t="shared" ref="V30:V61" si="7">+T30+U30</f>
        <v>0.64080246899808246</v>
      </c>
    </row>
    <row r="31" spans="1:22" hidden="1" outlineLevel="4" x14ac:dyDescent="0.35">
      <c r="A31" s="8" t="s">
        <v>25</v>
      </c>
      <c r="B31" s="8" t="s">
        <v>26</v>
      </c>
      <c r="C31" s="8" t="s">
        <v>62</v>
      </c>
      <c r="D31" s="8" t="s">
        <v>65</v>
      </c>
      <c r="E31" s="8" t="s">
        <v>29</v>
      </c>
      <c r="F31" s="9" t="s">
        <v>30</v>
      </c>
      <c r="G31" s="8">
        <v>1120</v>
      </c>
      <c r="H31" s="8">
        <v>3480</v>
      </c>
      <c r="I31" s="10" t="s">
        <v>66</v>
      </c>
      <c r="J31" s="11">
        <v>8250000</v>
      </c>
      <c r="K31" s="11">
        <v>8010000</v>
      </c>
      <c r="L31" s="11">
        <v>0</v>
      </c>
      <c r="M31" s="11">
        <v>0</v>
      </c>
      <c r="N31" s="11">
        <v>0</v>
      </c>
      <c r="O31" s="11">
        <v>879847.9</v>
      </c>
      <c r="P31" s="11">
        <v>879847.9</v>
      </c>
      <c r="Q31" s="11">
        <v>490152.1</v>
      </c>
      <c r="R31" s="11">
        <v>7130152.0999999996</v>
      </c>
      <c r="S31" s="11">
        <v>0</v>
      </c>
      <c r="T31" s="12">
        <f t="shared" si="5"/>
        <v>0.10984368289637952</v>
      </c>
      <c r="U31" s="12">
        <f t="shared" si="6"/>
        <v>0</v>
      </c>
      <c r="V31" s="12">
        <f t="shared" si="7"/>
        <v>0.10984368289637952</v>
      </c>
    </row>
    <row r="32" spans="1:22" hidden="1" outlineLevel="4" x14ac:dyDescent="0.35">
      <c r="A32" s="8" t="s">
        <v>25</v>
      </c>
      <c r="B32" s="8" t="s">
        <v>26</v>
      </c>
      <c r="C32" s="8" t="s">
        <v>62</v>
      </c>
      <c r="D32" s="8" t="s">
        <v>67</v>
      </c>
      <c r="E32" s="8" t="s">
        <v>29</v>
      </c>
      <c r="F32" s="9" t="s">
        <v>30</v>
      </c>
      <c r="G32" s="8">
        <v>1120</v>
      </c>
      <c r="H32" s="8">
        <v>3480</v>
      </c>
      <c r="I32" s="10" t="s">
        <v>68</v>
      </c>
      <c r="J32" s="11">
        <v>65804000</v>
      </c>
      <c r="K32" s="11">
        <v>18450000</v>
      </c>
      <c r="L32" s="11">
        <v>0</v>
      </c>
      <c r="M32" s="11">
        <v>3475736.26</v>
      </c>
      <c r="N32" s="11">
        <v>0</v>
      </c>
      <c r="O32" s="11">
        <v>6299949.7800000003</v>
      </c>
      <c r="P32" s="11">
        <v>6299949.7800000003</v>
      </c>
      <c r="Q32" s="11">
        <v>8674313.9600000009</v>
      </c>
      <c r="R32" s="11">
        <v>8674313.9600000009</v>
      </c>
      <c r="S32" s="11">
        <v>0</v>
      </c>
      <c r="T32" s="12">
        <f t="shared" si="5"/>
        <v>0.34146069268292684</v>
      </c>
      <c r="U32" s="12">
        <f t="shared" si="6"/>
        <v>0.1883867891598916</v>
      </c>
      <c r="V32" s="12">
        <f t="shared" si="7"/>
        <v>0.52984748184281849</v>
      </c>
    </row>
    <row r="33" spans="1:22" ht="39" hidden="1" outlineLevel="4" x14ac:dyDescent="0.35">
      <c r="A33" s="8" t="s">
        <v>25</v>
      </c>
      <c r="B33" s="8" t="s">
        <v>26</v>
      </c>
      <c r="C33" s="8" t="s">
        <v>62</v>
      </c>
      <c r="D33" s="8" t="s">
        <v>69</v>
      </c>
      <c r="E33" s="8" t="s">
        <v>29</v>
      </c>
      <c r="F33" s="9" t="s">
        <v>30</v>
      </c>
      <c r="G33" s="8">
        <v>1120</v>
      </c>
      <c r="H33" s="8">
        <v>3480</v>
      </c>
      <c r="I33" s="10" t="s">
        <v>70</v>
      </c>
      <c r="J33" s="11">
        <v>12709375</v>
      </c>
      <c r="K33" s="11">
        <v>5000000</v>
      </c>
      <c r="L33" s="11">
        <v>0</v>
      </c>
      <c r="M33" s="11">
        <v>0</v>
      </c>
      <c r="N33" s="11">
        <v>0</v>
      </c>
      <c r="O33" s="11">
        <v>0</v>
      </c>
      <c r="P33" s="11">
        <v>0</v>
      </c>
      <c r="Q33" s="11">
        <v>5000000</v>
      </c>
      <c r="R33" s="11">
        <v>5000000</v>
      </c>
      <c r="S33" s="11">
        <v>0</v>
      </c>
      <c r="T33" s="12">
        <f t="shared" si="5"/>
        <v>0</v>
      </c>
      <c r="U33" s="12">
        <f t="shared" si="6"/>
        <v>0</v>
      </c>
      <c r="V33" s="12">
        <f t="shared" si="7"/>
        <v>0</v>
      </c>
    </row>
    <row r="34" spans="1:22" ht="65" hidden="1" outlineLevel="4" x14ac:dyDescent="0.35">
      <c r="A34" s="8" t="s">
        <v>25</v>
      </c>
      <c r="B34" s="8" t="s">
        <v>26</v>
      </c>
      <c r="C34" s="8" t="s">
        <v>62</v>
      </c>
      <c r="D34" s="8" t="s">
        <v>71</v>
      </c>
      <c r="E34" s="8" t="s">
        <v>29</v>
      </c>
      <c r="F34" s="9" t="s">
        <v>30</v>
      </c>
      <c r="G34" s="8">
        <v>1120</v>
      </c>
      <c r="H34" s="8">
        <v>3480</v>
      </c>
      <c r="I34" s="10" t="s">
        <v>72</v>
      </c>
      <c r="J34" s="11">
        <v>6500000</v>
      </c>
      <c r="K34" s="11">
        <v>0</v>
      </c>
      <c r="L34" s="11">
        <v>0</v>
      </c>
      <c r="M34" s="11">
        <v>0</v>
      </c>
      <c r="N34" s="11">
        <v>0</v>
      </c>
      <c r="O34" s="11">
        <v>0</v>
      </c>
      <c r="P34" s="11">
        <v>0</v>
      </c>
      <c r="Q34" s="11">
        <v>0</v>
      </c>
      <c r="R34" s="11">
        <v>0</v>
      </c>
      <c r="S34" s="11">
        <v>0</v>
      </c>
      <c r="T34" s="12">
        <f t="shared" si="5"/>
        <v>0</v>
      </c>
      <c r="U34" s="12">
        <f t="shared" si="6"/>
        <v>0</v>
      </c>
      <c r="V34" s="12">
        <f t="shared" si="7"/>
        <v>0</v>
      </c>
    </row>
    <row r="35" spans="1:22" ht="26" hidden="1" outlineLevel="4" x14ac:dyDescent="0.35">
      <c r="A35" s="8" t="s">
        <v>25</v>
      </c>
      <c r="B35" s="8" t="s">
        <v>26</v>
      </c>
      <c r="C35" s="8" t="s">
        <v>62</v>
      </c>
      <c r="D35" s="8" t="s">
        <v>73</v>
      </c>
      <c r="E35" s="8" t="s">
        <v>29</v>
      </c>
      <c r="F35" s="9" t="s">
        <v>30</v>
      </c>
      <c r="G35" s="8">
        <v>1120</v>
      </c>
      <c r="H35" s="8">
        <v>3480</v>
      </c>
      <c r="I35" s="10" t="s">
        <v>74</v>
      </c>
      <c r="J35" s="11">
        <v>138250</v>
      </c>
      <c r="K35" s="11">
        <v>138250</v>
      </c>
      <c r="L35" s="11">
        <v>0</v>
      </c>
      <c r="M35" s="11">
        <v>0</v>
      </c>
      <c r="N35" s="11">
        <v>0</v>
      </c>
      <c r="O35" s="11">
        <v>133114</v>
      </c>
      <c r="P35" s="11">
        <v>133114</v>
      </c>
      <c r="Q35" s="11">
        <v>5136</v>
      </c>
      <c r="R35" s="11">
        <v>5136</v>
      </c>
      <c r="S35" s="11">
        <v>0</v>
      </c>
      <c r="T35" s="12">
        <f t="shared" si="5"/>
        <v>0.96284990958408678</v>
      </c>
      <c r="U35" s="12">
        <f t="shared" si="6"/>
        <v>0</v>
      </c>
      <c r="V35" s="12">
        <f t="shared" si="7"/>
        <v>0.96284990958408678</v>
      </c>
    </row>
    <row r="36" spans="1:22" ht="39" hidden="1" outlineLevel="4" x14ac:dyDescent="0.35">
      <c r="A36" s="8" t="s">
        <v>25</v>
      </c>
      <c r="B36" s="8" t="s">
        <v>26</v>
      </c>
      <c r="C36" s="8" t="s">
        <v>62</v>
      </c>
      <c r="D36" s="8" t="s">
        <v>75</v>
      </c>
      <c r="E36" s="8" t="s">
        <v>29</v>
      </c>
      <c r="F36" s="9" t="s">
        <v>30</v>
      </c>
      <c r="G36" s="8">
        <v>1120</v>
      </c>
      <c r="H36" s="8">
        <v>3480</v>
      </c>
      <c r="I36" s="10" t="s">
        <v>76</v>
      </c>
      <c r="J36" s="11">
        <v>4800000</v>
      </c>
      <c r="K36" s="11">
        <v>3000000</v>
      </c>
      <c r="L36" s="11">
        <v>0</v>
      </c>
      <c r="M36" s="11">
        <v>0</v>
      </c>
      <c r="N36" s="11">
        <v>0</v>
      </c>
      <c r="O36" s="11">
        <v>0</v>
      </c>
      <c r="P36" s="11">
        <v>0</v>
      </c>
      <c r="Q36" s="11">
        <v>0</v>
      </c>
      <c r="R36" s="11">
        <v>3000000</v>
      </c>
      <c r="S36" s="11">
        <v>0</v>
      </c>
      <c r="T36" s="12">
        <f t="shared" si="5"/>
        <v>0</v>
      </c>
      <c r="U36" s="12">
        <f t="shared" si="6"/>
        <v>0</v>
      </c>
      <c r="V36" s="12">
        <f t="shared" si="7"/>
        <v>0</v>
      </c>
    </row>
    <row r="37" spans="1:22" hidden="1" outlineLevel="4" x14ac:dyDescent="0.35">
      <c r="A37" s="8" t="s">
        <v>25</v>
      </c>
      <c r="B37" s="8" t="s">
        <v>26</v>
      </c>
      <c r="C37" s="8" t="s">
        <v>62</v>
      </c>
      <c r="D37" s="8" t="s">
        <v>77</v>
      </c>
      <c r="E37" s="8" t="s">
        <v>29</v>
      </c>
      <c r="F37" s="9" t="s">
        <v>30</v>
      </c>
      <c r="G37" s="8">
        <v>1120</v>
      </c>
      <c r="H37" s="8">
        <v>3480</v>
      </c>
      <c r="I37" s="10" t="s">
        <v>78</v>
      </c>
      <c r="J37" s="11">
        <v>3972416</v>
      </c>
      <c r="K37" s="11">
        <v>3972416</v>
      </c>
      <c r="L37" s="11">
        <v>0</v>
      </c>
      <c r="M37" s="11">
        <v>0</v>
      </c>
      <c r="N37" s="11">
        <v>0</v>
      </c>
      <c r="O37" s="11">
        <v>220833.45</v>
      </c>
      <c r="P37" s="11">
        <v>220833.45</v>
      </c>
      <c r="Q37" s="11">
        <v>1751582.55</v>
      </c>
      <c r="R37" s="11">
        <v>3751582.55</v>
      </c>
      <c r="S37" s="11">
        <v>0</v>
      </c>
      <c r="T37" s="12">
        <f t="shared" si="5"/>
        <v>5.5591723021959437E-2</v>
      </c>
      <c r="U37" s="12">
        <f t="shared" si="6"/>
        <v>0</v>
      </c>
      <c r="V37" s="12">
        <f t="shared" si="7"/>
        <v>5.5591723021959437E-2</v>
      </c>
    </row>
    <row r="38" spans="1:22" hidden="1" outlineLevel="4" x14ac:dyDescent="0.35">
      <c r="A38" s="8" t="s">
        <v>25</v>
      </c>
      <c r="B38" s="8" t="s">
        <v>26</v>
      </c>
      <c r="C38" s="8" t="s">
        <v>62</v>
      </c>
      <c r="D38" s="8" t="s">
        <v>79</v>
      </c>
      <c r="E38" s="8" t="s">
        <v>29</v>
      </c>
      <c r="F38" s="9" t="s">
        <v>30</v>
      </c>
      <c r="G38" s="8">
        <v>1120</v>
      </c>
      <c r="H38" s="8">
        <v>3480</v>
      </c>
      <c r="I38" s="10" t="s">
        <v>80</v>
      </c>
      <c r="J38" s="11">
        <v>59305587</v>
      </c>
      <c r="K38" s="11">
        <v>80114962</v>
      </c>
      <c r="L38" s="11">
        <v>0</v>
      </c>
      <c r="M38" s="11">
        <v>0</v>
      </c>
      <c r="N38" s="11">
        <v>0</v>
      </c>
      <c r="O38" s="11">
        <v>32707324.449999999</v>
      </c>
      <c r="P38" s="11">
        <v>32707324.449999999</v>
      </c>
      <c r="Q38" s="11">
        <v>47407637.549999997</v>
      </c>
      <c r="R38" s="11">
        <v>47407637.549999997</v>
      </c>
      <c r="S38" s="11">
        <v>0</v>
      </c>
      <c r="T38" s="12">
        <f t="shared" si="5"/>
        <v>0.40825488315153913</v>
      </c>
      <c r="U38" s="12">
        <f t="shared" si="6"/>
        <v>0</v>
      </c>
      <c r="V38" s="12">
        <f t="shared" si="7"/>
        <v>0.40825488315153913</v>
      </c>
    </row>
    <row r="39" spans="1:22" hidden="1" outlineLevel="4" x14ac:dyDescent="0.35">
      <c r="A39" s="8" t="s">
        <v>25</v>
      </c>
      <c r="B39" s="8" t="s">
        <v>26</v>
      </c>
      <c r="C39" s="8" t="s">
        <v>62</v>
      </c>
      <c r="D39" s="8" t="s">
        <v>81</v>
      </c>
      <c r="E39" s="8" t="s">
        <v>29</v>
      </c>
      <c r="F39" s="9" t="s">
        <v>30</v>
      </c>
      <c r="G39" s="8">
        <v>1120</v>
      </c>
      <c r="H39" s="8">
        <v>3480</v>
      </c>
      <c r="I39" s="10" t="s">
        <v>82</v>
      </c>
      <c r="J39" s="11">
        <v>13000000</v>
      </c>
      <c r="K39" s="11">
        <v>12000000</v>
      </c>
      <c r="L39" s="11">
        <v>0</v>
      </c>
      <c r="M39" s="11">
        <v>0</v>
      </c>
      <c r="N39" s="11">
        <v>0</v>
      </c>
      <c r="O39" s="11">
        <v>6822548.25</v>
      </c>
      <c r="P39" s="11">
        <v>6822548.25</v>
      </c>
      <c r="Q39" s="11">
        <v>5177451.75</v>
      </c>
      <c r="R39" s="11">
        <v>5177451.75</v>
      </c>
      <c r="S39" s="11">
        <v>0</v>
      </c>
      <c r="T39" s="12">
        <f t="shared" si="5"/>
        <v>0.56854568750000001</v>
      </c>
      <c r="U39" s="12">
        <f t="shared" si="6"/>
        <v>0</v>
      </c>
      <c r="V39" s="12">
        <f t="shared" si="7"/>
        <v>0.56854568750000001</v>
      </c>
    </row>
    <row r="40" spans="1:22" hidden="1" outlineLevel="4" x14ac:dyDescent="0.35">
      <c r="A40" s="8" t="s">
        <v>25</v>
      </c>
      <c r="B40" s="8" t="s">
        <v>26</v>
      </c>
      <c r="C40" s="8" t="s">
        <v>62</v>
      </c>
      <c r="D40" s="8" t="s">
        <v>83</v>
      </c>
      <c r="E40" s="8" t="s">
        <v>29</v>
      </c>
      <c r="F40" s="9" t="s">
        <v>30</v>
      </c>
      <c r="G40" s="8">
        <v>1120</v>
      </c>
      <c r="H40" s="8">
        <v>3480</v>
      </c>
      <c r="I40" s="10" t="s">
        <v>84</v>
      </c>
      <c r="J40" s="11">
        <v>13000000</v>
      </c>
      <c r="K40" s="11">
        <v>11600000</v>
      </c>
      <c r="L40" s="11">
        <v>0</v>
      </c>
      <c r="M40" s="11">
        <v>0</v>
      </c>
      <c r="N40" s="11">
        <v>0</v>
      </c>
      <c r="O40" s="11">
        <v>3175956</v>
      </c>
      <c r="P40" s="11">
        <v>3175956</v>
      </c>
      <c r="Q40" s="11">
        <v>8424044</v>
      </c>
      <c r="R40" s="11">
        <v>8424044</v>
      </c>
      <c r="S40" s="11">
        <v>0</v>
      </c>
      <c r="T40" s="12">
        <f t="shared" si="5"/>
        <v>0.27378931034482756</v>
      </c>
      <c r="U40" s="12">
        <f t="shared" si="6"/>
        <v>0</v>
      </c>
      <c r="V40" s="12">
        <f t="shared" si="7"/>
        <v>0.27378931034482756</v>
      </c>
    </row>
    <row r="41" spans="1:22" hidden="1" outlineLevel="4" x14ac:dyDescent="0.35">
      <c r="A41" s="8" t="s">
        <v>25</v>
      </c>
      <c r="B41" s="8" t="s">
        <v>26</v>
      </c>
      <c r="C41" s="8" t="s">
        <v>62</v>
      </c>
      <c r="D41" s="8" t="s">
        <v>85</v>
      </c>
      <c r="E41" s="8" t="s">
        <v>29</v>
      </c>
      <c r="F41" s="9" t="s">
        <v>30</v>
      </c>
      <c r="G41" s="8">
        <v>1120</v>
      </c>
      <c r="H41" s="8">
        <v>3480</v>
      </c>
      <c r="I41" s="10" t="s">
        <v>86</v>
      </c>
      <c r="J41" s="11">
        <v>240000</v>
      </c>
      <c r="K41" s="11">
        <v>680000</v>
      </c>
      <c r="L41" s="11">
        <v>0</v>
      </c>
      <c r="M41" s="11">
        <v>0</v>
      </c>
      <c r="N41" s="11">
        <v>0</v>
      </c>
      <c r="O41" s="11">
        <v>217575.3</v>
      </c>
      <c r="P41" s="11">
        <v>217575.3</v>
      </c>
      <c r="Q41" s="11">
        <v>462424.7</v>
      </c>
      <c r="R41" s="11">
        <v>462424.7</v>
      </c>
      <c r="S41" s="11">
        <v>0</v>
      </c>
      <c r="T41" s="12">
        <f t="shared" si="5"/>
        <v>0.31996367647058821</v>
      </c>
      <c r="U41" s="12">
        <f t="shared" si="6"/>
        <v>0</v>
      </c>
      <c r="V41" s="12">
        <f t="shared" si="7"/>
        <v>0.31996367647058821</v>
      </c>
    </row>
    <row r="42" spans="1:22" ht="247" hidden="1" outlineLevel="4" x14ac:dyDescent="0.35">
      <c r="A42" s="8" t="s">
        <v>25</v>
      </c>
      <c r="B42" s="8" t="s">
        <v>26</v>
      </c>
      <c r="C42" s="8" t="s">
        <v>62</v>
      </c>
      <c r="D42" s="8" t="s">
        <v>87</v>
      </c>
      <c r="E42" s="8" t="s">
        <v>29</v>
      </c>
      <c r="F42" s="9" t="s">
        <v>30</v>
      </c>
      <c r="G42" s="8">
        <v>1120</v>
      </c>
      <c r="H42" s="8">
        <v>3480</v>
      </c>
      <c r="I42" s="10" t="s">
        <v>88</v>
      </c>
      <c r="J42" s="11">
        <v>16861800</v>
      </c>
      <c r="K42" s="11">
        <v>14521800</v>
      </c>
      <c r="L42" s="11">
        <v>0</v>
      </c>
      <c r="M42" s="11">
        <v>0</v>
      </c>
      <c r="N42" s="11">
        <v>0</v>
      </c>
      <c r="O42" s="11">
        <v>8262328.4000000004</v>
      </c>
      <c r="P42" s="11">
        <v>8262328.4000000004</v>
      </c>
      <c r="Q42" s="11">
        <v>6259471.5999999996</v>
      </c>
      <c r="R42" s="11">
        <v>6259471.5999999996</v>
      </c>
      <c r="S42" s="11">
        <v>0</v>
      </c>
      <c r="T42" s="12">
        <f t="shared" si="5"/>
        <v>0.5689603492679971</v>
      </c>
      <c r="U42" s="12">
        <f t="shared" si="6"/>
        <v>0</v>
      </c>
      <c r="V42" s="12">
        <f t="shared" si="7"/>
        <v>0.5689603492679971</v>
      </c>
    </row>
    <row r="43" spans="1:22" hidden="1" outlineLevel="4" x14ac:dyDescent="0.35">
      <c r="A43" s="8" t="s">
        <v>25</v>
      </c>
      <c r="B43" s="8" t="s">
        <v>26</v>
      </c>
      <c r="C43" s="8" t="s">
        <v>62</v>
      </c>
      <c r="D43" s="8" t="s">
        <v>89</v>
      </c>
      <c r="E43" s="8" t="s">
        <v>29</v>
      </c>
      <c r="F43" s="9" t="s">
        <v>30</v>
      </c>
      <c r="G43" s="8">
        <v>1120</v>
      </c>
      <c r="H43" s="8">
        <v>3480</v>
      </c>
      <c r="I43" s="10" t="s">
        <v>90</v>
      </c>
      <c r="J43" s="11">
        <v>9600000</v>
      </c>
      <c r="K43" s="11">
        <v>9600000</v>
      </c>
      <c r="L43" s="11">
        <v>0</v>
      </c>
      <c r="M43" s="11">
        <v>0</v>
      </c>
      <c r="N43" s="11">
        <v>0</v>
      </c>
      <c r="O43" s="11">
        <v>0</v>
      </c>
      <c r="P43" s="11">
        <v>0</v>
      </c>
      <c r="Q43" s="11">
        <v>0</v>
      </c>
      <c r="R43" s="11">
        <v>9600000</v>
      </c>
      <c r="S43" s="11">
        <v>0</v>
      </c>
      <c r="T43" s="12">
        <f t="shared" si="5"/>
        <v>0</v>
      </c>
      <c r="U43" s="12">
        <f t="shared" si="6"/>
        <v>0</v>
      </c>
      <c r="V43" s="12">
        <f t="shared" si="7"/>
        <v>0</v>
      </c>
    </row>
    <row r="44" spans="1:22" ht="26" hidden="1" outlineLevel="4" x14ac:dyDescent="0.35">
      <c r="A44" s="8" t="s">
        <v>25</v>
      </c>
      <c r="B44" s="8" t="s">
        <v>26</v>
      </c>
      <c r="C44" s="8" t="s">
        <v>62</v>
      </c>
      <c r="D44" s="8" t="s">
        <v>91</v>
      </c>
      <c r="E44" s="8" t="s">
        <v>29</v>
      </c>
      <c r="F44" s="9" t="s">
        <v>30</v>
      </c>
      <c r="G44" s="8">
        <v>1120</v>
      </c>
      <c r="H44" s="8">
        <v>3480</v>
      </c>
      <c r="I44" s="10" t="s">
        <v>92</v>
      </c>
      <c r="J44" s="11">
        <v>69393800</v>
      </c>
      <c r="K44" s="11">
        <v>69393800</v>
      </c>
      <c r="L44" s="11">
        <v>0</v>
      </c>
      <c r="M44" s="11">
        <v>320950.98</v>
      </c>
      <c r="N44" s="11">
        <v>0</v>
      </c>
      <c r="O44" s="11">
        <v>37983799.100000001</v>
      </c>
      <c r="P44" s="11">
        <v>37983799.100000001</v>
      </c>
      <c r="Q44" s="11">
        <v>31089049.920000002</v>
      </c>
      <c r="R44" s="11">
        <v>31089049.920000002</v>
      </c>
      <c r="S44" s="11">
        <v>0</v>
      </c>
      <c r="T44" s="12">
        <f t="shared" si="5"/>
        <v>0.54736589003628566</v>
      </c>
      <c r="U44" s="12">
        <f t="shared" si="6"/>
        <v>4.6250670809207736E-3</v>
      </c>
      <c r="V44" s="12">
        <f t="shared" si="7"/>
        <v>0.55199095711720647</v>
      </c>
    </row>
    <row r="45" spans="1:22" hidden="1" outlineLevel="3" x14ac:dyDescent="0.35">
      <c r="A45" s="20"/>
      <c r="B45" s="20"/>
      <c r="C45" s="20" t="s">
        <v>459</v>
      </c>
      <c r="D45" s="20"/>
      <c r="E45" s="20"/>
      <c r="F45" s="21"/>
      <c r="G45" s="20"/>
      <c r="H45" s="20"/>
      <c r="I45" s="22"/>
      <c r="J45" s="23">
        <f t="shared" ref="J45:S45" si="8">SUBTOTAL(9,J30:J44)</f>
        <v>324122947</v>
      </c>
      <c r="K45" s="23">
        <f t="shared" si="8"/>
        <v>277268947</v>
      </c>
      <c r="L45" s="23">
        <f t="shared" si="8"/>
        <v>0</v>
      </c>
      <c r="M45" s="23">
        <f t="shared" si="8"/>
        <v>10741086.710000001</v>
      </c>
      <c r="N45" s="23">
        <f t="shared" si="8"/>
        <v>0</v>
      </c>
      <c r="O45" s="23">
        <f t="shared" si="8"/>
        <v>115895748.20000002</v>
      </c>
      <c r="P45" s="23">
        <f t="shared" si="8"/>
        <v>107614197.40000001</v>
      </c>
      <c r="Q45" s="23">
        <f t="shared" si="8"/>
        <v>128925458.06999999</v>
      </c>
      <c r="R45" s="23">
        <f t="shared" si="8"/>
        <v>150632112.09</v>
      </c>
      <c r="S45" s="23">
        <f t="shared" si="8"/>
        <v>0</v>
      </c>
      <c r="T45" s="24">
        <f t="shared" si="5"/>
        <v>0.41799036442404069</v>
      </c>
      <c r="U45" s="24">
        <f t="shared" si="6"/>
        <v>3.8738873668388116E-2</v>
      </c>
      <c r="V45" s="24">
        <f t="shared" si="7"/>
        <v>0.45672923809242882</v>
      </c>
    </row>
    <row r="46" spans="1:22" hidden="1" outlineLevel="4" x14ac:dyDescent="0.35">
      <c r="A46" s="15" t="s">
        <v>25</v>
      </c>
      <c r="B46" s="15" t="s">
        <v>26</v>
      </c>
      <c r="C46" s="15" t="s">
        <v>93</v>
      </c>
      <c r="D46" s="15" t="s">
        <v>94</v>
      </c>
      <c r="E46" s="15" t="s">
        <v>29</v>
      </c>
      <c r="F46" s="16" t="s">
        <v>30</v>
      </c>
      <c r="G46" s="15">
        <v>1120</v>
      </c>
      <c r="H46" s="15">
        <v>3480</v>
      </c>
      <c r="I46" s="17" t="s">
        <v>95</v>
      </c>
      <c r="J46" s="18">
        <v>168486</v>
      </c>
      <c r="K46" s="18">
        <v>168486</v>
      </c>
      <c r="L46" s="18">
        <v>0</v>
      </c>
      <c r="M46" s="18">
        <v>0</v>
      </c>
      <c r="N46" s="18">
        <v>0</v>
      </c>
      <c r="O46" s="18">
        <v>0</v>
      </c>
      <c r="P46" s="18">
        <v>0</v>
      </c>
      <c r="Q46" s="18">
        <v>168486</v>
      </c>
      <c r="R46" s="18">
        <v>168486</v>
      </c>
      <c r="S46" s="18">
        <v>0</v>
      </c>
      <c r="T46" s="19">
        <f t="shared" si="5"/>
        <v>0</v>
      </c>
      <c r="U46" s="19">
        <f t="shared" si="6"/>
        <v>0</v>
      </c>
      <c r="V46" s="19">
        <f t="shared" si="7"/>
        <v>0</v>
      </c>
    </row>
    <row r="47" spans="1:22" hidden="1" outlineLevel="4" x14ac:dyDescent="0.35">
      <c r="A47" s="8" t="s">
        <v>25</v>
      </c>
      <c r="B47" s="8" t="s">
        <v>26</v>
      </c>
      <c r="C47" s="8" t="s">
        <v>93</v>
      </c>
      <c r="D47" s="8" t="s">
        <v>96</v>
      </c>
      <c r="E47" s="8" t="s">
        <v>29</v>
      </c>
      <c r="F47" s="9" t="s">
        <v>30</v>
      </c>
      <c r="G47" s="8">
        <v>1120</v>
      </c>
      <c r="H47" s="8">
        <v>3480</v>
      </c>
      <c r="I47" s="10" t="s">
        <v>97</v>
      </c>
      <c r="J47" s="11">
        <v>71746</v>
      </c>
      <c r="K47" s="11">
        <v>571746</v>
      </c>
      <c r="L47" s="11">
        <v>0</v>
      </c>
      <c r="M47" s="11">
        <v>0</v>
      </c>
      <c r="N47" s="11">
        <v>0</v>
      </c>
      <c r="O47" s="11">
        <v>463412.28</v>
      </c>
      <c r="P47" s="11">
        <v>463412.28</v>
      </c>
      <c r="Q47" s="11">
        <v>108333.72</v>
      </c>
      <c r="R47" s="11">
        <v>108333.72</v>
      </c>
      <c r="S47" s="11">
        <v>0</v>
      </c>
      <c r="T47" s="12">
        <f t="shared" si="5"/>
        <v>0.81052124544815363</v>
      </c>
      <c r="U47" s="12">
        <f t="shared" si="6"/>
        <v>0</v>
      </c>
      <c r="V47" s="12">
        <f t="shared" si="7"/>
        <v>0.81052124544815363</v>
      </c>
    </row>
    <row r="48" spans="1:22" hidden="1" outlineLevel="4" x14ac:dyDescent="0.35">
      <c r="A48" s="8" t="s">
        <v>25</v>
      </c>
      <c r="B48" s="8" t="s">
        <v>26</v>
      </c>
      <c r="C48" s="8" t="s">
        <v>93</v>
      </c>
      <c r="D48" s="8" t="s">
        <v>98</v>
      </c>
      <c r="E48" s="8" t="s">
        <v>29</v>
      </c>
      <c r="F48" s="9" t="s">
        <v>30</v>
      </c>
      <c r="G48" s="8">
        <v>1120</v>
      </c>
      <c r="H48" s="8">
        <v>3480</v>
      </c>
      <c r="I48" s="10" t="s">
        <v>99</v>
      </c>
      <c r="J48" s="11">
        <v>60800</v>
      </c>
      <c r="K48" s="11">
        <v>60800</v>
      </c>
      <c r="L48" s="11">
        <v>0</v>
      </c>
      <c r="M48" s="11">
        <v>0</v>
      </c>
      <c r="N48" s="11">
        <v>0</v>
      </c>
      <c r="O48" s="11">
        <v>0</v>
      </c>
      <c r="P48" s="11">
        <v>0</v>
      </c>
      <c r="Q48" s="11">
        <v>0</v>
      </c>
      <c r="R48" s="11">
        <v>60800</v>
      </c>
      <c r="S48" s="11">
        <v>0</v>
      </c>
      <c r="T48" s="12">
        <f t="shared" si="5"/>
        <v>0</v>
      </c>
      <c r="U48" s="12">
        <f t="shared" si="6"/>
        <v>0</v>
      </c>
      <c r="V48" s="12">
        <f t="shared" si="7"/>
        <v>0</v>
      </c>
    </row>
    <row r="49" spans="1:22" hidden="1" outlineLevel="4" x14ac:dyDescent="0.35">
      <c r="A49" s="8" t="s">
        <v>25</v>
      </c>
      <c r="B49" s="8" t="s">
        <v>26</v>
      </c>
      <c r="C49" s="8" t="s">
        <v>93</v>
      </c>
      <c r="D49" s="8" t="s">
        <v>100</v>
      </c>
      <c r="E49" s="8" t="s">
        <v>29</v>
      </c>
      <c r="F49" s="9" t="s">
        <v>30</v>
      </c>
      <c r="G49" s="8">
        <v>1120</v>
      </c>
      <c r="H49" s="8">
        <v>3480</v>
      </c>
      <c r="I49" s="10" t="s">
        <v>101</v>
      </c>
      <c r="J49" s="11">
        <v>11620280</v>
      </c>
      <c r="K49" s="11">
        <v>11620280</v>
      </c>
      <c r="L49" s="11">
        <v>0</v>
      </c>
      <c r="M49" s="11">
        <v>0</v>
      </c>
      <c r="N49" s="11">
        <v>0</v>
      </c>
      <c r="O49" s="11">
        <v>0</v>
      </c>
      <c r="P49" s="11">
        <v>0</v>
      </c>
      <c r="Q49" s="11">
        <v>4800000</v>
      </c>
      <c r="R49" s="11">
        <v>11620280</v>
      </c>
      <c r="S49" s="11">
        <v>0</v>
      </c>
      <c r="T49" s="12">
        <f t="shared" si="5"/>
        <v>0</v>
      </c>
      <c r="U49" s="12">
        <f t="shared" si="6"/>
        <v>0</v>
      </c>
      <c r="V49" s="12">
        <f t="shared" si="7"/>
        <v>0</v>
      </c>
    </row>
    <row r="50" spans="1:22" ht="26" hidden="1" outlineLevel="4" x14ac:dyDescent="0.35">
      <c r="A50" s="8" t="s">
        <v>25</v>
      </c>
      <c r="B50" s="8" t="s">
        <v>26</v>
      </c>
      <c r="C50" s="8" t="s">
        <v>93</v>
      </c>
      <c r="D50" s="8" t="s">
        <v>102</v>
      </c>
      <c r="E50" s="8" t="s">
        <v>29</v>
      </c>
      <c r="F50" s="9" t="s">
        <v>30</v>
      </c>
      <c r="G50" s="8">
        <v>1120</v>
      </c>
      <c r="H50" s="8">
        <v>3480</v>
      </c>
      <c r="I50" s="10" t="s">
        <v>103</v>
      </c>
      <c r="J50" s="11">
        <v>3265175</v>
      </c>
      <c r="K50" s="11">
        <v>3815175</v>
      </c>
      <c r="L50" s="11">
        <v>0</v>
      </c>
      <c r="M50" s="11">
        <v>0</v>
      </c>
      <c r="N50" s="11">
        <v>0</v>
      </c>
      <c r="O50" s="11">
        <v>2585305.9</v>
      </c>
      <c r="P50" s="11">
        <v>2585305.9</v>
      </c>
      <c r="Q50" s="11">
        <v>1229869.1000000001</v>
      </c>
      <c r="R50" s="11">
        <v>1229869.1000000001</v>
      </c>
      <c r="S50" s="11">
        <v>0</v>
      </c>
      <c r="T50" s="12">
        <f t="shared" si="5"/>
        <v>0.67763756577352285</v>
      </c>
      <c r="U50" s="12">
        <f t="shared" si="6"/>
        <v>0</v>
      </c>
      <c r="V50" s="12">
        <f t="shared" si="7"/>
        <v>0.67763756577352285</v>
      </c>
    </row>
    <row r="51" spans="1:22" hidden="1" outlineLevel="4" x14ac:dyDescent="0.35">
      <c r="A51" s="8" t="s">
        <v>25</v>
      </c>
      <c r="B51" s="8" t="s">
        <v>26</v>
      </c>
      <c r="C51" s="8" t="s">
        <v>93</v>
      </c>
      <c r="D51" s="8" t="s">
        <v>104</v>
      </c>
      <c r="E51" s="8" t="s">
        <v>29</v>
      </c>
      <c r="F51" s="9" t="s">
        <v>30</v>
      </c>
      <c r="G51" s="8">
        <v>1120</v>
      </c>
      <c r="H51" s="8">
        <v>3480</v>
      </c>
      <c r="I51" s="10" t="s">
        <v>105</v>
      </c>
      <c r="J51" s="11">
        <v>70492</v>
      </c>
      <c r="K51" s="11">
        <v>70492</v>
      </c>
      <c r="L51" s="11">
        <v>0</v>
      </c>
      <c r="M51" s="11">
        <v>0</v>
      </c>
      <c r="N51" s="11">
        <v>0</v>
      </c>
      <c r="O51" s="11">
        <v>33222</v>
      </c>
      <c r="P51" s="11">
        <v>33222</v>
      </c>
      <c r="Q51" s="11">
        <v>4805</v>
      </c>
      <c r="R51" s="11">
        <v>37270</v>
      </c>
      <c r="S51" s="11">
        <v>0</v>
      </c>
      <c r="T51" s="12">
        <f t="shared" si="5"/>
        <v>0.47128752198831075</v>
      </c>
      <c r="U51" s="12">
        <f t="shared" si="6"/>
        <v>0</v>
      </c>
      <c r="V51" s="12">
        <f t="shared" si="7"/>
        <v>0.47128752198831075</v>
      </c>
    </row>
    <row r="52" spans="1:22" hidden="1" outlineLevel="4" x14ac:dyDescent="0.35">
      <c r="A52" s="8" t="s">
        <v>25</v>
      </c>
      <c r="B52" s="8" t="s">
        <v>26</v>
      </c>
      <c r="C52" s="8" t="s">
        <v>93</v>
      </c>
      <c r="D52" s="8" t="s">
        <v>106</v>
      </c>
      <c r="E52" s="8" t="s">
        <v>29</v>
      </c>
      <c r="F52" s="9" t="s">
        <v>30</v>
      </c>
      <c r="G52" s="8">
        <v>1120</v>
      </c>
      <c r="H52" s="8">
        <v>3480</v>
      </c>
      <c r="I52" s="10" t="s">
        <v>107</v>
      </c>
      <c r="J52" s="11">
        <v>31490</v>
      </c>
      <c r="K52" s="11">
        <v>31490</v>
      </c>
      <c r="L52" s="11">
        <v>0</v>
      </c>
      <c r="M52" s="11">
        <v>0</v>
      </c>
      <c r="N52" s="11">
        <v>0</v>
      </c>
      <c r="O52" s="11">
        <v>0</v>
      </c>
      <c r="P52" s="11">
        <v>0</v>
      </c>
      <c r="Q52" s="11">
        <v>0</v>
      </c>
      <c r="R52" s="11">
        <v>31490</v>
      </c>
      <c r="S52" s="11">
        <v>0</v>
      </c>
      <c r="T52" s="12">
        <f t="shared" si="5"/>
        <v>0</v>
      </c>
      <c r="U52" s="12">
        <f t="shared" si="6"/>
        <v>0</v>
      </c>
      <c r="V52" s="12">
        <f t="shared" si="7"/>
        <v>0</v>
      </c>
    </row>
    <row r="53" spans="1:22" hidden="1" outlineLevel="4" x14ac:dyDescent="0.35">
      <c r="A53" s="8" t="s">
        <v>25</v>
      </c>
      <c r="B53" s="8" t="s">
        <v>26</v>
      </c>
      <c r="C53" s="8" t="s">
        <v>93</v>
      </c>
      <c r="D53" s="8" t="s">
        <v>108</v>
      </c>
      <c r="E53" s="8" t="s">
        <v>29</v>
      </c>
      <c r="F53" s="9" t="s">
        <v>30</v>
      </c>
      <c r="G53" s="8">
        <v>1120</v>
      </c>
      <c r="H53" s="8">
        <v>3480</v>
      </c>
      <c r="I53" s="10" t="s">
        <v>109</v>
      </c>
      <c r="J53" s="11">
        <v>9647625</v>
      </c>
      <c r="K53" s="11">
        <v>9347625</v>
      </c>
      <c r="L53" s="11">
        <v>0</v>
      </c>
      <c r="M53" s="11">
        <v>0</v>
      </c>
      <c r="N53" s="11">
        <v>0</v>
      </c>
      <c r="O53" s="11">
        <v>2578012.9300000002</v>
      </c>
      <c r="P53" s="11">
        <v>2578012.9300000002</v>
      </c>
      <c r="Q53" s="11">
        <v>986522.01</v>
      </c>
      <c r="R53" s="11">
        <v>6769612.0700000003</v>
      </c>
      <c r="S53" s="11">
        <v>0</v>
      </c>
      <c r="T53" s="12">
        <f t="shared" si="5"/>
        <v>0.27579336248512326</v>
      </c>
      <c r="U53" s="12">
        <f t="shared" si="6"/>
        <v>0</v>
      </c>
      <c r="V53" s="12">
        <f t="shared" si="7"/>
        <v>0.27579336248512326</v>
      </c>
    </row>
    <row r="54" spans="1:22" ht="26" hidden="1" outlineLevel="4" x14ac:dyDescent="0.35">
      <c r="A54" s="8" t="s">
        <v>25</v>
      </c>
      <c r="B54" s="8" t="s">
        <v>26</v>
      </c>
      <c r="C54" s="8" t="s">
        <v>93</v>
      </c>
      <c r="D54" s="8" t="s">
        <v>110</v>
      </c>
      <c r="E54" s="8" t="s">
        <v>29</v>
      </c>
      <c r="F54" s="9" t="s">
        <v>30</v>
      </c>
      <c r="G54" s="8">
        <v>1120</v>
      </c>
      <c r="H54" s="8">
        <v>3480</v>
      </c>
      <c r="I54" s="10" t="s">
        <v>111</v>
      </c>
      <c r="J54" s="11">
        <v>525000</v>
      </c>
      <c r="K54" s="11">
        <v>525000</v>
      </c>
      <c r="L54" s="11">
        <v>0</v>
      </c>
      <c r="M54" s="11">
        <v>0</v>
      </c>
      <c r="N54" s="11">
        <v>0</v>
      </c>
      <c r="O54" s="11">
        <v>0</v>
      </c>
      <c r="P54" s="11">
        <v>0</v>
      </c>
      <c r="Q54" s="11">
        <v>0</v>
      </c>
      <c r="R54" s="11">
        <v>525000</v>
      </c>
      <c r="S54" s="11">
        <v>0</v>
      </c>
      <c r="T54" s="12">
        <f t="shared" si="5"/>
        <v>0</v>
      </c>
      <c r="U54" s="12">
        <f t="shared" si="6"/>
        <v>0</v>
      </c>
      <c r="V54" s="12">
        <f t="shared" si="7"/>
        <v>0</v>
      </c>
    </row>
    <row r="55" spans="1:22" hidden="1" outlineLevel="4" x14ac:dyDescent="0.35">
      <c r="A55" s="8" t="s">
        <v>25</v>
      </c>
      <c r="B55" s="8" t="s">
        <v>26</v>
      </c>
      <c r="C55" s="8" t="s">
        <v>93</v>
      </c>
      <c r="D55" s="8" t="s">
        <v>112</v>
      </c>
      <c r="E55" s="8" t="s">
        <v>29</v>
      </c>
      <c r="F55" s="9" t="s">
        <v>30</v>
      </c>
      <c r="G55" s="8">
        <v>1120</v>
      </c>
      <c r="H55" s="8">
        <v>3480</v>
      </c>
      <c r="I55" s="10" t="s">
        <v>113</v>
      </c>
      <c r="J55" s="11">
        <v>10147373</v>
      </c>
      <c r="K55" s="11">
        <v>10147373</v>
      </c>
      <c r="L55" s="11">
        <v>0</v>
      </c>
      <c r="M55" s="11">
        <v>0</v>
      </c>
      <c r="N55" s="11">
        <v>0</v>
      </c>
      <c r="O55" s="11">
        <v>3991000.06</v>
      </c>
      <c r="P55" s="11">
        <v>3991000.06</v>
      </c>
      <c r="Q55" s="11">
        <v>2200219.94</v>
      </c>
      <c r="R55" s="11">
        <v>6156372.9400000004</v>
      </c>
      <c r="S55" s="11">
        <v>0</v>
      </c>
      <c r="T55" s="12">
        <f t="shared" si="5"/>
        <v>0.39330377034529035</v>
      </c>
      <c r="U55" s="12">
        <f t="shared" si="6"/>
        <v>0</v>
      </c>
      <c r="V55" s="12">
        <f t="shared" si="7"/>
        <v>0.39330377034529035</v>
      </c>
    </row>
    <row r="56" spans="1:22" hidden="1" outlineLevel="4" x14ac:dyDescent="0.35">
      <c r="A56" s="8" t="s">
        <v>25</v>
      </c>
      <c r="B56" s="8" t="s">
        <v>26</v>
      </c>
      <c r="C56" s="8" t="s">
        <v>93</v>
      </c>
      <c r="D56" s="8" t="s">
        <v>114</v>
      </c>
      <c r="E56" s="8" t="s">
        <v>29</v>
      </c>
      <c r="F56" s="9" t="s">
        <v>30</v>
      </c>
      <c r="G56" s="8">
        <v>1120</v>
      </c>
      <c r="H56" s="8">
        <v>3480</v>
      </c>
      <c r="I56" s="10" t="s">
        <v>115</v>
      </c>
      <c r="J56" s="11">
        <v>2815000</v>
      </c>
      <c r="K56" s="11">
        <v>2065000</v>
      </c>
      <c r="L56" s="11">
        <v>0</v>
      </c>
      <c r="M56" s="11">
        <v>0</v>
      </c>
      <c r="N56" s="11">
        <v>0</v>
      </c>
      <c r="O56" s="11">
        <v>269501.95</v>
      </c>
      <c r="P56" s="11">
        <v>269501.95</v>
      </c>
      <c r="Q56" s="11">
        <v>0.05</v>
      </c>
      <c r="R56" s="11">
        <v>1795498.05</v>
      </c>
      <c r="S56" s="11">
        <v>0</v>
      </c>
      <c r="T56" s="12">
        <f t="shared" si="5"/>
        <v>0.13050941888619855</v>
      </c>
      <c r="U56" s="12">
        <f t="shared" si="6"/>
        <v>0</v>
      </c>
      <c r="V56" s="12">
        <f t="shared" si="7"/>
        <v>0.13050941888619855</v>
      </c>
    </row>
    <row r="57" spans="1:22" hidden="1" outlineLevel="4" x14ac:dyDescent="0.35">
      <c r="A57" s="8" t="s">
        <v>25</v>
      </c>
      <c r="B57" s="8" t="s">
        <v>26</v>
      </c>
      <c r="C57" s="8" t="s">
        <v>93</v>
      </c>
      <c r="D57" s="8" t="s">
        <v>116</v>
      </c>
      <c r="E57" s="8" t="s">
        <v>29</v>
      </c>
      <c r="F57" s="9" t="s">
        <v>30</v>
      </c>
      <c r="G57" s="8">
        <v>1120</v>
      </c>
      <c r="H57" s="8">
        <v>3480</v>
      </c>
      <c r="I57" s="10" t="s">
        <v>117</v>
      </c>
      <c r="J57" s="11">
        <v>179584</v>
      </c>
      <c r="K57" s="11">
        <v>179584</v>
      </c>
      <c r="L57" s="11">
        <v>0</v>
      </c>
      <c r="M57" s="11">
        <v>0</v>
      </c>
      <c r="N57" s="11">
        <v>0</v>
      </c>
      <c r="O57" s="11">
        <v>0</v>
      </c>
      <c r="P57" s="11">
        <v>0</v>
      </c>
      <c r="Q57" s="11">
        <v>179584</v>
      </c>
      <c r="R57" s="11">
        <v>179584</v>
      </c>
      <c r="S57" s="11">
        <v>0</v>
      </c>
      <c r="T57" s="12">
        <f t="shared" si="5"/>
        <v>0</v>
      </c>
      <c r="U57" s="12">
        <f t="shared" si="6"/>
        <v>0</v>
      </c>
      <c r="V57" s="12">
        <f t="shared" si="7"/>
        <v>0</v>
      </c>
    </row>
    <row r="58" spans="1:22" hidden="1" outlineLevel="4" x14ac:dyDescent="0.35">
      <c r="A58" s="8" t="s">
        <v>25</v>
      </c>
      <c r="B58" s="8" t="s">
        <v>26</v>
      </c>
      <c r="C58" s="8" t="s">
        <v>93</v>
      </c>
      <c r="D58" s="8" t="s">
        <v>118</v>
      </c>
      <c r="E58" s="8" t="s">
        <v>29</v>
      </c>
      <c r="F58" s="9" t="s">
        <v>30</v>
      </c>
      <c r="G58" s="8">
        <v>1120</v>
      </c>
      <c r="H58" s="8">
        <v>3480</v>
      </c>
      <c r="I58" s="10" t="s">
        <v>119</v>
      </c>
      <c r="J58" s="11">
        <v>9850</v>
      </c>
      <c r="K58" s="11">
        <v>9850</v>
      </c>
      <c r="L58" s="11">
        <v>0</v>
      </c>
      <c r="M58" s="11">
        <v>0</v>
      </c>
      <c r="N58" s="11">
        <v>0</v>
      </c>
      <c r="O58" s="11">
        <v>0</v>
      </c>
      <c r="P58" s="11">
        <v>0</v>
      </c>
      <c r="Q58" s="11">
        <v>0</v>
      </c>
      <c r="R58" s="11">
        <v>9850</v>
      </c>
      <c r="S58" s="11">
        <v>0</v>
      </c>
      <c r="T58" s="12">
        <f t="shared" si="5"/>
        <v>0</v>
      </c>
      <c r="U58" s="12">
        <f t="shared" si="6"/>
        <v>0</v>
      </c>
      <c r="V58" s="12">
        <f t="shared" si="7"/>
        <v>0</v>
      </c>
    </row>
    <row r="59" spans="1:22" hidden="1" outlineLevel="4" x14ac:dyDescent="0.35">
      <c r="A59" s="8" t="s">
        <v>25</v>
      </c>
      <c r="B59" s="8" t="s">
        <v>26</v>
      </c>
      <c r="C59" s="8" t="s">
        <v>93</v>
      </c>
      <c r="D59" s="8" t="s">
        <v>120</v>
      </c>
      <c r="E59" s="8" t="s">
        <v>29</v>
      </c>
      <c r="F59" s="9" t="s">
        <v>30</v>
      </c>
      <c r="G59" s="8">
        <v>1120</v>
      </c>
      <c r="H59" s="8">
        <v>3480</v>
      </c>
      <c r="I59" s="10" t="s">
        <v>121</v>
      </c>
      <c r="J59" s="11">
        <v>9210</v>
      </c>
      <c r="K59" s="11">
        <v>9210</v>
      </c>
      <c r="L59" s="11">
        <v>0</v>
      </c>
      <c r="M59" s="11">
        <v>0</v>
      </c>
      <c r="N59" s="11">
        <v>0</v>
      </c>
      <c r="O59" s="11">
        <v>0</v>
      </c>
      <c r="P59" s="11">
        <v>0</v>
      </c>
      <c r="Q59" s="11">
        <v>0</v>
      </c>
      <c r="R59" s="11">
        <v>9210</v>
      </c>
      <c r="S59" s="11">
        <v>0</v>
      </c>
      <c r="T59" s="12">
        <f t="shared" si="5"/>
        <v>0</v>
      </c>
      <c r="U59" s="12">
        <f t="shared" si="6"/>
        <v>0</v>
      </c>
      <c r="V59" s="12">
        <f t="shared" si="7"/>
        <v>0</v>
      </c>
    </row>
    <row r="60" spans="1:22" hidden="1" outlineLevel="3" x14ac:dyDescent="0.35">
      <c r="A60" s="20"/>
      <c r="B60" s="20"/>
      <c r="C60" s="20" t="s">
        <v>460</v>
      </c>
      <c r="D60" s="20"/>
      <c r="E60" s="20"/>
      <c r="F60" s="21"/>
      <c r="G60" s="20"/>
      <c r="H60" s="20"/>
      <c r="I60" s="22"/>
      <c r="J60" s="23">
        <f t="shared" ref="J60:S60" si="9">SUBTOTAL(9,J46:J59)</f>
        <v>38622111</v>
      </c>
      <c r="K60" s="23">
        <f t="shared" si="9"/>
        <v>38622111</v>
      </c>
      <c r="L60" s="23">
        <f t="shared" si="9"/>
        <v>0</v>
      </c>
      <c r="M60" s="23">
        <f t="shared" si="9"/>
        <v>0</v>
      </c>
      <c r="N60" s="23">
        <f t="shared" si="9"/>
        <v>0</v>
      </c>
      <c r="O60" s="23">
        <f t="shared" si="9"/>
        <v>9920455.1199999992</v>
      </c>
      <c r="P60" s="23">
        <f t="shared" si="9"/>
        <v>9920455.1199999992</v>
      </c>
      <c r="Q60" s="23">
        <f t="shared" si="9"/>
        <v>9677819.8200000003</v>
      </c>
      <c r="R60" s="23">
        <f t="shared" si="9"/>
        <v>28701655.880000003</v>
      </c>
      <c r="S60" s="23">
        <f t="shared" si="9"/>
        <v>0</v>
      </c>
      <c r="T60" s="24">
        <f t="shared" si="5"/>
        <v>0.25685947409762244</v>
      </c>
      <c r="U60" s="24">
        <f t="shared" si="6"/>
        <v>0</v>
      </c>
      <c r="V60" s="24">
        <f t="shared" si="7"/>
        <v>0.25685947409762244</v>
      </c>
    </row>
    <row r="61" spans="1:22" hidden="1" outlineLevel="4" x14ac:dyDescent="0.35">
      <c r="A61" s="15" t="s">
        <v>25</v>
      </c>
      <c r="B61" s="15" t="s">
        <v>26</v>
      </c>
      <c r="C61" s="15" t="s">
        <v>122</v>
      </c>
      <c r="D61" s="15" t="s">
        <v>123</v>
      </c>
      <c r="E61" s="15" t="s">
        <v>29</v>
      </c>
      <c r="F61" s="16" t="s">
        <v>32</v>
      </c>
      <c r="G61" s="15">
        <v>2210</v>
      </c>
      <c r="H61" s="15">
        <v>3480</v>
      </c>
      <c r="I61" s="17" t="s">
        <v>124</v>
      </c>
      <c r="J61" s="18">
        <v>4668205</v>
      </c>
      <c r="K61" s="18">
        <v>4668205</v>
      </c>
      <c r="L61" s="18">
        <v>0</v>
      </c>
      <c r="M61" s="18">
        <v>63348.62</v>
      </c>
      <c r="N61" s="18">
        <v>0</v>
      </c>
      <c r="O61" s="18">
        <v>427882.9</v>
      </c>
      <c r="P61" s="18">
        <v>427882.9</v>
      </c>
      <c r="Q61" s="18">
        <v>2000000</v>
      </c>
      <c r="R61" s="18">
        <v>4176973.48</v>
      </c>
      <c r="S61" s="18">
        <v>0</v>
      </c>
      <c r="T61" s="19">
        <f t="shared" si="5"/>
        <v>9.1658978129709384E-2</v>
      </c>
      <c r="U61" s="19">
        <f t="shared" si="6"/>
        <v>1.3570230956009859E-2</v>
      </c>
      <c r="V61" s="19">
        <f t="shared" si="7"/>
        <v>0.10522920908571924</v>
      </c>
    </row>
    <row r="62" spans="1:22" hidden="1" outlineLevel="4" x14ac:dyDescent="0.35">
      <c r="A62" s="8" t="s">
        <v>25</v>
      </c>
      <c r="B62" s="8" t="s">
        <v>26</v>
      </c>
      <c r="C62" s="8" t="s">
        <v>122</v>
      </c>
      <c r="D62" s="8" t="s">
        <v>125</v>
      </c>
      <c r="E62" s="8" t="s">
        <v>29</v>
      </c>
      <c r="F62" s="9" t="s">
        <v>32</v>
      </c>
      <c r="G62" s="8">
        <v>2210</v>
      </c>
      <c r="H62" s="8">
        <v>3480</v>
      </c>
      <c r="I62" s="10" t="s">
        <v>126</v>
      </c>
      <c r="J62" s="11">
        <v>4772573</v>
      </c>
      <c r="K62" s="11">
        <v>4772573</v>
      </c>
      <c r="L62" s="11">
        <v>0</v>
      </c>
      <c r="M62" s="11">
        <v>0</v>
      </c>
      <c r="N62" s="11">
        <v>0</v>
      </c>
      <c r="O62" s="11">
        <v>2564061.0699999998</v>
      </c>
      <c r="P62" s="11">
        <v>2564061.0699999998</v>
      </c>
      <c r="Q62" s="11">
        <v>2208511.9300000002</v>
      </c>
      <c r="R62" s="11">
        <v>2208511.9300000002</v>
      </c>
      <c r="S62" s="11">
        <v>0</v>
      </c>
      <c r="T62" s="12">
        <f t="shared" ref="T62:T125" si="10">+IF(K62=0,0,O62/K62)</f>
        <v>0.53724920917919949</v>
      </c>
      <c r="U62" s="12">
        <f t="shared" ref="U62:U125" si="11">+IF(K62=0,0,(L62+M62+N62)/K62)</f>
        <v>0</v>
      </c>
      <c r="V62" s="12">
        <f t="shared" ref="V62:V125" si="12">+T62+U62</f>
        <v>0.53724920917919949</v>
      </c>
    </row>
    <row r="63" spans="1:22" hidden="1" outlineLevel="4" x14ac:dyDescent="0.35">
      <c r="A63" s="8" t="s">
        <v>25</v>
      </c>
      <c r="B63" s="8" t="s">
        <v>26</v>
      </c>
      <c r="C63" s="8" t="s">
        <v>122</v>
      </c>
      <c r="D63" s="8" t="s">
        <v>127</v>
      </c>
      <c r="E63" s="8" t="s">
        <v>29</v>
      </c>
      <c r="F63" s="9" t="s">
        <v>32</v>
      </c>
      <c r="G63" s="8">
        <v>2210</v>
      </c>
      <c r="H63" s="8">
        <v>3480</v>
      </c>
      <c r="I63" s="10" t="s">
        <v>128</v>
      </c>
      <c r="J63" s="11">
        <v>4215822</v>
      </c>
      <c r="K63" s="11">
        <v>4215822</v>
      </c>
      <c r="L63" s="11">
        <v>0</v>
      </c>
      <c r="M63" s="11">
        <v>0</v>
      </c>
      <c r="N63" s="11">
        <v>0</v>
      </c>
      <c r="O63" s="11">
        <v>783822.51</v>
      </c>
      <c r="P63" s="11">
        <v>783822.51</v>
      </c>
      <c r="Q63" s="11">
        <v>108672.49</v>
      </c>
      <c r="R63" s="11">
        <v>3431999.49</v>
      </c>
      <c r="S63" s="11">
        <v>0</v>
      </c>
      <c r="T63" s="12">
        <f t="shared" si="10"/>
        <v>0.1859240048559925</v>
      </c>
      <c r="U63" s="12">
        <f t="shared" si="11"/>
        <v>0</v>
      </c>
      <c r="V63" s="12">
        <f t="shared" si="12"/>
        <v>0.1859240048559925</v>
      </c>
    </row>
    <row r="64" spans="1:22" hidden="1" outlineLevel="4" x14ac:dyDescent="0.35">
      <c r="A64" s="8" t="s">
        <v>25</v>
      </c>
      <c r="B64" s="8" t="s">
        <v>26</v>
      </c>
      <c r="C64" s="8" t="s">
        <v>122</v>
      </c>
      <c r="D64" s="8" t="s">
        <v>129</v>
      </c>
      <c r="E64" s="8" t="s">
        <v>29</v>
      </c>
      <c r="F64" s="9" t="s">
        <v>32</v>
      </c>
      <c r="G64" s="8">
        <v>2210</v>
      </c>
      <c r="H64" s="8">
        <v>3480</v>
      </c>
      <c r="I64" s="10" t="s">
        <v>130</v>
      </c>
      <c r="J64" s="11">
        <v>2450400</v>
      </c>
      <c r="K64" s="11">
        <v>2450400</v>
      </c>
      <c r="L64" s="11">
        <v>0</v>
      </c>
      <c r="M64" s="11">
        <v>0</v>
      </c>
      <c r="N64" s="11">
        <v>0</v>
      </c>
      <c r="O64" s="11">
        <v>736073.3</v>
      </c>
      <c r="P64" s="11">
        <v>736073.3</v>
      </c>
      <c r="Q64" s="11">
        <v>1714326.7</v>
      </c>
      <c r="R64" s="11">
        <v>1714326.7</v>
      </c>
      <c r="S64" s="11">
        <v>0</v>
      </c>
      <c r="T64" s="12">
        <f t="shared" si="10"/>
        <v>0.30038903852432258</v>
      </c>
      <c r="U64" s="12">
        <f t="shared" si="11"/>
        <v>0</v>
      </c>
      <c r="V64" s="12">
        <f t="shared" si="12"/>
        <v>0.30038903852432258</v>
      </c>
    </row>
    <row r="65" spans="1:22" hidden="1" outlineLevel="4" x14ac:dyDescent="0.35">
      <c r="A65" s="8" t="s">
        <v>25</v>
      </c>
      <c r="B65" s="8" t="s">
        <v>26</v>
      </c>
      <c r="C65" s="8" t="s">
        <v>122</v>
      </c>
      <c r="D65" s="8" t="s">
        <v>131</v>
      </c>
      <c r="E65" s="8" t="s">
        <v>29</v>
      </c>
      <c r="F65" s="9" t="s">
        <v>32</v>
      </c>
      <c r="G65" s="8">
        <v>2210</v>
      </c>
      <c r="H65" s="8">
        <v>3480</v>
      </c>
      <c r="I65" s="10" t="s">
        <v>132</v>
      </c>
      <c r="J65" s="11">
        <v>741838</v>
      </c>
      <c r="K65" s="11">
        <v>741838</v>
      </c>
      <c r="L65" s="11">
        <v>0</v>
      </c>
      <c r="M65" s="11">
        <v>0</v>
      </c>
      <c r="N65" s="11">
        <v>0</v>
      </c>
      <c r="O65" s="11">
        <v>167099.88</v>
      </c>
      <c r="P65" s="11">
        <v>167099.88</v>
      </c>
      <c r="Q65" s="11">
        <v>574738.12</v>
      </c>
      <c r="R65" s="11">
        <v>574738.12</v>
      </c>
      <c r="S65" s="11">
        <v>0</v>
      </c>
      <c r="T65" s="12">
        <f t="shared" si="10"/>
        <v>0.2252511734367881</v>
      </c>
      <c r="U65" s="12">
        <f t="shared" si="11"/>
        <v>0</v>
      </c>
      <c r="V65" s="12">
        <f t="shared" si="12"/>
        <v>0.2252511734367881</v>
      </c>
    </row>
    <row r="66" spans="1:22" hidden="1" outlineLevel="4" x14ac:dyDescent="0.35">
      <c r="A66" s="8" t="s">
        <v>25</v>
      </c>
      <c r="B66" s="8" t="s">
        <v>26</v>
      </c>
      <c r="C66" s="8" t="s">
        <v>122</v>
      </c>
      <c r="D66" s="8" t="s">
        <v>133</v>
      </c>
      <c r="E66" s="8" t="s">
        <v>29</v>
      </c>
      <c r="F66" s="9" t="s">
        <v>32</v>
      </c>
      <c r="G66" s="8">
        <v>2240</v>
      </c>
      <c r="H66" s="8">
        <v>3480</v>
      </c>
      <c r="I66" s="10" t="s">
        <v>134</v>
      </c>
      <c r="J66" s="11">
        <v>174357051</v>
      </c>
      <c r="K66" s="11">
        <v>24357051</v>
      </c>
      <c r="L66" s="11">
        <v>0</v>
      </c>
      <c r="M66" s="11">
        <v>116617.60000000001</v>
      </c>
      <c r="N66" s="11">
        <v>0</v>
      </c>
      <c r="O66" s="11">
        <v>19390096.280000001</v>
      </c>
      <c r="P66" s="11">
        <v>19390096.280000001</v>
      </c>
      <c r="Q66" s="11">
        <v>4850337.12</v>
      </c>
      <c r="R66" s="11">
        <v>4850337.12</v>
      </c>
      <c r="S66" s="11">
        <v>0</v>
      </c>
      <c r="T66" s="12">
        <f t="shared" si="10"/>
        <v>0.79607733629165534</v>
      </c>
      <c r="U66" s="12">
        <f t="shared" si="11"/>
        <v>4.7878374110231986E-3</v>
      </c>
      <c r="V66" s="12">
        <f t="shared" si="12"/>
        <v>0.80086517370267851</v>
      </c>
    </row>
    <row r="67" spans="1:22" hidden="1" outlineLevel="3" x14ac:dyDescent="0.35">
      <c r="A67" s="20"/>
      <c r="B67" s="20"/>
      <c r="C67" s="20" t="s">
        <v>461</v>
      </c>
      <c r="D67" s="20"/>
      <c r="E67" s="20"/>
      <c r="F67" s="21"/>
      <c r="G67" s="20"/>
      <c r="H67" s="20"/>
      <c r="I67" s="22"/>
      <c r="J67" s="23">
        <f t="shared" ref="J67:S67" si="13">SUBTOTAL(9,J61:J66)</f>
        <v>191205889</v>
      </c>
      <c r="K67" s="23">
        <f t="shared" si="13"/>
        <v>41205889</v>
      </c>
      <c r="L67" s="23">
        <f t="shared" si="13"/>
        <v>0</v>
      </c>
      <c r="M67" s="23">
        <f t="shared" si="13"/>
        <v>179966.22</v>
      </c>
      <c r="N67" s="23">
        <f t="shared" si="13"/>
        <v>0</v>
      </c>
      <c r="O67" s="23">
        <f t="shared" si="13"/>
        <v>24069035.940000001</v>
      </c>
      <c r="P67" s="23">
        <f t="shared" si="13"/>
        <v>24069035.940000001</v>
      </c>
      <c r="Q67" s="23">
        <f t="shared" si="13"/>
        <v>11456586.359999999</v>
      </c>
      <c r="R67" s="23">
        <f t="shared" si="13"/>
        <v>16956886.84</v>
      </c>
      <c r="S67" s="23">
        <f t="shared" si="13"/>
        <v>0</v>
      </c>
      <c r="T67" s="24">
        <f t="shared" si="10"/>
        <v>0.58411640967144285</v>
      </c>
      <c r="U67" s="24">
        <f t="shared" si="11"/>
        <v>4.3674878607764048E-3</v>
      </c>
      <c r="V67" s="24">
        <f t="shared" si="12"/>
        <v>0.5884838975322193</v>
      </c>
    </row>
    <row r="68" spans="1:22" ht="78" hidden="1" outlineLevel="4" x14ac:dyDescent="0.35">
      <c r="A68" s="15" t="s">
        <v>25</v>
      </c>
      <c r="B68" s="15" t="s">
        <v>26</v>
      </c>
      <c r="C68" s="15" t="s">
        <v>135</v>
      </c>
      <c r="D68" s="15" t="s">
        <v>136</v>
      </c>
      <c r="E68" s="15" t="s">
        <v>50</v>
      </c>
      <c r="F68" s="16" t="s">
        <v>30</v>
      </c>
      <c r="G68" s="15">
        <v>1310</v>
      </c>
      <c r="H68" s="15">
        <v>3480</v>
      </c>
      <c r="I68" s="17" t="s">
        <v>137</v>
      </c>
      <c r="J68" s="18">
        <v>38844585</v>
      </c>
      <c r="K68" s="18">
        <v>31768395</v>
      </c>
      <c r="L68" s="18">
        <v>0</v>
      </c>
      <c r="M68" s="18">
        <v>0</v>
      </c>
      <c r="N68" s="18">
        <v>0</v>
      </c>
      <c r="O68" s="18">
        <v>29428410.77</v>
      </c>
      <c r="P68" s="18">
        <v>29428410.77</v>
      </c>
      <c r="Q68" s="18">
        <v>2339984.23</v>
      </c>
      <c r="R68" s="18">
        <v>2339984.23</v>
      </c>
      <c r="S68" s="18">
        <v>0</v>
      </c>
      <c r="T68" s="19">
        <f t="shared" si="10"/>
        <v>0.92634238430994076</v>
      </c>
      <c r="U68" s="19">
        <f t="shared" si="11"/>
        <v>0</v>
      </c>
      <c r="V68" s="19">
        <f t="shared" si="12"/>
        <v>0.92634238430994076</v>
      </c>
    </row>
    <row r="69" spans="1:22" ht="78" hidden="1" outlineLevel="4" x14ac:dyDescent="0.35">
      <c r="A69" s="8" t="s">
        <v>25</v>
      </c>
      <c r="B69" s="8" t="s">
        <v>26</v>
      </c>
      <c r="C69" s="8" t="s">
        <v>135</v>
      </c>
      <c r="D69" s="8" t="s">
        <v>136</v>
      </c>
      <c r="E69" s="8" t="s">
        <v>138</v>
      </c>
      <c r="F69" s="9" t="s">
        <v>30</v>
      </c>
      <c r="G69" s="8">
        <v>1310</v>
      </c>
      <c r="H69" s="8">
        <v>3480</v>
      </c>
      <c r="I69" s="10" t="s">
        <v>139</v>
      </c>
      <c r="J69" s="11">
        <v>17295068</v>
      </c>
      <c r="K69" s="11">
        <v>18369195</v>
      </c>
      <c r="L69" s="11">
        <v>0</v>
      </c>
      <c r="M69" s="11">
        <v>0</v>
      </c>
      <c r="N69" s="11">
        <v>0</v>
      </c>
      <c r="O69" s="11">
        <v>17279468.190000001</v>
      </c>
      <c r="P69" s="11">
        <v>17279468.190000001</v>
      </c>
      <c r="Q69" s="11">
        <v>1089726.81</v>
      </c>
      <c r="R69" s="11">
        <v>1089726.81</v>
      </c>
      <c r="S69" s="11">
        <v>0</v>
      </c>
      <c r="T69" s="12">
        <f t="shared" si="10"/>
        <v>0.94067639817640358</v>
      </c>
      <c r="U69" s="12">
        <f t="shared" si="11"/>
        <v>0</v>
      </c>
      <c r="V69" s="12">
        <f t="shared" si="12"/>
        <v>0.94067639817640358</v>
      </c>
    </row>
    <row r="70" spans="1:22" ht="52" hidden="1" outlineLevel="4" x14ac:dyDescent="0.35">
      <c r="A70" s="8" t="s">
        <v>25</v>
      </c>
      <c r="B70" s="8" t="s">
        <v>26</v>
      </c>
      <c r="C70" s="8" t="s">
        <v>135</v>
      </c>
      <c r="D70" s="8" t="s">
        <v>136</v>
      </c>
      <c r="E70" s="8" t="s">
        <v>140</v>
      </c>
      <c r="F70" s="9" t="s">
        <v>30</v>
      </c>
      <c r="G70" s="8">
        <v>1310</v>
      </c>
      <c r="H70" s="8">
        <v>3480</v>
      </c>
      <c r="I70" s="10" t="s">
        <v>141</v>
      </c>
      <c r="J70" s="11">
        <v>69768440</v>
      </c>
      <c r="K70" s="11">
        <v>74319395</v>
      </c>
      <c r="L70" s="11">
        <v>0</v>
      </c>
      <c r="M70" s="11">
        <v>0</v>
      </c>
      <c r="N70" s="11">
        <v>0</v>
      </c>
      <c r="O70" s="11">
        <v>74319395</v>
      </c>
      <c r="P70" s="11">
        <v>74319395</v>
      </c>
      <c r="Q70" s="11">
        <v>0</v>
      </c>
      <c r="R70" s="11">
        <v>0</v>
      </c>
      <c r="S70" s="11">
        <v>0</v>
      </c>
      <c r="T70" s="12">
        <f t="shared" si="10"/>
        <v>1</v>
      </c>
      <c r="U70" s="12">
        <f t="shared" si="11"/>
        <v>0</v>
      </c>
      <c r="V70" s="12">
        <f t="shared" si="12"/>
        <v>1</v>
      </c>
    </row>
    <row r="71" spans="1:22" ht="52" hidden="1" outlineLevel="4" x14ac:dyDescent="0.35">
      <c r="A71" s="8" t="s">
        <v>25</v>
      </c>
      <c r="B71" s="8" t="s">
        <v>26</v>
      </c>
      <c r="C71" s="8" t="s">
        <v>135</v>
      </c>
      <c r="D71" s="8" t="s">
        <v>136</v>
      </c>
      <c r="E71" s="8" t="s">
        <v>142</v>
      </c>
      <c r="F71" s="9" t="s">
        <v>30</v>
      </c>
      <c r="G71" s="8">
        <v>1310</v>
      </c>
      <c r="H71" s="8">
        <v>3430</v>
      </c>
      <c r="I71" s="10" t="s">
        <v>143</v>
      </c>
      <c r="J71" s="11">
        <v>4432228567</v>
      </c>
      <c r="K71" s="11">
        <v>4432228567</v>
      </c>
      <c r="L71" s="11">
        <v>0</v>
      </c>
      <c r="M71" s="11">
        <v>0</v>
      </c>
      <c r="N71" s="11">
        <v>0</v>
      </c>
      <c r="O71" s="11">
        <v>4232148912.02</v>
      </c>
      <c r="P71" s="11">
        <v>4232148912.02</v>
      </c>
      <c r="Q71" s="11">
        <v>200079654.97999999</v>
      </c>
      <c r="R71" s="11">
        <v>200079654.97999999</v>
      </c>
      <c r="S71" s="11">
        <v>0</v>
      </c>
      <c r="T71" s="12">
        <f t="shared" si="10"/>
        <v>0.95485800157742629</v>
      </c>
      <c r="U71" s="12">
        <f t="shared" si="11"/>
        <v>0</v>
      </c>
      <c r="V71" s="12">
        <f t="shared" si="12"/>
        <v>0.95485800157742629</v>
      </c>
    </row>
    <row r="72" spans="1:22" ht="52" hidden="1" outlineLevel="4" x14ac:dyDescent="0.35">
      <c r="A72" s="8" t="s">
        <v>25</v>
      </c>
      <c r="B72" s="8" t="s">
        <v>26</v>
      </c>
      <c r="C72" s="8" t="s">
        <v>135</v>
      </c>
      <c r="D72" s="8" t="s">
        <v>136</v>
      </c>
      <c r="E72" s="8" t="s">
        <v>144</v>
      </c>
      <c r="F72" s="9" t="s">
        <v>30</v>
      </c>
      <c r="G72" s="8">
        <v>1310</v>
      </c>
      <c r="H72" s="8">
        <v>3430</v>
      </c>
      <c r="I72" s="10" t="s">
        <v>145</v>
      </c>
      <c r="J72" s="11">
        <v>2444778463</v>
      </c>
      <c r="K72" s="11">
        <v>2444778463</v>
      </c>
      <c r="L72" s="11">
        <v>0</v>
      </c>
      <c r="M72" s="11">
        <v>0</v>
      </c>
      <c r="N72" s="11">
        <v>0</v>
      </c>
      <c r="O72" s="11">
        <v>2444778462</v>
      </c>
      <c r="P72" s="11">
        <v>2444778462</v>
      </c>
      <c r="Q72" s="11">
        <v>1</v>
      </c>
      <c r="R72" s="11">
        <v>1</v>
      </c>
      <c r="S72" s="11">
        <v>0</v>
      </c>
      <c r="T72" s="12">
        <f t="shared" si="10"/>
        <v>0.99999999959096497</v>
      </c>
      <c r="U72" s="12">
        <f t="shared" si="11"/>
        <v>0</v>
      </c>
      <c r="V72" s="12">
        <f t="shared" si="12"/>
        <v>0.99999999959096497</v>
      </c>
    </row>
    <row r="73" spans="1:22" ht="104" hidden="1" outlineLevel="4" x14ac:dyDescent="0.35">
      <c r="A73" s="8" t="s">
        <v>25</v>
      </c>
      <c r="B73" s="8" t="s">
        <v>26</v>
      </c>
      <c r="C73" s="8" t="s">
        <v>135</v>
      </c>
      <c r="D73" s="8" t="s">
        <v>136</v>
      </c>
      <c r="E73" s="8" t="s">
        <v>146</v>
      </c>
      <c r="F73" s="9" t="s">
        <v>30</v>
      </c>
      <c r="G73" s="8">
        <v>1310</v>
      </c>
      <c r="H73" s="8">
        <v>3440</v>
      </c>
      <c r="I73" s="10" t="s">
        <v>147</v>
      </c>
      <c r="J73" s="11">
        <v>561087005538</v>
      </c>
      <c r="K73" s="11">
        <v>517926466652</v>
      </c>
      <c r="L73" s="11">
        <v>0</v>
      </c>
      <c r="M73" s="11">
        <v>0</v>
      </c>
      <c r="N73" s="11">
        <v>0</v>
      </c>
      <c r="O73" s="11">
        <v>517926466652</v>
      </c>
      <c r="P73" s="11">
        <v>517926466652</v>
      </c>
      <c r="Q73" s="11">
        <v>0</v>
      </c>
      <c r="R73" s="11">
        <v>0</v>
      </c>
      <c r="S73" s="11">
        <v>0</v>
      </c>
      <c r="T73" s="12">
        <f t="shared" si="10"/>
        <v>1</v>
      </c>
      <c r="U73" s="12">
        <f t="shared" si="11"/>
        <v>0</v>
      </c>
      <c r="V73" s="12">
        <f t="shared" si="12"/>
        <v>1</v>
      </c>
    </row>
    <row r="74" spans="1:22" ht="104" hidden="1" outlineLevel="4" x14ac:dyDescent="0.35">
      <c r="A74" s="8" t="s">
        <v>25</v>
      </c>
      <c r="B74" s="8" t="s">
        <v>26</v>
      </c>
      <c r="C74" s="8" t="s">
        <v>135</v>
      </c>
      <c r="D74" s="8" t="s">
        <v>136</v>
      </c>
      <c r="E74" s="8" t="s">
        <v>146</v>
      </c>
      <c r="F74" s="9" t="s">
        <v>32</v>
      </c>
      <c r="G74" s="8">
        <v>1310</v>
      </c>
      <c r="H74" s="8">
        <v>3480</v>
      </c>
      <c r="I74" s="10" t="s">
        <v>147</v>
      </c>
      <c r="J74" s="11">
        <v>0</v>
      </c>
      <c r="K74" s="11">
        <v>43160538886</v>
      </c>
      <c r="L74" s="11">
        <v>0</v>
      </c>
      <c r="M74" s="11">
        <v>0</v>
      </c>
      <c r="N74" s="11">
        <v>0</v>
      </c>
      <c r="O74" s="11">
        <v>43160538886</v>
      </c>
      <c r="P74" s="11">
        <v>43160538886</v>
      </c>
      <c r="Q74" s="11">
        <v>0</v>
      </c>
      <c r="R74" s="11">
        <v>0</v>
      </c>
      <c r="S74" s="11">
        <v>0</v>
      </c>
      <c r="T74" s="12">
        <f t="shared" si="10"/>
        <v>1</v>
      </c>
      <c r="U74" s="12">
        <f t="shared" si="11"/>
        <v>0</v>
      </c>
      <c r="V74" s="12">
        <f t="shared" si="12"/>
        <v>1</v>
      </c>
    </row>
    <row r="75" spans="1:22" ht="182" hidden="1" outlineLevel="4" x14ac:dyDescent="0.35">
      <c r="A75" s="8" t="s">
        <v>25</v>
      </c>
      <c r="B75" s="8" t="s">
        <v>26</v>
      </c>
      <c r="C75" s="8" t="s">
        <v>135</v>
      </c>
      <c r="D75" s="8" t="s">
        <v>136</v>
      </c>
      <c r="E75" s="8" t="s">
        <v>148</v>
      </c>
      <c r="F75" s="9" t="s">
        <v>30</v>
      </c>
      <c r="G75" s="8">
        <v>1310</v>
      </c>
      <c r="H75" s="8">
        <v>3440</v>
      </c>
      <c r="I75" s="10" t="s">
        <v>149</v>
      </c>
      <c r="J75" s="11">
        <v>2571517906</v>
      </c>
      <c r="K75" s="11">
        <v>2571517906</v>
      </c>
      <c r="L75" s="11">
        <v>0</v>
      </c>
      <c r="M75" s="11">
        <v>0</v>
      </c>
      <c r="N75" s="11">
        <v>0</v>
      </c>
      <c r="O75" s="11">
        <v>2571517906</v>
      </c>
      <c r="P75" s="11">
        <v>2571517906</v>
      </c>
      <c r="Q75" s="11">
        <v>0</v>
      </c>
      <c r="R75" s="11">
        <v>0</v>
      </c>
      <c r="S75" s="11">
        <v>0</v>
      </c>
      <c r="T75" s="12">
        <f t="shared" si="10"/>
        <v>1</v>
      </c>
      <c r="U75" s="12">
        <f t="shared" si="11"/>
        <v>0</v>
      </c>
      <c r="V75" s="12">
        <f t="shared" si="12"/>
        <v>1</v>
      </c>
    </row>
    <row r="76" spans="1:22" ht="182" hidden="1" outlineLevel="4" x14ac:dyDescent="0.35">
      <c r="A76" s="8" t="s">
        <v>25</v>
      </c>
      <c r="B76" s="8" t="s">
        <v>26</v>
      </c>
      <c r="C76" s="8" t="s">
        <v>135</v>
      </c>
      <c r="D76" s="8" t="s">
        <v>136</v>
      </c>
      <c r="E76" s="8" t="s">
        <v>150</v>
      </c>
      <c r="F76" s="9" t="s">
        <v>30</v>
      </c>
      <c r="G76" s="8">
        <v>1310</v>
      </c>
      <c r="H76" s="8">
        <v>3440</v>
      </c>
      <c r="I76" s="10" t="s">
        <v>151</v>
      </c>
      <c r="J76" s="11">
        <v>2571517906</v>
      </c>
      <c r="K76" s="11">
        <v>2571517906</v>
      </c>
      <c r="L76" s="11">
        <v>0</v>
      </c>
      <c r="M76" s="11">
        <v>0</v>
      </c>
      <c r="N76" s="11">
        <v>0</v>
      </c>
      <c r="O76" s="11">
        <v>2571517906</v>
      </c>
      <c r="P76" s="11">
        <v>2571517906</v>
      </c>
      <c r="Q76" s="11">
        <v>0</v>
      </c>
      <c r="R76" s="11">
        <v>0</v>
      </c>
      <c r="S76" s="11">
        <v>0</v>
      </c>
      <c r="T76" s="12">
        <f t="shared" si="10"/>
        <v>1</v>
      </c>
      <c r="U76" s="12">
        <f t="shared" si="11"/>
        <v>0</v>
      </c>
      <c r="V76" s="12">
        <f t="shared" si="12"/>
        <v>1</v>
      </c>
    </row>
    <row r="77" spans="1:22" ht="182" hidden="1" outlineLevel="4" x14ac:dyDescent="0.35">
      <c r="A77" s="8" t="s">
        <v>25</v>
      </c>
      <c r="B77" s="8" t="s">
        <v>26</v>
      </c>
      <c r="C77" s="8" t="s">
        <v>135</v>
      </c>
      <c r="D77" s="8" t="s">
        <v>136</v>
      </c>
      <c r="E77" s="8" t="s">
        <v>152</v>
      </c>
      <c r="F77" s="9" t="s">
        <v>30</v>
      </c>
      <c r="G77" s="8">
        <v>1310</v>
      </c>
      <c r="H77" s="8">
        <v>3440</v>
      </c>
      <c r="I77" s="10" t="s">
        <v>153</v>
      </c>
      <c r="J77" s="11">
        <v>2571517906</v>
      </c>
      <c r="K77" s="11">
        <v>2571517906</v>
      </c>
      <c r="L77" s="11">
        <v>0</v>
      </c>
      <c r="M77" s="11">
        <v>0</v>
      </c>
      <c r="N77" s="11">
        <v>0</v>
      </c>
      <c r="O77" s="11">
        <v>2571517906</v>
      </c>
      <c r="P77" s="11">
        <v>2571517906</v>
      </c>
      <c r="Q77" s="11">
        <v>0</v>
      </c>
      <c r="R77" s="11">
        <v>0</v>
      </c>
      <c r="S77" s="11">
        <v>0</v>
      </c>
      <c r="T77" s="12">
        <f t="shared" si="10"/>
        <v>1</v>
      </c>
      <c r="U77" s="12">
        <f t="shared" si="11"/>
        <v>0</v>
      </c>
      <c r="V77" s="12">
        <f t="shared" si="12"/>
        <v>1</v>
      </c>
    </row>
    <row r="78" spans="1:22" ht="182" hidden="1" outlineLevel="4" x14ac:dyDescent="0.35">
      <c r="A78" s="8" t="s">
        <v>25</v>
      </c>
      <c r="B78" s="8" t="s">
        <v>26</v>
      </c>
      <c r="C78" s="8" t="s">
        <v>135</v>
      </c>
      <c r="D78" s="8" t="s">
        <v>136</v>
      </c>
      <c r="E78" s="8" t="s">
        <v>154</v>
      </c>
      <c r="F78" s="9" t="s">
        <v>30</v>
      </c>
      <c r="G78" s="8">
        <v>1310</v>
      </c>
      <c r="H78" s="8">
        <v>3440</v>
      </c>
      <c r="I78" s="10" t="s">
        <v>155</v>
      </c>
      <c r="J78" s="11">
        <v>2571517906</v>
      </c>
      <c r="K78" s="11">
        <v>2571517906</v>
      </c>
      <c r="L78" s="11">
        <v>0</v>
      </c>
      <c r="M78" s="11">
        <v>0</v>
      </c>
      <c r="N78" s="11">
        <v>0</v>
      </c>
      <c r="O78" s="11">
        <v>2571517906</v>
      </c>
      <c r="P78" s="11">
        <v>2571517906</v>
      </c>
      <c r="Q78" s="11">
        <v>0</v>
      </c>
      <c r="R78" s="11">
        <v>0</v>
      </c>
      <c r="S78" s="11">
        <v>0</v>
      </c>
      <c r="T78" s="12">
        <f t="shared" si="10"/>
        <v>1</v>
      </c>
      <c r="U78" s="12">
        <f t="shared" si="11"/>
        <v>0</v>
      </c>
      <c r="V78" s="12">
        <f t="shared" si="12"/>
        <v>1</v>
      </c>
    </row>
    <row r="79" spans="1:22" ht="169" hidden="1" outlineLevel="4" x14ac:dyDescent="0.35">
      <c r="A79" s="8" t="s">
        <v>25</v>
      </c>
      <c r="B79" s="8" t="s">
        <v>26</v>
      </c>
      <c r="C79" s="8" t="s">
        <v>135</v>
      </c>
      <c r="D79" s="8" t="s">
        <v>136</v>
      </c>
      <c r="E79" s="8" t="s">
        <v>156</v>
      </c>
      <c r="F79" s="9" t="s">
        <v>30</v>
      </c>
      <c r="G79" s="8">
        <v>1310</v>
      </c>
      <c r="H79" s="8">
        <v>3480</v>
      </c>
      <c r="I79" s="10" t="s">
        <v>157</v>
      </c>
      <c r="J79" s="11">
        <v>600000000</v>
      </c>
      <c r="K79" s="11">
        <v>600000000</v>
      </c>
      <c r="L79" s="11">
        <v>0</v>
      </c>
      <c r="M79" s="11">
        <v>0</v>
      </c>
      <c r="N79" s="11">
        <v>0</v>
      </c>
      <c r="O79" s="11">
        <v>600000000</v>
      </c>
      <c r="P79" s="11">
        <v>600000000</v>
      </c>
      <c r="Q79" s="11">
        <v>0</v>
      </c>
      <c r="R79" s="11">
        <v>0</v>
      </c>
      <c r="S79" s="11">
        <v>0</v>
      </c>
      <c r="T79" s="12">
        <f t="shared" si="10"/>
        <v>1</v>
      </c>
      <c r="U79" s="12">
        <f t="shared" si="11"/>
        <v>0</v>
      </c>
      <c r="V79" s="12">
        <f t="shared" si="12"/>
        <v>1</v>
      </c>
    </row>
    <row r="80" spans="1:22" ht="78" hidden="1" outlineLevel="4" x14ac:dyDescent="0.35">
      <c r="A80" s="8" t="s">
        <v>25</v>
      </c>
      <c r="B80" s="8" t="s">
        <v>26</v>
      </c>
      <c r="C80" s="8" t="s">
        <v>135</v>
      </c>
      <c r="D80" s="8" t="s">
        <v>136</v>
      </c>
      <c r="E80" s="8" t="s">
        <v>158</v>
      </c>
      <c r="F80" s="9" t="s">
        <v>30</v>
      </c>
      <c r="G80" s="8">
        <v>1310</v>
      </c>
      <c r="H80" s="8">
        <v>3440</v>
      </c>
      <c r="I80" s="10" t="s">
        <v>159</v>
      </c>
      <c r="J80" s="11">
        <v>2880435027</v>
      </c>
      <c r="K80" s="11">
        <v>2880435027</v>
      </c>
      <c r="L80" s="11">
        <v>0</v>
      </c>
      <c r="M80" s="11">
        <v>0</v>
      </c>
      <c r="N80" s="11">
        <v>0</v>
      </c>
      <c r="O80" s="11">
        <v>1714982471.6800001</v>
      </c>
      <c r="P80" s="11">
        <v>1714982471.6800001</v>
      </c>
      <c r="Q80" s="11">
        <v>24806400</v>
      </c>
      <c r="R80" s="11">
        <v>1165452555.3199999</v>
      </c>
      <c r="S80" s="11">
        <v>0</v>
      </c>
      <c r="T80" s="12">
        <f t="shared" si="10"/>
        <v>0.5953900905955064</v>
      </c>
      <c r="U80" s="12">
        <f t="shared" si="11"/>
        <v>0</v>
      </c>
      <c r="V80" s="12">
        <f t="shared" si="12"/>
        <v>0.5953900905955064</v>
      </c>
    </row>
    <row r="81" spans="1:22" ht="91" hidden="1" outlineLevel="4" x14ac:dyDescent="0.35">
      <c r="A81" s="8" t="s">
        <v>25</v>
      </c>
      <c r="B81" s="8" t="s">
        <v>26</v>
      </c>
      <c r="C81" s="8" t="s">
        <v>135</v>
      </c>
      <c r="D81" s="8" t="s">
        <v>136</v>
      </c>
      <c r="E81" s="8" t="s">
        <v>160</v>
      </c>
      <c r="F81" s="9" t="s">
        <v>30</v>
      </c>
      <c r="G81" s="8">
        <v>1310</v>
      </c>
      <c r="H81" s="8">
        <v>3440</v>
      </c>
      <c r="I81" s="10" t="s">
        <v>161</v>
      </c>
      <c r="J81" s="11">
        <v>330482748</v>
      </c>
      <c r="K81" s="11">
        <v>330482748</v>
      </c>
      <c r="L81" s="11">
        <v>0</v>
      </c>
      <c r="M81" s="11">
        <v>0</v>
      </c>
      <c r="N81" s="11">
        <v>0</v>
      </c>
      <c r="O81" s="11">
        <v>307117814.55000001</v>
      </c>
      <c r="P81" s="11">
        <v>307117814.55000001</v>
      </c>
      <c r="Q81" s="11">
        <v>23364933.449999999</v>
      </c>
      <c r="R81" s="11">
        <v>23364933.449999999</v>
      </c>
      <c r="S81" s="11">
        <v>0</v>
      </c>
      <c r="T81" s="12">
        <f t="shared" si="10"/>
        <v>0.9293005955941761</v>
      </c>
      <c r="U81" s="12">
        <f t="shared" si="11"/>
        <v>0</v>
      </c>
      <c r="V81" s="12">
        <f t="shared" si="12"/>
        <v>0.9293005955941761</v>
      </c>
    </row>
    <row r="82" spans="1:22" ht="52" hidden="1" outlineLevel="4" x14ac:dyDescent="0.35">
      <c r="A82" s="8" t="s">
        <v>25</v>
      </c>
      <c r="B82" s="8" t="s">
        <v>26</v>
      </c>
      <c r="C82" s="8" t="s">
        <v>135</v>
      </c>
      <c r="D82" s="8" t="s">
        <v>136</v>
      </c>
      <c r="E82" s="8" t="s">
        <v>162</v>
      </c>
      <c r="F82" s="9" t="s">
        <v>30</v>
      </c>
      <c r="G82" s="8">
        <v>1310</v>
      </c>
      <c r="H82" s="8">
        <v>3440</v>
      </c>
      <c r="I82" s="10" t="s">
        <v>163</v>
      </c>
      <c r="J82" s="11">
        <v>50843499</v>
      </c>
      <c r="K82" s="11">
        <v>50843499</v>
      </c>
      <c r="L82" s="11">
        <v>0</v>
      </c>
      <c r="M82" s="11">
        <v>0</v>
      </c>
      <c r="N82" s="11">
        <v>0</v>
      </c>
      <c r="O82" s="11">
        <v>47248893.899999999</v>
      </c>
      <c r="P82" s="11">
        <v>47248893.899999999</v>
      </c>
      <c r="Q82" s="11">
        <v>3594605.1</v>
      </c>
      <c r="R82" s="11">
        <v>3594605.1</v>
      </c>
      <c r="S82" s="11">
        <v>0</v>
      </c>
      <c r="T82" s="12">
        <f t="shared" si="10"/>
        <v>0.92930059553926447</v>
      </c>
      <c r="U82" s="12">
        <f t="shared" si="11"/>
        <v>0</v>
      </c>
      <c r="V82" s="12">
        <f t="shared" si="12"/>
        <v>0.92930059553926447</v>
      </c>
    </row>
    <row r="83" spans="1:22" ht="91" hidden="1" outlineLevel="4" x14ac:dyDescent="0.35">
      <c r="A83" s="8" t="s">
        <v>25</v>
      </c>
      <c r="B83" s="8" t="s">
        <v>26</v>
      </c>
      <c r="C83" s="8" t="s">
        <v>135</v>
      </c>
      <c r="D83" s="8" t="s">
        <v>136</v>
      </c>
      <c r="E83" s="8" t="s">
        <v>164</v>
      </c>
      <c r="F83" s="9" t="s">
        <v>30</v>
      </c>
      <c r="G83" s="8">
        <v>1310</v>
      </c>
      <c r="H83" s="8">
        <v>3440</v>
      </c>
      <c r="I83" s="10" t="s">
        <v>165</v>
      </c>
      <c r="J83" s="11">
        <v>7258377</v>
      </c>
      <c r="K83" s="11">
        <v>7258377</v>
      </c>
      <c r="L83" s="11">
        <v>0</v>
      </c>
      <c r="M83" s="11">
        <v>0</v>
      </c>
      <c r="N83" s="11">
        <v>0</v>
      </c>
      <c r="O83" s="11">
        <v>6745214.0700000003</v>
      </c>
      <c r="P83" s="11">
        <v>6745214.0700000003</v>
      </c>
      <c r="Q83" s="11">
        <v>513162.93</v>
      </c>
      <c r="R83" s="11">
        <v>513162.93</v>
      </c>
      <c r="S83" s="11">
        <v>0</v>
      </c>
      <c r="T83" s="12">
        <f t="shared" si="10"/>
        <v>0.92930059571168599</v>
      </c>
      <c r="U83" s="12">
        <f t="shared" si="11"/>
        <v>0</v>
      </c>
      <c r="V83" s="12">
        <f t="shared" si="12"/>
        <v>0.92930059571168599</v>
      </c>
    </row>
    <row r="84" spans="1:22" ht="52" hidden="1" outlineLevel="4" x14ac:dyDescent="0.35">
      <c r="A84" s="8" t="s">
        <v>25</v>
      </c>
      <c r="B84" s="8" t="s">
        <v>26</v>
      </c>
      <c r="C84" s="8" t="s">
        <v>135</v>
      </c>
      <c r="D84" s="8" t="s">
        <v>136</v>
      </c>
      <c r="E84" s="8" t="s">
        <v>166</v>
      </c>
      <c r="F84" s="9" t="s">
        <v>30</v>
      </c>
      <c r="G84" s="8">
        <v>1310</v>
      </c>
      <c r="H84" s="8">
        <v>3440</v>
      </c>
      <c r="I84" s="10" t="s">
        <v>167</v>
      </c>
      <c r="J84" s="11">
        <v>1116673</v>
      </c>
      <c r="K84" s="11">
        <v>1116673</v>
      </c>
      <c r="L84" s="11">
        <v>0</v>
      </c>
      <c r="M84" s="11">
        <v>0</v>
      </c>
      <c r="N84" s="11">
        <v>0</v>
      </c>
      <c r="O84" s="11">
        <v>1037724.88</v>
      </c>
      <c r="P84" s="11">
        <v>1037724.88</v>
      </c>
      <c r="Q84" s="11">
        <v>78948.12</v>
      </c>
      <c r="R84" s="11">
        <v>78948.12</v>
      </c>
      <c r="S84" s="11">
        <v>0</v>
      </c>
      <c r="T84" s="12">
        <f t="shared" si="10"/>
        <v>0.92930059202649296</v>
      </c>
      <c r="U84" s="12">
        <f t="shared" si="11"/>
        <v>0</v>
      </c>
      <c r="V84" s="12">
        <f t="shared" si="12"/>
        <v>0.92930059202649296</v>
      </c>
    </row>
    <row r="85" spans="1:22" ht="52" hidden="1" outlineLevel="4" x14ac:dyDescent="0.35">
      <c r="A85" s="8" t="s">
        <v>25</v>
      </c>
      <c r="B85" s="8" t="s">
        <v>26</v>
      </c>
      <c r="C85" s="8" t="s">
        <v>135</v>
      </c>
      <c r="D85" s="8" t="s">
        <v>136</v>
      </c>
      <c r="E85" s="8" t="s">
        <v>168</v>
      </c>
      <c r="F85" s="9" t="s">
        <v>30</v>
      </c>
      <c r="G85" s="8">
        <v>1310</v>
      </c>
      <c r="H85" s="8">
        <v>3430</v>
      </c>
      <c r="I85" s="10" t="s">
        <v>169</v>
      </c>
      <c r="J85" s="11">
        <v>101686999</v>
      </c>
      <c r="K85" s="11">
        <v>101686999</v>
      </c>
      <c r="L85" s="11">
        <v>0</v>
      </c>
      <c r="M85" s="11">
        <v>0</v>
      </c>
      <c r="N85" s="11">
        <v>0</v>
      </c>
      <c r="O85" s="11">
        <v>94497788.730000004</v>
      </c>
      <c r="P85" s="11">
        <v>94497788.730000004</v>
      </c>
      <c r="Q85" s="11">
        <v>7189210.2699999996</v>
      </c>
      <c r="R85" s="11">
        <v>7189210.2699999996</v>
      </c>
      <c r="S85" s="11">
        <v>0</v>
      </c>
      <c r="T85" s="12">
        <f t="shared" si="10"/>
        <v>0.92930059554614253</v>
      </c>
      <c r="U85" s="12">
        <f t="shared" si="11"/>
        <v>0</v>
      </c>
      <c r="V85" s="12">
        <f t="shared" si="12"/>
        <v>0.92930059554614253</v>
      </c>
    </row>
    <row r="86" spans="1:22" ht="65" hidden="1" outlineLevel="4" x14ac:dyDescent="0.35">
      <c r="A86" s="8" t="s">
        <v>25</v>
      </c>
      <c r="B86" s="8" t="s">
        <v>26</v>
      </c>
      <c r="C86" s="8" t="s">
        <v>135</v>
      </c>
      <c r="D86" s="8" t="s">
        <v>136</v>
      </c>
      <c r="E86" s="8" t="s">
        <v>170</v>
      </c>
      <c r="F86" s="9" t="s">
        <v>30</v>
      </c>
      <c r="G86" s="8">
        <v>1310</v>
      </c>
      <c r="H86" s="8">
        <v>3430</v>
      </c>
      <c r="I86" s="10" t="s">
        <v>171</v>
      </c>
      <c r="J86" s="11">
        <v>2233346</v>
      </c>
      <c r="K86" s="11">
        <v>2233346</v>
      </c>
      <c r="L86" s="11">
        <v>0</v>
      </c>
      <c r="M86" s="11">
        <v>0</v>
      </c>
      <c r="N86" s="11">
        <v>0</v>
      </c>
      <c r="O86" s="11">
        <v>2075449.77</v>
      </c>
      <c r="P86" s="11">
        <v>2075449.77</v>
      </c>
      <c r="Q86" s="11">
        <v>157896.23000000001</v>
      </c>
      <c r="R86" s="11">
        <v>157896.23000000001</v>
      </c>
      <c r="S86" s="11">
        <v>0</v>
      </c>
      <c r="T86" s="12">
        <f t="shared" si="10"/>
        <v>0.92930059650407959</v>
      </c>
      <c r="U86" s="12">
        <f t="shared" si="11"/>
        <v>0</v>
      </c>
      <c r="V86" s="12">
        <f t="shared" si="12"/>
        <v>0.92930059650407959</v>
      </c>
    </row>
    <row r="87" spans="1:22" ht="26" hidden="1" outlineLevel="4" x14ac:dyDescent="0.35">
      <c r="A87" s="8" t="s">
        <v>25</v>
      </c>
      <c r="B87" s="8" t="s">
        <v>26</v>
      </c>
      <c r="C87" s="8" t="s">
        <v>135</v>
      </c>
      <c r="D87" s="8" t="s">
        <v>172</v>
      </c>
      <c r="E87" s="8" t="s">
        <v>29</v>
      </c>
      <c r="F87" s="9" t="s">
        <v>30</v>
      </c>
      <c r="G87" s="8">
        <v>1320</v>
      </c>
      <c r="H87" s="8">
        <v>3480</v>
      </c>
      <c r="I87" s="10" t="s">
        <v>173</v>
      </c>
      <c r="J87" s="11">
        <v>29850299</v>
      </c>
      <c r="K87" s="11">
        <v>29850299</v>
      </c>
      <c r="L87" s="11">
        <v>0</v>
      </c>
      <c r="M87" s="11">
        <v>0</v>
      </c>
      <c r="N87" s="11">
        <v>0</v>
      </c>
      <c r="O87" s="11">
        <v>25516445.370000001</v>
      </c>
      <c r="P87" s="11">
        <v>25516445.370000001</v>
      </c>
      <c r="Q87" s="11">
        <v>4333853.63</v>
      </c>
      <c r="R87" s="11">
        <v>4333853.63</v>
      </c>
      <c r="S87" s="11">
        <v>0</v>
      </c>
      <c r="T87" s="12">
        <f t="shared" si="10"/>
        <v>0.85481372799649347</v>
      </c>
      <c r="U87" s="12">
        <f t="shared" si="11"/>
        <v>0</v>
      </c>
      <c r="V87" s="12">
        <f t="shared" si="12"/>
        <v>0.85481372799649347</v>
      </c>
    </row>
    <row r="88" spans="1:22" ht="52" hidden="1" outlineLevel="4" x14ac:dyDescent="0.35">
      <c r="A88" s="8" t="s">
        <v>25</v>
      </c>
      <c r="B88" s="8" t="s">
        <v>26</v>
      </c>
      <c r="C88" s="8" t="s">
        <v>135</v>
      </c>
      <c r="D88" s="8" t="s">
        <v>174</v>
      </c>
      <c r="E88" s="8" t="s">
        <v>138</v>
      </c>
      <c r="F88" s="9" t="s">
        <v>30</v>
      </c>
      <c r="G88" s="8">
        <v>1320</v>
      </c>
      <c r="H88" s="8">
        <v>3480</v>
      </c>
      <c r="I88" s="10" t="s">
        <v>175</v>
      </c>
      <c r="J88" s="11">
        <v>156376000</v>
      </c>
      <c r="K88" s="11">
        <v>156376000</v>
      </c>
      <c r="L88" s="11">
        <v>0</v>
      </c>
      <c r="M88" s="11">
        <v>0</v>
      </c>
      <c r="N88" s="11">
        <v>0</v>
      </c>
      <c r="O88" s="11">
        <v>156375996</v>
      </c>
      <c r="P88" s="11">
        <v>156375996</v>
      </c>
      <c r="Q88" s="11">
        <v>4</v>
      </c>
      <c r="R88" s="11">
        <v>4</v>
      </c>
      <c r="S88" s="11">
        <v>0</v>
      </c>
      <c r="T88" s="12">
        <f t="shared" si="10"/>
        <v>0.99999997442062716</v>
      </c>
      <c r="U88" s="12">
        <f t="shared" si="11"/>
        <v>0</v>
      </c>
      <c r="V88" s="12">
        <f t="shared" si="12"/>
        <v>0.99999997442062716</v>
      </c>
    </row>
    <row r="89" spans="1:22" ht="52" hidden="1" outlineLevel="4" x14ac:dyDescent="0.35">
      <c r="A89" s="8" t="s">
        <v>25</v>
      </c>
      <c r="B89" s="8" t="s">
        <v>26</v>
      </c>
      <c r="C89" s="8" t="s">
        <v>135</v>
      </c>
      <c r="D89" s="8" t="s">
        <v>174</v>
      </c>
      <c r="E89" s="8" t="s">
        <v>140</v>
      </c>
      <c r="F89" s="9" t="s">
        <v>30</v>
      </c>
      <c r="G89" s="8">
        <v>1320</v>
      </c>
      <c r="H89" s="8">
        <v>3480</v>
      </c>
      <c r="I89" s="10" t="s">
        <v>176</v>
      </c>
      <c r="J89" s="11">
        <v>112000000</v>
      </c>
      <c r="K89" s="11">
        <v>112000000</v>
      </c>
      <c r="L89" s="11">
        <v>0</v>
      </c>
      <c r="M89" s="11">
        <v>0</v>
      </c>
      <c r="N89" s="11">
        <v>0</v>
      </c>
      <c r="O89" s="11">
        <v>112000000</v>
      </c>
      <c r="P89" s="11">
        <v>112000000</v>
      </c>
      <c r="Q89" s="11">
        <v>0</v>
      </c>
      <c r="R89" s="11">
        <v>0</v>
      </c>
      <c r="S89" s="11">
        <v>0</v>
      </c>
      <c r="T89" s="12">
        <f t="shared" si="10"/>
        <v>1</v>
      </c>
      <c r="U89" s="12">
        <f t="shared" si="11"/>
        <v>0</v>
      </c>
      <c r="V89" s="12">
        <f t="shared" si="12"/>
        <v>1</v>
      </c>
    </row>
    <row r="90" spans="1:22" ht="78" hidden="1" outlineLevel="4" x14ac:dyDescent="0.35">
      <c r="A90" s="8" t="s">
        <v>25</v>
      </c>
      <c r="B90" s="8" t="s">
        <v>26</v>
      </c>
      <c r="C90" s="8" t="s">
        <v>135</v>
      </c>
      <c r="D90" s="8" t="s">
        <v>177</v>
      </c>
      <c r="E90" s="8" t="s">
        <v>178</v>
      </c>
      <c r="F90" s="9" t="s">
        <v>30</v>
      </c>
      <c r="G90" s="8">
        <v>1330</v>
      </c>
      <c r="H90" s="8">
        <v>3480</v>
      </c>
      <c r="I90" s="10" t="s">
        <v>179</v>
      </c>
      <c r="J90" s="11">
        <v>18060000</v>
      </c>
      <c r="K90" s="11">
        <v>18060000</v>
      </c>
      <c r="L90" s="11">
        <v>0</v>
      </c>
      <c r="M90" s="11">
        <v>0</v>
      </c>
      <c r="N90" s="11">
        <v>0</v>
      </c>
      <c r="O90" s="11">
        <v>15574950</v>
      </c>
      <c r="P90" s="11">
        <v>15574950</v>
      </c>
      <c r="Q90" s="11">
        <v>2485050</v>
      </c>
      <c r="R90" s="11">
        <v>2485050</v>
      </c>
      <c r="S90" s="11">
        <v>0</v>
      </c>
      <c r="T90" s="12">
        <f t="shared" si="10"/>
        <v>0.86240033222591361</v>
      </c>
      <c r="U90" s="12">
        <f t="shared" si="11"/>
        <v>0</v>
      </c>
      <c r="V90" s="12">
        <f t="shared" si="12"/>
        <v>0.86240033222591361</v>
      </c>
    </row>
    <row r="91" spans="1:22" ht="52" hidden="1" outlineLevel="4" x14ac:dyDescent="0.35">
      <c r="A91" s="8" t="s">
        <v>25</v>
      </c>
      <c r="B91" s="8" t="s">
        <v>26</v>
      </c>
      <c r="C91" s="8" t="s">
        <v>135</v>
      </c>
      <c r="D91" s="8" t="s">
        <v>177</v>
      </c>
      <c r="E91" s="8" t="s">
        <v>180</v>
      </c>
      <c r="F91" s="9" t="s">
        <v>30</v>
      </c>
      <c r="G91" s="8">
        <v>1330</v>
      </c>
      <c r="H91" s="8">
        <v>3480</v>
      </c>
      <c r="I91" s="10" t="s">
        <v>181</v>
      </c>
      <c r="J91" s="11">
        <v>142542183</v>
      </c>
      <c r="K91" s="11">
        <v>142542183</v>
      </c>
      <c r="L91" s="11">
        <v>0</v>
      </c>
      <c r="M91" s="11">
        <v>0</v>
      </c>
      <c r="N91" s="11">
        <v>0</v>
      </c>
      <c r="O91" s="11">
        <v>124327255.27</v>
      </c>
      <c r="P91" s="11">
        <v>124327255.27</v>
      </c>
      <c r="Q91" s="11">
        <v>18214927.73</v>
      </c>
      <c r="R91" s="11">
        <v>18214927.73</v>
      </c>
      <c r="S91" s="11">
        <v>0</v>
      </c>
      <c r="T91" s="12">
        <f t="shared" si="10"/>
        <v>0.87221377316776461</v>
      </c>
      <c r="U91" s="12">
        <f t="shared" si="11"/>
        <v>0</v>
      </c>
      <c r="V91" s="12">
        <f t="shared" si="12"/>
        <v>0.87221377316776461</v>
      </c>
    </row>
    <row r="92" spans="1:22" ht="52" hidden="1" outlineLevel="4" x14ac:dyDescent="0.35">
      <c r="A92" s="8" t="s">
        <v>25</v>
      </c>
      <c r="B92" s="8" t="s">
        <v>26</v>
      </c>
      <c r="C92" s="8" t="s">
        <v>135</v>
      </c>
      <c r="D92" s="8" t="s">
        <v>177</v>
      </c>
      <c r="E92" s="8" t="s">
        <v>182</v>
      </c>
      <c r="F92" s="9" t="s">
        <v>30</v>
      </c>
      <c r="G92" s="8">
        <v>1330</v>
      </c>
      <c r="H92" s="8">
        <v>3480</v>
      </c>
      <c r="I92" s="10" t="s">
        <v>183</v>
      </c>
      <c r="J92" s="11">
        <v>99330000</v>
      </c>
      <c r="K92" s="11">
        <v>99330000</v>
      </c>
      <c r="L92" s="11">
        <v>0</v>
      </c>
      <c r="M92" s="11">
        <v>0</v>
      </c>
      <c r="N92" s="11">
        <v>0</v>
      </c>
      <c r="O92" s="11">
        <v>85629500</v>
      </c>
      <c r="P92" s="11">
        <v>85629500</v>
      </c>
      <c r="Q92" s="11">
        <v>13700500</v>
      </c>
      <c r="R92" s="11">
        <v>13700500</v>
      </c>
      <c r="S92" s="11">
        <v>0</v>
      </c>
      <c r="T92" s="12">
        <f t="shared" si="10"/>
        <v>0.86207087486157252</v>
      </c>
      <c r="U92" s="12">
        <f t="shared" si="11"/>
        <v>0</v>
      </c>
      <c r="V92" s="12">
        <f t="shared" si="12"/>
        <v>0.86207087486157252</v>
      </c>
    </row>
    <row r="93" spans="1:22" ht="78" hidden="1" outlineLevel="4" x14ac:dyDescent="0.35">
      <c r="A93" s="8" t="s">
        <v>25</v>
      </c>
      <c r="B93" s="8" t="s">
        <v>26</v>
      </c>
      <c r="C93" s="8" t="s">
        <v>135</v>
      </c>
      <c r="D93" s="8" t="s">
        <v>177</v>
      </c>
      <c r="E93" s="8" t="s">
        <v>168</v>
      </c>
      <c r="F93" s="9" t="s">
        <v>30</v>
      </c>
      <c r="G93" s="8">
        <v>1330</v>
      </c>
      <c r="H93" s="8">
        <v>3480</v>
      </c>
      <c r="I93" s="10" t="s">
        <v>184</v>
      </c>
      <c r="J93" s="11">
        <v>21759290</v>
      </c>
      <c r="K93" s="11">
        <v>21759290</v>
      </c>
      <c r="L93" s="11">
        <v>0</v>
      </c>
      <c r="M93" s="11">
        <v>0</v>
      </c>
      <c r="N93" s="11">
        <v>0</v>
      </c>
      <c r="O93" s="11">
        <v>18764375.030000001</v>
      </c>
      <c r="P93" s="11">
        <v>18764375.030000001</v>
      </c>
      <c r="Q93" s="11">
        <v>2994914.97</v>
      </c>
      <c r="R93" s="11">
        <v>2994914.97</v>
      </c>
      <c r="S93" s="11">
        <v>0</v>
      </c>
      <c r="T93" s="12">
        <f t="shared" si="10"/>
        <v>0.86236154902113082</v>
      </c>
      <c r="U93" s="12">
        <f t="shared" si="11"/>
        <v>0</v>
      </c>
      <c r="V93" s="12">
        <f t="shared" si="12"/>
        <v>0.86236154902113082</v>
      </c>
    </row>
    <row r="94" spans="1:22" ht="65" hidden="1" outlineLevel="4" x14ac:dyDescent="0.35">
      <c r="A94" s="8" t="s">
        <v>25</v>
      </c>
      <c r="B94" s="8" t="s">
        <v>26</v>
      </c>
      <c r="C94" s="8" t="s">
        <v>135</v>
      </c>
      <c r="D94" s="8" t="s">
        <v>177</v>
      </c>
      <c r="E94" s="8" t="s">
        <v>185</v>
      </c>
      <c r="F94" s="9" t="s">
        <v>30</v>
      </c>
      <c r="G94" s="8">
        <v>1330</v>
      </c>
      <c r="H94" s="8">
        <v>3480</v>
      </c>
      <c r="I94" s="10" t="s">
        <v>186</v>
      </c>
      <c r="J94" s="11">
        <v>54618256</v>
      </c>
      <c r="K94" s="11">
        <v>54618256</v>
      </c>
      <c r="L94" s="11">
        <v>0</v>
      </c>
      <c r="M94" s="11">
        <v>0</v>
      </c>
      <c r="N94" s="11">
        <v>0</v>
      </c>
      <c r="O94" s="11">
        <v>47102803.020000003</v>
      </c>
      <c r="P94" s="11">
        <v>47102803.020000003</v>
      </c>
      <c r="Q94" s="11">
        <v>7515452.9800000004</v>
      </c>
      <c r="R94" s="11">
        <v>7515452.9800000004</v>
      </c>
      <c r="S94" s="11">
        <v>0</v>
      </c>
      <c r="T94" s="12">
        <f t="shared" si="10"/>
        <v>0.86240034870392057</v>
      </c>
      <c r="U94" s="12">
        <f t="shared" si="11"/>
        <v>0</v>
      </c>
      <c r="V94" s="12">
        <f t="shared" si="12"/>
        <v>0.86240034870392057</v>
      </c>
    </row>
    <row r="95" spans="1:22" ht="143" hidden="1" outlineLevel="4" x14ac:dyDescent="0.35">
      <c r="A95" s="8" t="s">
        <v>25</v>
      </c>
      <c r="B95" s="8" t="s">
        <v>26</v>
      </c>
      <c r="C95" s="8" t="s">
        <v>135</v>
      </c>
      <c r="D95" s="8" t="s">
        <v>177</v>
      </c>
      <c r="E95" s="8" t="s">
        <v>187</v>
      </c>
      <c r="F95" s="9" t="s">
        <v>30</v>
      </c>
      <c r="G95" s="8">
        <v>1330</v>
      </c>
      <c r="H95" s="8">
        <v>3480</v>
      </c>
      <c r="I95" s="10" t="s">
        <v>188</v>
      </c>
      <c r="J95" s="11">
        <v>12304574</v>
      </c>
      <c r="K95" s="11">
        <v>29595128</v>
      </c>
      <c r="L95" s="11">
        <v>0</v>
      </c>
      <c r="M95" s="11">
        <v>0</v>
      </c>
      <c r="N95" s="11">
        <v>0</v>
      </c>
      <c r="O95" s="11">
        <v>28812228.27</v>
      </c>
      <c r="P95" s="11">
        <v>28812228.27</v>
      </c>
      <c r="Q95" s="11">
        <v>782899.73</v>
      </c>
      <c r="R95" s="11">
        <v>782899.73</v>
      </c>
      <c r="S95" s="11">
        <v>0</v>
      </c>
      <c r="T95" s="12">
        <f t="shared" si="10"/>
        <v>0.97354633066631779</v>
      </c>
      <c r="U95" s="12">
        <f t="shared" si="11"/>
        <v>0</v>
      </c>
      <c r="V95" s="12">
        <f t="shared" si="12"/>
        <v>0.97354633066631779</v>
      </c>
    </row>
    <row r="96" spans="1:22" ht="91" hidden="1" outlineLevel="4" x14ac:dyDescent="0.35">
      <c r="A96" s="8" t="s">
        <v>25</v>
      </c>
      <c r="B96" s="8" t="s">
        <v>26</v>
      </c>
      <c r="C96" s="8" t="s">
        <v>135</v>
      </c>
      <c r="D96" s="8" t="s">
        <v>177</v>
      </c>
      <c r="E96" s="8" t="s">
        <v>189</v>
      </c>
      <c r="F96" s="9" t="s">
        <v>30</v>
      </c>
      <c r="G96" s="8">
        <v>1330</v>
      </c>
      <c r="H96" s="8">
        <v>3480</v>
      </c>
      <c r="I96" s="10" t="s">
        <v>190</v>
      </c>
      <c r="J96" s="11">
        <v>36722000</v>
      </c>
      <c r="K96" s="11">
        <v>36722000</v>
      </c>
      <c r="L96" s="11">
        <v>0</v>
      </c>
      <c r="M96" s="11">
        <v>0</v>
      </c>
      <c r="N96" s="11">
        <v>0</v>
      </c>
      <c r="O96" s="11">
        <v>31090810</v>
      </c>
      <c r="P96" s="11">
        <v>31090810</v>
      </c>
      <c r="Q96" s="11">
        <v>5631190</v>
      </c>
      <c r="R96" s="11">
        <v>5631190</v>
      </c>
      <c r="S96" s="11">
        <v>0</v>
      </c>
      <c r="T96" s="12">
        <f t="shared" si="10"/>
        <v>0.84665350471107237</v>
      </c>
      <c r="U96" s="12">
        <f t="shared" si="11"/>
        <v>0</v>
      </c>
      <c r="V96" s="12">
        <f t="shared" si="12"/>
        <v>0.84665350471107237</v>
      </c>
    </row>
    <row r="97" spans="1:22" ht="65" hidden="1" outlineLevel="4" x14ac:dyDescent="0.35">
      <c r="A97" s="8" t="s">
        <v>25</v>
      </c>
      <c r="B97" s="8" t="s">
        <v>26</v>
      </c>
      <c r="C97" s="8" t="s">
        <v>135</v>
      </c>
      <c r="D97" s="8" t="s">
        <v>177</v>
      </c>
      <c r="E97" s="8" t="s">
        <v>191</v>
      </c>
      <c r="F97" s="9" t="s">
        <v>30</v>
      </c>
      <c r="G97" s="8">
        <v>1330</v>
      </c>
      <c r="H97" s="8">
        <v>3480</v>
      </c>
      <c r="I97" s="10" t="s">
        <v>192</v>
      </c>
      <c r="J97" s="11">
        <v>12040000</v>
      </c>
      <c r="K97" s="11">
        <v>12040000</v>
      </c>
      <c r="L97" s="11">
        <v>0</v>
      </c>
      <c r="M97" s="11">
        <v>0</v>
      </c>
      <c r="N97" s="11">
        <v>0</v>
      </c>
      <c r="O97" s="11">
        <v>10116000</v>
      </c>
      <c r="P97" s="11">
        <v>10116000</v>
      </c>
      <c r="Q97" s="11">
        <v>1924000</v>
      </c>
      <c r="R97" s="11">
        <v>1924000</v>
      </c>
      <c r="S97" s="11">
        <v>0</v>
      </c>
      <c r="T97" s="12">
        <f t="shared" si="10"/>
        <v>0.84019933554817272</v>
      </c>
      <c r="U97" s="12">
        <f t="shared" si="11"/>
        <v>0</v>
      </c>
      <c r="V97" s="12">
        <f t="shared" si="12"/>
        <v>0.84019933554817272</v>
      </c>
    </row>
    <row r="98" spans="1:22" hidden="1" outlineLevel="3" x14ac:dyDescent="0.35">
      <c r="A98" s="20"/>
      <c r="B98" s="20"/>
      <c r="C98" s="20" t="s">
        <v>462</v>
      </c>
      <c r="D98" s="20"/>
      <c r="E98" s="20"/>
      <c r="F98" s="21"/>
      <c r="G98" s="20"/>
      <c r="H98" s="20"/>
      <c r="I98" s="22"/>
      <c r="J98" s="23">
        <f t="shared" ref="J98:S98" si="14">SUBTOTAL(9,J68:J97)</f>
        <v>583045651556</v>
      </c>
      <c r="K98" s="23">
        <f t="shared" si="14"/>
        <v>583061491002</v>
      </c>
      <c r="L98" s="23">
        <f t="shared" si="14"/>
        <v>0</v>
      </c>
      <c r="M98" s="23">
        <f t="shared" si="14"/>
        <v>0</v>
      </c>
      <c r="N98" s="23">
        <f t="shared" si="14"/>
        <v>0</v>
      </c>
      <c r="O98" s="23">
        <f t="shared" si="14"/>
        <v>581600047530.52014</v>
      </c>
      <c r="P98" s="23">
        <f t="shared" si="14"/>
        <v>581600047530.52014</v>
      </c>
      <c r="Q98" s="23">
        <f t="shared" si="14"/>
        <v>320797316.16000009</v>
      </c>
      <c r="R98" s="23">
        <f t="shared" si="14"/>
        <v>1461443471.48</v>
      </c>
      <c r="S98" s="23">
        <f t="shared" si="14"/>
        <v>0</v>
      </c>
      <c r="T98" s="24">
        <f t="shared" si="10"/>
        <v>0.99749350026706729</v>
      </c>
      <c r="U98" s="24">
        <f t="shared" si="11"/>
        <v>0</v>
      </c>
      <c r="V98" s="24">
        <f t="shared" si="12"/>
        <v>0.99749350026706729</v>
      </c>
    </row>
    <row r="99" spans="1:22" ht="34.5" hidden="1" customHeight="1" outlineLevel="4" x14ac:dyDescent="0.35">
      <c r="A99" s="15" t="s">
        <v>25</v>
      </c>
      <c r="B99" s="15" t="s">
        <v>26</v>
      </c>
      <c r="C99" s="15" t="s">
        <v>193</v>
      </c>
      <c r="D99" s="15" t="s">
        <v>194</v>
      </c>
      <c r="E99" s="15" t="s">
        <v>146</v>
      </c>
      <c r="F99" s="16" t="s">
        <v>32</v>
      </c>
      <c r="G99" s="15">
        <v>2310</v>
      </c>
      <c r="H99" s="15">
        <v>3440</v>
      </c>
      <c r="I99" s="17" t="s">
        <v>147</v>
      </c>
      <c r="J99" s="18">
        <v>15000000000</v>
      </c>
      <c r="K99" s="18">
        <v>15000000000</v>
      </c>
      <c r="L99" s="18">
        <v>0</v>
      </c>
      <c r="M99" s="18">
        <v>0</v>
      </c>
      <c r="N99" s="18">
        <v>0</v>
      </c>
      <c r="O99" s="18">
        <v>15000000000</v>
      </c>
      <c r="P99" s="18">
        <v>15000000000</v>
      </c>
      <c r="Q99" s="18">
        <v>0</v>
      </c>
      <c r="R99" s="18">
        <v>0</v>
      </c>
      <c r="S99" s="18">
        <v>0</v>
      </c>
      <c r="T99" s="19">
        <f t="shared" si="10"/>
        <v>1</v>
      </c>
      <c r="U99" s="19">
        <f t="shared" si="11"/>
        <v>0</v>
      </c>
      <c r="V99" s="19">
        <f t="shared" si="12"/>
        <v>1</v>
      </c>
    </row>
    <row r="100" spans="1:22" ht="16.5" hidden="1" customHeight="1" outlineLevel="3" x14ac:dyDescent="0.35">
      <c r="A100" s="20"/>
      <c r="B100" s="20"/>
      <c r="C100" s="20" t="s">
        <v>463</v>
      </c>
      <c r="D100" s="20"/>
      <c r="E100" s="20"/>
      <c r="F100" s="21"/>
      <c r="G100" s="20"/>
      <c r="H100" s="20"/>
      <c r="I100" s="22"/>
      <c r="J100" s="23">
        <f t="shared" ref="J100:S100" si="15">SUBTOTAL(9,J99:J99)</f>
        <v>15000000000</v>
      </c>
      <c r="K100" s="23">
        <f t="shared" si="15"/>
        <v>15000000000</v>
      </c>
      <c r="L100" s="23">
        <f t="shared" si="15"/>
        <v>0</v>
      </c>
      <c r="M100" s="23">
        <f t="shared" si="15"/>
        <v>0</v>
      </c>
      <c r="N100" s="23">
        <f t="shared" si="15"/>
        <v>0</v>
      </c>
      <c r="O100" s="23">
        <f t="shared" si="15"/>
        <v>15000000000</v>
      </c>
      <c r="P100" s="23">
        <f t="shared" si="15"/>
        <v>15000000000</v>
      </c>
      <c r="Q100" s="23">
        <f t="shared" si="15"/>
        <v>0</v>
      </c>
      <c r="R100" s="23">
        <f t="shared" si="15"/>
        <v>0</v>
      </c>
      <c r="S100" s="23">
        <f t="shared" si="15"/>
        <v>0</v>
      </c>
      <c r="T100" s="24">
        <f t="shared" si="10"/>
        <v>1</v>
      </c>
      <c r="U100" s="24">
        <f t="shared" si="11"/>
        <v>0</v>
      </c>
      <c r="V100" s="24">
        <f t="shared" si="12"/>
        <v>1</v>
      </c>
    </row>
    <row r="101" spans="1:22" ht="16" customHeight="1" outlineLevel="1" collapsed="1" x14ac:dyDescent="0.35">
      <c r="A101" s="30" t="s">
        <v>443</v>
      </c>
      <c r="B101" s="30"/>
      <c r="C101" s="30"/>
      <c r="D101" s="30"/>
      <c r="E101" s="30"/>
      <c r="F101" s="31"/>
      <c r="G101" s="30"/>
      <c r="H101" s="30"/>
      <c r="I101" s="32"/>
      <c r="J101" s="33">
        <f t="shared" ref="J101:S101" si="16">SUBTOTAL(9,J13:J99)</f>
        <v>607473107923</v>
      </c>
      <c r="K101" s="33">
        <f t="shared" si="16"/>
        <v>607559308295</v>
      </c>
      <c r="L101" s="33">
        <f t="shared" si="16"/>
        <v>0</v>
      </c>
      <c r="M101" s="33">
        <f t="shared" si="16"/>
        <v>26305331.82</v>
      </c>
      <c r="N101" s="33">
        <f t="shared" si="16"/>
        <v>0</v>
      </c>
      <c r="O101" s="33">
        <f t="shared" si="16"/>
        <v>605706618887.4801</v>
      </c>
      <c r="P101" s="33">
        <f t="shared" si="16"/>
        <v>605698337336.68018</v>
      </c>
      <c r="Q101" s="33">
        <f t="shared" si="16"/>
        <v>639507129.82000017</v>
      </c>
      <c r="R101" s="33">
        <f t="shared" si="16"/>
        <v>1826384075.7</v>
      </c>
      <c r="S101" s="33">
        <f t="shared" si="16"/>
        <v>0</v>
      </c>
      <c r="T101" s="34">
        <f t="shared" si="10"/>
        <v>0.99695060320494622</v>
      </c>
      <c r="U101" s="34">
        <f t="shared" si="11"/>
        <v>4.3296730806118217E-5</v>
      </c>
      <c r="V101" s="34">
        <f t="shared" si="12"/>
        <v>0.99699389993575238</v>
      </c>
    </row>
    <row r="102" spans="1:22" hidden="1" outlineLevel="4" x14ac:dyDescent="0.35">
      <c r="A102" s="15" t="s">
        <v>195</v>
      </c>
      <c r="B102" s="15" t="s">
        <v>26</v>
      </c>
      <c r="C102" s="15" t="s">
        <v>27</v>
      </c>
      <c r="D102" s="15" t="s">
        <v>28</v>
      </c>
      <c r="E102" s="15" t="s">
        <v>29</v>
      </c>
      <c r="F102" s="16" t="s">
        <v>30</v>
      </c>
      <c r="G102" s="15">
        <v>1111</v>
      </c>
      <c r="H102" s="15">
        <v>3480</v>
      </c>
      <c r="I102" s="17" t="s">
        <v>31</v>
      </c>
      <c r="J102" s="18">
        <v>5369634384</v>
      </c>
      <c r="K102" s="18">
        <v>5418159701</v>
      </c>
      <c r="L102" s="18">
        <v>0</v>
      </c>
      <c r="M102" s="18">
        <v>0</v>
      </c>
      <c r="N102" s="18">
        <v>0</v>
      </c>
      <c r="O102" s="18">
        <v>5375359944.21</v>
      </c>
      <c r="P102" s="18">
        <v>5375359944.21</v>
      </c>
      <c r="Q102" s="18">
        <v>42799756.789999999</v>
      </c>
      <c r="R102" s="18">
        <v>42799756.789999999</v>
      </c>
      <c r="S102" s="18">
        <v>0</v>
      </c>
      <c r="T102" s="19">
        <f t="shared" si="10"/>
        <v>0.99210068378344396</v>
      </c>
      <c r="U102" s="19">
        <f t="shared" si="11"/>
        <v>0</v>
      </c>
      <c r="V102" s="19">
        <f t="shared" si="12"/>
        <v>0.99210068378344396</v>
      </c>
    </row>
    <row r="103" spans="1:22" hidden="1" outlineLevel="4" x14ac:dyDescent="0.35">
      <c r="A103" s="8" t="s">
        <v>195</v>
      </c>
      <c r="B103" s="8" t="s">
        <v>26</v>
      </c>
      <c r="C103" s="8" t="s">
        <v>27</v>
      </c>
      <c r="D103" s="8" t="s">
        <v>28</v>
      </c>
      <c r="E103" s="8" t="s">
        <v>29</v>
      </c>
      <c r="F103" s="9" t="s">
        <v>32</v>
      </c>
      <c r="G103" s="8">
        <v>1111</v>
      </c>
      <c r="H103" s="8">
        <v>3480</v>
      </c>
      <c r="I103" s="10" t="s">
        <v>31</v>
      </c>
      <c r="J103" s="11">
        <v>0</v>
      </c>
      <c r="K103" s="11">
        <v>161340641</v>
      </c>
      <c r="L103" s="11">
        <v>0</v>
      </c>
      <c r="M103" s="11">
        <v>0</v>
      </c>
      <c r="N103" s="11">
        <v>0</v>
      </c>
      <c r="O103" s="11">
        <v>161340641</v>
      </c>
      <c r="P103" s="11">
        <v>161340641</v>
      </c>
      <c r="Q103" s="11">
        <v>0</v>
      </c>
      <c r="R103" s="11">
        <v>0</v>
      </c>
      <c r="S103" s="11">
        <v>0</v>
      </c>
      <c r="T103" s="12">
        <f t="shared" si="10"/>
        <v>1</v>
      </c>
      <c r="U103" s="12">
        <f t="shared" si="11"/>
        <v>0</v>
      </c>
      <c r="V103" s="12">
        <f t="shared" si="12"/>
        <v>1</v>
      </c>
    </row>
    <row r="104" spans="1:22" hidden="1" outlineLevel="4" x14ac:dyDescent="0.35">
      <c r="A104" s="8" t="s">
        <v>195</v>
      </c>
      <c r="B104" s="8" t="s">
        <v>26</v>
      </c>
      <c r="C104" s="8" t="s">
        <v>27</v>
      </c>
      <c r="D104" s="8" t="s">
        <v>33</v>
      </c>
      <c r="E104" s="8" t="s">
        <v>29</v>
      </c>
      <c r="F104" s="9" t="s">
        <v>30</v>
      </c>
      <c r="G104" s="8">
        <v>1111</v>
      </c>
      <c r="H104" s="8">
        <v>3480</v>
      </c>
      <c r="I104" s="10" t="s">
        <v>34</v>
      </c>
      <c r="J104" s="11">
        <v>17606595</v>
      </c>
      <c r="K104" s="11">
        <v>21106595</v>
      </c>
      <c r="L104" s="11">
        <v>0</v>
      </c>
      <c r="M104" s="11">
        <v>0</v>
      </c>
      <c r="N104" s="11">
        <v>0</v>
      </c>
      <c r="O104" s="11">
        <v>20054096.670000002</v>
      </c>
      <c r="P104" s="11">
        <v>20054096.670000002</v>
      </c>
      <c r="Q104" s="11">
        <v>1052498.33</v>
      </c>
      <c r="R104" s="11">
        <v>1052498.33</v>
      </c>
      <c r="S104" s="11">
        <v>0</v>
      </c>
      <c r="T104" s="12">
        <f t="shared" si="10"/>
        <v>0.95013414859194489</v>
      </c>
      <c r="U104" s="12">
        <f t="shared" si="11"/>
        <v>0</v>
      </c>
      <c r="V104" s="12">
        <f t="shared" si="12"/>
        <v>0.95013414859194489</v>
      </c>
    </row>
    <row r="105" spans="1:22" hidden="1" outlineLevel="4" x14ac:dyDescent="0.35">
      <c r="A105" s="8" t="s">
        <v>195</v>
      </c>
      <c r="B105" s="8" t="s">
        <v>26</v>
      </c>
      <c r="C105" s="8" t="s">
        <v>27</v>
      </c>
      <c r="D105" s="8" t="s">
        <v>35</v>
      </c>
      <c r="E105" s="8" t="s">
        <v>29</v>
      </c>
      <c r="F105" s="9" t="s">
        <v>30</v>
      </c>
      <c r="G105" s="8">
        <v>1111</v>
      </c>
      <c r="H105" s="8">
        <v>3480</v>
      </c>
      <c r="I105" s="10" t="s">
        <v>36</v>
      </c>
      <c r="J105" s="11">
        <v>173936313</v>
      </c>
      <c r="K105" s="11">
        <v>258102399</v>
      </c>
      <c r="L105" s="11">
        <v>0</v>
      </c>
      <c r="M105" s="11">
        <v>0</v>
      </c>
      <c r="N105" s="11">
        <v>0</v>
      </c>
      <c r="O105" s="11">
        <v>220763686.81999999</v>
      </c>
      <c r="P105" s="11">
        <v>220763686.81999999</v>
      </c>
      <c r="Q105" s="11">
        <v>37338712.18</v>
      </c>
      <c r="R105" s="11">
        <v>37338712.18</v>
      </c>
      <c r="S105" s="11">
        <v>0</v>
      </c>
      <c r="T105" s="12">
        <f t="shared" si="10"/>
        <v>0.85533372675083119</v>
      </c>
      <c r="U105" s="12">
        <f t="shared" si="11"/>
        <v>0</v>
      </c>
      <c r="V105" s="12">
        <f t="shared" si="12"/>
        <v>0.85533372675083119</v>
      </c>
    </row>
    <row r="106" spans="1:22" hidden="1" outlineLevel="4" x14ac:dyDescent="0.35">
      <c r="A106" s="8" t="s">
        <v>195</v>
      </c>
      <c r="B106" s="8" t="s">
        <v>26</v>
      </c>
      <c r="C106" s="8" t="s">
        <v>27</v>
      </c>
      <c r="D106" s="8" t="s">
        <v>39</v>
      </c>
      <c r="E106" s="8" t="s">
        <v>29</v>
      </c>
      <c r="F106" s="9" t="s">
        <v>30</v>
      </c>
      <c r="G106" s="8">
        <v>1111</v>
      </c>
      <c r="H106" s="8">
        <v>3480</v>
      </c>
      <c r="I106" s="10" t="s">
        <v>40</v>
      </c>
      <c r="J106" s="11">
        <v>1368841343</v>
      </c>
      <c r="K106" s="11">
        <v>1385716106</v>
      </c>
      <c r="L106" s="11">
        <v>0</v>
      </c>
      <c r="M106" s="11">
        <v>0</v>
      </c>
      <c r="N106" s="11">
        <v>0</v>
      </c>
      <c r="O106" s="11">
        <v>1370552747.02</v>
      </c>
      <c r="P106" s="11">
        <v>1370552747.02</v>
      </c>
      <c r="Q106" s="11">
        <v>15163358.98</v>
      </c>
      <c r="R106" s="11">
        <v>15163358.98</v>
      </c>
      <c r="S106" s="11">
        <v>0</v>
      </c>
      <c r="T106" s="12">
        <f t="shared" si="10"/>
        <v>0.98905738418255784</v>
      </c>
      <c r="U106" s="12">
        <f t="shared" si="11"/>
        <v>0</v>
      </c>
      <c r="V106" s="12">
        <f t="shared" si="12"/>
        <v>0.98905738418255784</v>
      </c>
    </row>
    <row r="107" spans="1:22" hidden="1" outlineLevel="4" x14ac:dyDescent="0.35">
      <c r="A107" s="8" t="s">
        <v>195</v>
      </c>
      <c r="B107" s="8" t="s">
        <v>26</v>
      </c>
      <c r="C107" s="8" t="s">
        <v>27</v>
      </c>
      <c r="D107" s="8" t="s">
        <v>41</v>
      </c>
      <c r="E107" s="8" t="s">
        <v>29</v>
      </c>
      <c r="F107" s="9" t="s">
        <v>30</v>
      </c>
      <c r="G107" s="8">
        <v>1111</v>
      </c>
      <c r="H107" s="8">
        <v>3480</v>
      </c>
      <c r="I107" s="10" t="s">
        <v>42</v>
      </c>
      <c r="J107" s="11">
        <v>1990701603</v>
      </c>
      <c r="K107" s="11">
        <v>1966701603</v>
      </c>
      <c r="L107" s="11">
        <v>0</v>
      </c>
      <c r="M107" s="11">
        <v>0</v>
      </c>
      <c r="N107" s="11">
        <v>0</v>
      </c>
      <c r="O107" s="11">
        <v>1934802258.5899999</v>
      </c>
      <c r="P107" s="11">
        <v>1934802258.5899999</v>
      </c>
      <c r="Q107" s="11">
        <v>31899344.41</v>
      </c>
      <c r="R107" s="11">
        <v>31899344.41</v>
      </c>
      <c r="S107" s="11">
        <v>0</v>
      </c>
      <c r="T107" s="12">
        <f t="shared" si="10"/>
        <v>0.98378028249870697</v>
      </c>
      <c r="U107" s="12">
        <f t="shared" si="11"/>
        <v>0</v>
      </c>
      <c r="V107" s="12">
        <f t="shared" si="12"/>
        <v>0.98378028249870697</v>
      </c>
    </row>
    <row r="108" spans="1:22" hidden="1" outlineLevel="4" x14ac:dyDescent="0.35">
      <c r="A108" s="8" t="s">
        <v>195</v>
      </c>
      <c r="B108" s="8" t="s">
        <v>26</v>
      </c>
      <c r="C108" s="8" t="s">
        <v>27</v>
      </c>
      <c r="D108" s="8" t="s">
        <v>43</v>
      </c>
      <c r="E108" s="8" t="s">
        <v>29</v>
      </c>
      <c r="F108" s="9" t="s">
        <v>30</v>
      </c>
      <c r="G108" s="8">
        <v>1111</v>
      </c>
      <c r="H108" s="8">
        <v>3480</v>
      </c>
      <c r="I108" s="10" t="s">
        <v>44</v>
      </c>
      <c r="J108" s="11">
        <v>824044691</v>
      </c>
      <c r="K108" s="11">
        <v>845012754</v>
      </c>
      <c r="L108" s="11">
        <v>0</v>
      </c>
      <c r="M108" s="11">
        <v>0</v>
      </c>
      <c r="N108" s="11">
        <v>0</v>
      </c>
      <c r="O108" s="11">
        <v>826885573.58000004</v>
      </c>
      <c r="P108" s="11">
        <v>826885573.58000004</v>
      </c>
      <c r="Q108" s="11">
        <v>18127180.420000002</v>
      </c>
      <c r="R108" s="11">
        <v>18127180.420000002</v>
      </c>
      <c r="S108" s="11">
        <v>0</v>
      </c>
      <c r="T108" s="12">
        <f t="shared" si="10"/>
        <v>0.97854803926426892</v>
      </c>
      <c r="U108" s="12">
        <f t="shared" si="11"/>
        <v>0</v>
      </c>
      <c r="V108" s="12">
        <f t="shared" si="12"/>
        <v>0.97854803926426892</v>
      </c>
    </row>
    <row r="109" spans="1:22" hidden="1" outlineLevel="4" x14ac:dyDescent="0.35">
      <c r="A109" s="8" t="s">
        <v>195</v>
      </c>
      <c r="B109" s="8" t="s">
        <v>26</v>
      </c>
      <c r="C109" s="8" t="s">
        <v>27</v>
      </c>
      <c r="D109" s="8" t="s">
        <v>45</v>
      </c>
      <c r="E109" s="8" t="s">
        <v>29</v>
      </c>
      <c r="F109" s="9" t="s">
        <v>30</v>
      </c>
      <c r="G109" s="8">
        <v>1111</v>
      </c>
      <c r="H109" s="8">
        <v>3480</v>
      </c>
      <c r="I109" s="10" t="s">
        <v>46</v>
      </c>
      <c r="J109" s="11">
        <v>714986927</v>
      </c>
      <c r="K109" s="11">
        <v>720986927</v>
      </c>
      <c r="L109" s="11">
        <v>0</v>
      </c>
      <c r="M109" s="11">
        <v>577425.1</v>
      </c>
      <c r="N109" s="11">
        <v>0</v>
      </c>
      <c r="O109" s="11">
        <v>717292179.63</v>
      </c>
      <c r="P109" s="11">
        <v>717292179.63</v>
      </c>
      <c r="Q109" s="11">
        <v>3117322.27</v>
      </c>
      <c r="R109" s="11">
        <v>3117322.27</v>
      </c>
      <c r="S109" s="11">
        <v>0</v>
      </c>
      <c r="T109" s="12">
        <f t="shared" si="10"/>
        <v>0.994875430841203</v>
      </c>
      <c r="U109" s="12">
        <f t="shared" si="11"/>
        <v>8.0088151168377557E-4</v>
      </c>
      <c r="V109" s="12">
        <f t="shared" si="12"/>
        <v>0.99567631235288678</v>
      </c>
    </row>
    <row r="110" spans="1:22" hidden="1" outlineLevel="4" x14ac:dyDescent="0.35">
      <c r="A110" s="8" t="s">
        <v>195</v>
      </c>
      <c r="B110" s="8" t="s">
        <v>26</v>
      </c>
      <c r="C110" s="8" t="s">
        <v>27</v>
      </c>
      <c r="D110" s="8" t="s">
        <v>47</v>
      </c>
      <c r="E110" s="8" t="s">
        <v>29</v>
      </c>
      <c r="F110" s="9" t="s">
        <v>30</v>
      </c>
      <c r="G110" s="8">
        <v>1111</v>
      </c>
      <c r="H110" s="8">
        <v>3480</v>
      </c>
      <c r="I110" s="10" t="s">
        <v>48</v>
      </c>
      <c r="J110" s="11">
        <v>359954671</v>
      </c>
      <c r="K110" s="11">
        <v>347821909</v>
      </c>
      <c r="L110" s="11">
        <v>0</v>
      </c>
      <c r="M110" s="11">
        <v>0</v>
      </c>
      <c r="N110" s="11">
        <v>0</v>
      </c>
      <c r="O110" s="11">
        <v>345250689.85000002</v>
      </c>
      <c r="P110" s="11">
        <v>345250689.85000002</v>
      </c>
      <c r="Q110" s="11">
        <v>2571219.15</v>
      </c>
      <c r="R110" s="11">
        <v>2571219.15</v>
      </c>
      <c r="S110" s="11">
        <v>0</v>
      </c>
      <c r="T110" s="12">
        <f t="shared" si="10"/>
        <v>0.99260765614968782</v>
      </c>
      <c r="U110" s="12">
        <f t="shared" si="11"/>
        <v>0</v>
      </c>
      <c r="V110" s="12">
        <f t="shared" si="12"/>
        <v>0.99260765614968782</v>
      </c>
    </row>
    <row r="111" spans="1:22" ht="78" hidden="1" outlineLevel="4" x14ac:dyDescent="0.35">
      <c r="A111" s="8" t="s">
        <v>195</v>
      </c>
      <c r="B111" s="8" t="s">
        <v>26</v>
      </c>
      <c r="C111" s="8" t="s">
        <v>27</v>
      </c>
      <c r="D111" s="8" t="s">
        <v>49</v>
      </c>
      <c r="E111" s="8" t="s">
        <v>50</v>
      </c>
      <c r="F111" s="9" t="s">
        <v>30</v>
      </c>
      <c r="G111" s="8">
        <v>1112</v>
      </c>
      <c r="H111" s="8">
        <v>3480</v>
      </c>
      <c r="I111" s="10" t="s">
        <v>51</v>
      </c>
      <c r="J111" s="11">
        <v>933879134</v>
      </c>
      <c r="K111" s="11">
        <v>948946192</v>
      </c>
      <c r="L111" s="11">
        <v>0</v>
      </c>
      <c r="M111" s="11">
        <v>0</v>
      </c>
      <c r="N111" s="11">
        <v>0</v>
      </c>
      <c r="O111" s="11">
        <v>931251274</v>
      </c>
      <c r="P111" s="11">
        <v>931251274</v>
      </c>
      <c r="Q111" s="11">
        <v>17694918</v>
      </c>
      <c r="R111" s="11">
        <v>17694918</v>
      </c>
      <c r="S111" s="11">
        <v>0</v>
      </c>
      <c r="T111" s="12">
        <f t="shared" si="10"/>
        <v>0.9813530860346189</v>
      </c>
      <c r="U111" s="12">
        <f t="shared" si="11"/>
        <v>0</v>
      </c>
      <c r="V111" s="12">
        <f t="shared" si="12"/>
        <v>0.9813530860346189</v>
      </c>
    </row>
    <row r="112" spans="1:22" ht="52" hidden="1" outlineLevel="4" x14ac:dyDescent="0.35">
      <c r="A112" s="8" t="s">
        <v>195</v>
      </c>
      <c r="B112" s="8" t="s">
        <v>26</v>
      </c>
      <c r="C112" s="8" t="s">
        <v>27</v>
      </c>
      <c r="D112" s="8" t="s">
        <v>52</v>
      </c>
      <c r="E112" s="8" t="s">
        <v>50</v>
      </c>
      <c r="F112" s="9" t="s">
        <v>30</v>
      </c>
      <c r="G112" s="8">
        <v>1112</v>
      </c>
      <c r="H112" s="8">
        <v>3480</v>
      </c>
      <c r="I112" s="10" t="s">
        <v>53</v>
      </c>
      <c r="J112" s="11">
        <v>50479953</v>
      </c>
      <c r="K112" s="11">
        <v>51286291</v>
      </c>
      <c r="L112" s="11">
        <v>0</v>
      </c>
      <c r="M112" s="11">
        <v>0</v>
      </c>
      <c r="N112" s="11">
        <v>0</v>
      </c>
      <c r="O112" s="11">
        <v>50331871</v>
      </c>
      <c r="P112" s="11">
        <v>50331871</v>
      </c>
      <c r="Q112" s="11">
        <v>954420</v>
      </c>
      <c r="R112" s="11">
        <v>954420</v>
      </c>
      <c r="S112" s="11">
        <v>0</v>
      </c>
      <c r="T112" s="12">
        <f t="shared" si="10"/>
        <v>0.98139034854362928</v>
      </c>
      <c r="U112" s="12">
        <f t="shared" si="11"/>
        <v>0</v>
      </c>
      <c r="V112" s="12">
        <f t="shared" si="12"/>
        <v>0.98139034854362928</v>
      </c>
    </row>
    <row r="113" spans="1:22" ht="78" hidden="1" outlineLevel="4" x14ac:dyDescent="0.35">
      <c r="A113" s="8" t="s">
        <v>195</v>
      </c>
      <c r="B113" s="8" t="s">
        <v>26</v>
      </c>
      <c r="C113" s="8" t="s">
        <v>27</v>
      </c>
      <c r="D113" s="8" t="s">
        <v>54</v>
      </c>
      <c r="E113" s="8" t="s">
        <v>50</v>
      </c>
      <c r="F113" s="9" t="s">
        <v>30</v>
      </c>
      <c r="G113" s="8">
        <v>1112</v>
      </c>
      <c r="H113" s="8">
        <v>3480</v>
      </c>
      <c r="I113" s="10" t="s">
        <v>196</v>
      </c>
      <c r="J113" s="11">
        <v>201756587</v>
      </c>
      <c r="K113" s="11">
        <v>173862219</v>
      </c>
      <c r="L113" s="11">
        <v>0</v>
      </c>
      <c r="M113" s="11">
        <v>0</v>
      </c>
      <c r="N113" s="11">
        <v>0</v>
      </c>
      <c r="O113" s="11">
        <v>163875027</v>
      </c>
      <c r="P113" s="11">
        <v>163875027</v>
      </c>
      <c r="Q113" s="11">
        <v>9987192</v>
      </c>
      <c r="R113" s="11">
        <v>9987192</v>
      </c>
      <c r="S113" s="11">
        <v>0</v>
      </c>
      <c r="T113" s="12">
        <f t="shared" si="10"/>
        <v>0.94255685877332551</v>
      </c>
      <c r="U113" s="12">
        <f t="shared" si="11"/>
        <v>0</v>
      </c>
      <c r="V113" s="12">
        <f t="shared" si="12"/>
        <v>0.94255685877332551</v>
      </c>
    </row>
    <row r="114" spans="1:22" ht="52" hidden="1" outlineLevel="4" x14ac:dyDescent="0.35">
      <c r="A114" s="8" t="s">
        <v>195</v>
      </c>
      <c r="B114" s="8" t="s">
        <v>26</v>
      </c>
      <c r="C114" s="8" t="s">
        <v>27</v>
      </c>
      <c r="D114" s="8" t="s">
        <v>56</v>
      </c>
      <c r="E114" s="8" t="s">
        <v>50</v>
      </c>
      <c r="F114" s="9" t="s">
        <v>30</v>
      </c>
      <c r="G114" s="8">
        <v>1112</v>
      </c>
      <c r="H114" s="8">
        <v>3480</v>
      </c>
      <c r="I114" s="10" t="s">
        <v>57</v>
      </c>
      <c r="J114" s="11">
        <v>302879719</v>
      </c>
      <c r="K114" s="11">
        <v>309535477</v>
      </c>
      <c r="L114" s="11">
        <v>0</v>
      </c>
      <c r="M114" s="11">
        <v>0</v>
      </c>
      <c r="N114" s="11">
        <v>0</v>
      </c>
      <c r="O114" s="11">
        <v>301991348</v>
      </c>
      <c r="P114" s="11">
        <v>301991348</v>
      </c>
      <c r="Q114" s="11">
        <v>7544129</v>
      </c>
      <c r="R114" s="11">
        <v>7544129</v>
      </c>
      <c r="S114" s="11">
        <v>0</v>
      </c>
      <c r="T114" s="12">
        <f t="shared" si="10"/>
        <v>0.97562757887038587</v>
      </c>
      <c r="U114" s="12">
        <f t="shared" si="11"/>
        <v>0</v>
      </c>
      <c r="V114" s="12">
        <f t="shared" si="12"/>
        <v>0.97562757887038587</v>
      </c>
    </row>
    <row r="115" spans="1:22" ht="65" hidden="1" outlineLevel="4" x14ac:dyDescent="0.35">
      <c r="A115" s="8" t="s">
        <v>195</v>
      </c>
      <c r="B115" s="8" t="s">
        <v>26</v>
      </c>
      <c r="C115" s="8" t="s">
        <v>27</v>
      </c>
      <c r="D115" s="8" t="s">
        <v>58</v>
      </c>
      <c r="E115" s="8" t="s">
        <v>50</v>
      </c>
      <c r="F115" s="9" t="s">
        <v>30</v>
      </c>
      <c r="G115" s="8">
        <v>1112</v>
      </c>
      <c r="H115" s="8">
        <v>3480</v>
      </c>
      <c r="I115" s="10" t="s">
        <v>59</v>
      </c>
      <c r="J115" s="11">
        <v>151439860</v>
      </c>
      <c r="K115" s="11">
        <v>153858773</v>
      </c>
      <c r="L115" s="11">
        <v>0</v>
      </c>
      <c r="M115" s="11">
        <v>0</v>
      </c>
      <c r="N115" s="11">
        <v>0</v>
      </c>
      <c r="O115" s="11">
        <v>150995551</v>
      </c>
      <c r="P115" s="11">
        <v>150995551</v>
      </c>
      <c r="Q115" s="11">
        <v>2863222</v>
      </c>
      <c r="R115" s="11">
        <v>2863222</v>
      </c>
      <c r="S115" s="11">
        <v>0</v>
      </c>
      <c r="T115" s="12">
        <f t="shared" si="10"/>
        <v>0.9813905834280896</v>
      </c>
      <c r="U115" s="12">
        <f t="shared" si="11"/>
        <v>0</v>
      </c>
      <c r="V115" s="12">
        <f t="shared" si="12"/>
        <v>0.9813905834280896</v>
      </c>
    </row>
    <row r="116" spans="1:22" ht="52" hidden="1" outlineLevel="4" x14ac:dyDescent="0.35">
      <c r="A116" s="8" t="s">
        <v>195</v>
      </c>
      <c r="B116" s="8" t="s">
        <v>26</v>
      </c>
      <c r="C116" s="8" t="s">
        <v>27</v>
      </c>
      <c r="D116" s="8" t="s">
        <v>60</v>
      </c>
      <c r="E116" s="8" t="s">
        <v>50</v>
      </c>
      <c r="F116" s="9" t="s">
        <v>30</v>
      </c>
      <c r="G116" s="8">
        <v>1112</v>
      </c>
      <c r="H116" s="8">
        <v>3480</v>
      </c>
      <c r="I116" s="10" t="s">
        <v>61</v>
      </c>
      <c r="J116" s="11">
        <v>431488955</v>
      </c>
      <c r="K116" s="11">
        <v>491253962</v>
      </c>
      <c r="L116" s="11">
        <v>0</v>
      </c>
      <c r="M116" s="11">
        <v>0</v>
      </c>
      <c r="N116" s="11">
        <v>0</v>
      </c>
      <c r="O116" s="11">
        <v>491253962</v>
      </c>
      <c r="P116" s="11">
        <v>491253962</v>
      </c>
      <c r="Q116" s="11">
        <v>0</v>
      </c>
      <c r="R116" s="11">
        <v>0</v>
      </c>
      <c r="S116" s="11">
        <v>0</v>
      </c>
      <c r="T116" s="12">
        <f t="shared" si="10"/>
        <v>1</v>
      </c>
      <c r="U116" s="12">
        <f t="shared" si="11"/>
        <v>0</v>
      </c>
      <c r="V116" s="12">
        <f t="shared" si="12"/>
        <v>1</v>
      </c>
    </row>
    <row r="117" spans="1:22" hidden="1" outlineLevel="3" x14ac:dyDescent="0.35">
      <c r="A117" s="20"/>
      <c r="B117" s="20"/>
      <c r="C117" s="20" t="s">
        <v>458</v>
      </c>
      <c r="D117" s="20"/>
      <c r="E117" s="20"/>
      <c r="F117" s="21"/>
      <c r="G117" s="20"/>
      <c r="H117" s="20"/>
      <c r="I117" s="22"/>
      <c r="J117" s="23">
        <f t="shared" ref="J117:S117" si="17">SUBTOTAL(9,J102:J116)</f>
        <v>12891630735</v>
      </c>
      <c r="K117" s="23">
        <f t="shared" si="17"/>
        <v>13253691549</v>
      </c>
      <c r="L117" s="23">
        <f t="shared" si="17"/>
        <v>0</v>
      </c>
      <c r="M117" s="23">
        <f t="shared" si="17"/>
        <v>577425.1</v>
      </c>
      <c r="N117" s="23">
        <f t="shared" si="17"/>
        <v>0</v>
      </c>
      <c r="O117" s="23">
        <f t="shared" si="17"/>
        <v>13062000850.369999</v>
      </c>
      <c r="P117" s="23">
        <f t="shared" si="17"/>
        <v>13062000850.369999</v>
      </c>
      <c r="Q117" s="23">
        <f t="shared" si="17"/>
        <v>191113273.53000003</v>
      </c>
      <c r="R117" s="23">
        <f t="shared" si="17"/>
        <v>191113273.53000003</v>
      </c>
      <c r="S117" s="23">
        <f t="shared" si="17"/>
        <v>0</v>
      </c>
      <c r="T117" s="24">
        <f t="shared" si="10"/>
        <v>0.98553680701551682</v>
      </c>
      <c r="U117" s="24">
        <f t="shared" si="11"/>
        <v>4.3567114706511113E-5</v>
      </c>
      <c r="V117" s="24">
        <f t="shared" si="12"/>
        <v>0.98558037413022337</v>
      </c>
    </row>
    <row r="118" spans="1:22" hidden="1" outlineLevel="4" x14ac:dyDescent="0.35">
      <c r="A118" s="15" t="s">
        <v>195</v>
      </c>
      <c r="B118" s="15" t="s">
        <v>26</v>
      </c>
      <c r="C118" s="15" t="s">
        <v>62</v>
      </c>
      <c r="D118" s="15" t="s">
        <v>197</v>
      </c>
      <c r="E118" s="15" t="s">
        <v>29</v>
      </c>
      <c r="F118" s="16" t="s">
        <v>30</v>
      </c>
      <c r="G118" s="15">
        <v>1120</v>
      </c>
      <c r="H118" s="15">
        <v>3480</v>
      </c>
      <c r="I118" s="17" t="s">
        <v>198</v>
      </c>
      <c r="J118" s="18">
        <v>2662653205</v>
      </c>
      <c r="K118" s="18">
        <v>2203131167</v>
      </c>
      <c r="L118" s="18">
        <v>0</v>
      </c>
      <c r="M118" s="18">
        <v>169898315.49000001</v>
      </c>
      <c r="N118" s="18">
        <v>0</v>
      </c>
      <c r="O118" s="18">
        <v>1943303154.8399999</v>
      </c>
      <c r="P118" s="18">
        <v>1857836123.2</v>
      </c>
      <c r="Q118" s="18">
        <v>79929696.670000002</v>
      </c>
      <c r="R118" s="18">
        <v>89929696.670000002</v>
      </c>
      <c r="S118" s="18">
        <v>0</v>
      </c>
      <c r="T118" s="19">
        <f t="shared" si="10"/>
        <v>0.88206421113191935</v>
      </c>
      <c r="U118" s="19">
        <f t="shared" si="11"/>
        <v>7.7116750030525996E-2</v>
      </c>
      <c r="V118" s="19">
        <f t="shared" si="12"/>
        <v>0.95918096116244533</v>
      </c>
    </row>
    <row r="119" spans="1:22" hidden="1" outlineLevel="4" x14ac:dyDescent="0.35">
      <c r="A119" s="8" t="s">
        <v>195</v>
      </c>
      <c r="B119" s="8" t="s">
        <v>26</v>
      </c>
      <c r="C119" s="8" t="s">
        <v>62</v>
      </c>
      <c r="D119" s="8" t="s">
        <v>199</v>
      </c>
      <c r="E119" s="8" t="s">
        <v>29</v>
      </c>
      <c r="F119" s="9" t="s">
        <v>30</v>
      </c>
      <c r="G119" s="8">
        <v>1120</v>
      </c>
      <c r="H119" s="8">
        <v>3480</v>
      </c>
      <c r="I119" s="10" t="s">
        <v>200</v>
      </c>
      <c r="J119" s="11">
        <v>68000000</v>
      </c>
      <c r="K119" s="11">
        <v>68000000</v>
      </c>
      <c r="L119" s="11">
        <v>0</v>
      </c>
      <c r="M119" s="11">
        <v>3746259.47</v>
      </c>
      <c r="N119" s="11">
        <v>0</v>
      </c>
      <c r="O119" s="11">
        <v>46393261.039999999</v>
      </c>
      <c r="P119" s="11">
        <v>46393261.039999999</v>
      </c>
      <c r="Q119" s="11">
        <v>2860479.49</v>
      </c>
      <c r="R119" s="11">
        <v>17860479.489999998</v>
      </c>
      <c r="S119" s="11">
        <v>0</v>
      </c>
      <c r="T119" s="12">
        <f t="shared" si="10"/>
        <v>0.68225383882352941</v>
      </c>
      <c r="U119" s="12">
        <f t="shared" si="11"/>
        <v>5.5092051029411768E-2</v>
      </c>
      <c r="V119" s="12">
        <f t="shared" si="12"/>
        <v>0.73734588985294114</v>
      </c>
    </row>
    <row r="120" spans="1:22" hidden="1" outlineLevel="4" x14ac:dyDescent="0.35">
      <c r="A120" s="8" t="s">
        <v>195</v>
      </c>
      <c r="B120" s="8" t="s">
        <v>26</v>
      </c>
      <c r="C120" s="8" t="s">
        <v>62</v>
      </c>
      <c r="D120" s="8" t="s">
        <v>201</v>
      </c>
      <c r="E120" s="8" t="s">
        <v>29</v>
      </c>
      <c r="F120" s="9" t="s">
        <v>30</v>
      </c>
      <c r="G120" s="8">
        <v>1120</v>
      </c>
      <c r="H120" s="8">
        <v>3480</v>
      </c>
      <c r="I120" s="10" t="s">
        <v>202</v>
      </c>
      <c r="J120" s="11">
        <v>241369780</v>
      </c>
      <c r="K120" s="11">
        <v>176369780</v>
      </c>
      <c r="L120" s="11">
        <v>0</v>
      </c>
      <c r="M120" s="11">
        <v>24914940.68</v>
      </c>
      <c r="N120" s="11">
        <v>0</v>
      </c>
      <c r="O120" s="11">
        <v>130547060.06999999</v>
      </c>
      <c r="P120" s="11">
        <v>128794348.69</v>
      </c>
      <c r="Q120" s="11">
        <v>10907779.25</v>
      </c>
      <c r="R120" s="11">
        <v>20907779.25</v>
      </c>
      <c r="S120" s="11">
        <v>0</v>
      </c>
      <c r="T120" s="12">
        <f t="shared" si="10"/>
        <v>0.74018950451715704</v>
      </c>
      <c r="U120" s="12">
        <f t="shared" si="11"/>
        <v>0.14126536122004574</v>
      </c>
      <c r="V120" s="12">
        <f t="shared" si="12"/>
        <v>0.88145486573720278</v>
      </c>
    </row>
    <row r="121" spans="1:22" hidden="1" outlineLevel="4" x14ac:dyDescent="0.35">
      <c r="A121" s="8" t="s">
        <v>195</v>
      </c>
      <c r="B121" s="8" t="s">
        <v>26</v>
      </c>
      <c r="C121" s="8" t="s">
        <v>62</v>
      </c>
      <c r="D121" s="8" t="s">
        <v>203</v>
      </c>
      <c r="E121" s="8" t="s">
        <v>29</v>
      </c>
      <c r="F121" s="9" t="s">
        <v>30</v>
      </c>
      <c r="G121" s="8">
        <v>1120</v>
      </c>
      <c r="H121" s="8">
        <v>3480</v>
      </c>
      <c r="I121" s="10" t="s">
        <v>204</v>
      </c>
      <c r="J121" s="11">
        <v>580497796</v>
      </c>
      <c r="K121" s="11">
        <v>500497796</v>
      </c>
      <c r="L121" s="11">
        <v>0</v>
      </c>
      <c r="M121" s="11">
        <v>33106872.670000002</v>
      </c>
      <c r="N121" s="11">
        <v>0</v>
      </c>
      <c r="O121" s="11">
        <v>467390923.32999998</v>
      </c>
      <c r="P121" s="11">
        <v>467390923.32999998</v>
      </c>
      <c r="Q121" s="11">
        <v>0</v>
      </c>
      <c r="R121" s="11">
        <v>0</v>
      </c>
      <c r="S121" s="11">
        <v>0</v>
      </c>
      <c r="T121" s="12">
        <f t="shared" si="10"/>
        <v>0.93385211096913601</v>
      </c>
      <c r="U121" s="12">
        <f t="shared" si="11"/>
        <v>6.6147889030863993E-2</v>
      </c>
      <c r="V121" s="12">
        <f t="shared" si="12"/>
        <v>1</v>
      </c>
    </row>
    <row r="122" spans="1:22" hidden="1" outlineLevel="4" x14ac:dyDescent="0.35">
      <c r="A122" s="8" t="s">
        <v>195</v>
      </c>
      <c r="B122" s="8" t="s">
        <v>26</v>
      </c>
      <c r="C122" s="8" t="s">
        <v>62</v>
      </c>
      <c r="D122" s="8" t="s">
        <v>205</v>
      </c>
      <c r="E122" s="8" t="s">
        <v>29</v>
      </c>
      <c r="F122" s="9" t="s">
        <v>30</v>
      </c>
      <c r="G122" s="8">
        <v>1120</v>
      </c>
      <c r="H122" s="8">
        <v>3480</v>
      </c>
      <c r="I122" s="10" t="s">
        <v>206</v>
      </c>
      <c r="J122" s="11">
        <v>30000000</v>
      </c>
      <c r="K122" s="11">
        <v>10000000</v>
      </c>
      <c r="L122" s="11">
        <v>0</v>
      </c>
      <c r="M122" s="11">
        <v>1814999.81</v>
      </c>
      <c r="N122" s="11">
        <v>0</v>
      </c>
      <c r="O122" s="11">
        <v>1641859.2</v>
      </c>
      <c r="P122" s="11">
        <v>1497908.5</v>
      </c>
      <c r="Q122" s="11">
        <v>6543140.9900000002</v>
      </c>
      <c r="R122" s="11">
        <v>6543140.9900000002</v>
      </c>
      <c r="S122" s="11">
        <v>0</v>
      </c>
      <c r="T122" s="12">
        <f t="shared" si="10"/>
        <v>0.16418591999999999</v>
      </c>
      <c r="U122" s="12">
        <f t="shared" si="11"/>
        <v>0.181499981</v>
      </c>
      <c r="V122" s="12">
        <f t="shared" si="12"/>
        <v>0.34568590099999996</v>
      </c>
    </row>
    <row r="123" spans="1:22" hidden="1" outlineLevel="4" x14ac:dyDescent="0.35">
      <c r="A123" s="8" t="s">
        <v>195</v>
      </c>
      <c r="B123" s="8" t="s">
        <v>26</v>
      </c>
      <c r="C123" s="8" t="s">
        <v>62</v>
      </c>
      <c r="D123" s="8" t="s">
        <v>207</v>
      </c>
      <c r="E123" s="8" t="s">
        <v>29</v>
      </c>
      <c r="F123" s="9" t="s">
        <v>30</v>
      </c>
      <c r="G123" s="8">
        <v>1120</v>
      </c>
      <c r="H123" s="8">
        <v>3480</v>
      </c>
      <c r="I123" s="10" t="s">
        <v>208</v>
      </c>
      <c r="J123" s="11">
        <v>194322016</v>
      </c>
      <c r="K123" s="11">
        <v>150322016</v>
      </c>
      <c r="L123" s="11">
        <v>0</v>
      </c>
      <c r="M123" s="11">
        <v>16667208</v>
      </c>
      <c r="N123" s="11">
        <v>0</v>
      </c>
      <c r="O123" s="11">
        <v>105661341.86</v>
      </c>
      <c r="P123" s="11">
        <v>105661341.86</v>
      </c>
      <c r="Q123" s="11">
        <v>27993466.140000001</v>
      </c>
      <c r="R123" s="11">
        <v>27993466.140000001</v>
      </c>
      <c r="S123" s="11">
        <v>0</v>
      </c>
      <c r="T123" s="12">
        <f t="shared" si="10"/>
        <v>0.70289997880283883</v>
      </c>
      <c r="U123" s="12">
        <f t="shared" si="11"/>
        <v>0.11087669287245323</v>
      </c>
      <c r="V123" s="12">
        <f t="shared" si="12"/>
        <v>0.81377667167529211</v>
      </c>
    </row>
    <row r="124" spans="1:22" hidden="1" outlineLevel="4" x14ac:dyDescent="0.35">
      <c r="A124" s="8" t="s">
        <v>195</v>
      </c>
      <c r="B124" s="8" t="s">
        <v>26</v>
      </c>
      <c r="C124" s="8" t="s">
        <v>62</v>
      </c>
      <c r="D124" s="8" t="s">
        <v>209</v>
      </c>
      <c r="E124" s="8" t="s">
        <v>29</v>
      </c>
      <c r="F124" s="9" t="s">
        <v>30</v>
      </c>
      <c r="G124" s="8">
        <v>1120</v>
      </c>
      <c r="H124" s="8">
        <v>3480</v>
      </c>
      <c r="I124" s="10" t="s">
        <v>210</v>
      </c>
      <c r="J124" s="11">
        <v>12287122</v>
      </c>
      <c r="K124" s="11">
        <v>12287122</v>
      </c>
      <c r="L124" s="11">
        <v>0</v>
      </c>
      <c r="M124" s="11">
        <v>2801670.34</v>
      </c>
      <c r="N124" s="11">
        <v>0</v>
      </c>
      <c r="O124" s="11">
        <v>3745035.68</v>
      </c>
      <c r="P124" s="11">
        <v>3745035.68</v>
      </c>
      <c r="Q124" s="11">
        <v>5740415.9800000004</v>
      </c>
      <c r="R124" s="11">
        <v>5740415.9800000004</v>
      </c>
      <c r="S124" s="11">
        <v>0</v>
      </c>
      <c r="T124" s="12">
        <f t="shared" si="10"/>
        <v>0.30479356190977841</v>
      </c>
      <c r="U124" s="12">
        <f t="shared" si="11"/>
        <v>0.22801680816712</v>
      </c>
      <c r="V124" s="12">
        <f t="shared" si="12"/>
        <v>0.53281037007689847</v>
      </c>
    </row>
    <row r="125" spans="1:22" hidden="1" outlineLevel="4" x14ac:dyDescent="0.35">
      <c r="A125" s="8" t="s">
        <v>195</v>
      </c>
      <c r="B125" s="8" t="s">
        <v>26</v>
      </c>
      <c r="C125" s="8" t="s">
        <v>62</v>
      </c>
      <c r="D125" s="8" t="s">
        <v>63</v>
      </c>
      <c r="E125" s="8" t="s">
        <v>29</v>
      </c>
      <c r="F125" s="9" t="s">
        <v>30</v>
      </c>
      <c r="G125" s="8">
        <v>1120</v>
      </c>
      <c r="H125" s="8">
        <v>3480</v>
      </c>
      <c r="I125" s="10" t="s">
        <v>64</v>
      </c>
      <c r="J125" s="11">
        <v>38857250</v>
      </c>
      <c r="K125" s="11">
        <v>22357250</v>
      </c>
      <c r="L125" s="11">
        <v>0</v>
      </c>
      <c r="M125" s="11">
        <v>6817742</v>
      </c>
      <c r="N125" s="11">
        <v>0</v>
      </c>
      <c r="O125" s="11">
        <v>7209852</v>
      </c>
      <c r="P125" s="11">
        <v>7209852</v>
      </c>
      <c r="Q125" s="11">
        <v>4600117</v>
      </c>
      <c r="R125" s="11">
        <v>8329656</v>
      </c>
      <c r="S125" s="11">
        <v>0</v>
      </c>
      <c r="T125" s="12">
        <f t="shared" si="10"/>
        <v>0.3224838475214975</v>
      </c>
      <c r="U125" s="12">
        <f t="shared" si="11"/>
        <v>0.30494546511757931</v>
      </c>
      <c r="V125" s="12">
        <f t="shared" si="12"/>
        <v>0.62742931263907686</v>
      </c>
    </row>
    <row r="126" spans="1:22" hidden="1" outlineLevel="4" x14ac:dyDescent="0.35">
      <c r="A126" s="8" t="s">
        <v>195</v>
      </c>
      <c r="B126" s="8" t="s">
        <v>26</v>
      </c>
      <c r="C126" s="8" t="s">
        <v>62</v>
      </c>
      <c r="D126" s="8" t="s">
        <v>211</v>
      </c>
      <c r="E126" s="8" t="s">
        <v>29</v>
      </c>
      <c r="F126" s="9" t="s">
        <v>30</v>
      </c>
      <c r="G126" s="8">
        <v>1120</v>
      </c>
      <c r="H126" s="8">
        <v>3480</v>
      </c>
      <c r="I126" s="10" t="s">
        <v>212</v>
      </c>
      <c r="J126" s="11">
        <v>1250000</v>
      </c>
      <c r="K126" s="11">
        <v>1250000</v>
      </c>
      <c r="L126" s="11">
        <v>0</v>
      </c>
      <c r="M126" s="11">
        <v>0</v>
      </c>
      <c r="N126" s="11">
        <v>0</v>
      </c>
      <c r="O126" s="11">
        <v>0</v>
      </c>
      <c r="P126" s="11">
        <v>0</v>
      </c>
      <c r="Q126" s="11">
        <v>1250000</v>
      </c>
      <c r="R126" s="11">
        <v>1250000</v>
      </c>
      <c r="S126" s="11">
        <v>0</v>
      </c>
      <c r="T126" s="12">
        <f t="shared" ref="T126:T189" si="18">+IF(K126=0,0,O126/K126)</f>
        <v>0</v>
      </c>
      <c r="U126" s="12">
        <f t="shared" ref="U126:U189" si="19">+IF(K126=0,0,(L126+M126+N126)/K126)</f>
        <v>0</v>
      </c>
      <c r="V126" s="12">
        <f t="shared" ref="V126:V189" si="20">+T126+U126</f>
        <v>0</v>
      </c>
    </row>
    <row r="127" spans="1:22" ht="26" hidden="1" outlineLevel="4" x14ac:dyDescent="0.35">
      <c r="A127" s="8" t="s">
        <v>195</v>
      </c>
      <c r="B127" s="8" t="s">
        <v>26</v>
      </c>
      <c r="C127" s="8" t="s">
        <v>62</v>
      </c>
      <c r="D127" s="8" t="s">
        <v>213</v>
      </c>
      <c r="E127" s="8" t="s">
        <v>29</v>
      </c>
      <c r="F127" s="9" t="s">
        <v>30</v>
      </c>
      <c r="G127" s="8">
        <v>1120</v>
      </c>
      <c r="H127" s="8">
        <v>3480</v>
      </c>
      <c r="I127" s="10" t="s">
        <v>214</v>
      </c>
      <c r="J127" s="11">
        <v>67868301</v>
      </c>
      <c r="K127" s="11">
        <v>42188671</v>
      </c>
      <c r="L127" s="11">
        <v>0</v>
      </c>
      <c r="M127" s="11">
        <v>6308264.3300000001</v>
      </c>
      <c r="N127" s="11">
        <v>0</v>
      </c>
      <c r="O127" s="11">
        <v>28036545.699999999</v>
      </c>
      <c r="P127" s="11">
        <v>28036545.699999999</v>
      </c>
      <c r="Q127" s="11">
        <v>7843860.9699999997</v>
      </c>
      <c r="R127" s="11">
        <v>7843860.9699999997</v>
      </c>
      <c r="S127" s="11">
        <v>0</v>
      </c>
      <c r="T127" s="12">
        <f t="shared" si="18"/>
        <v>0.66455152616682334</v>
      </c>
      <c r="U127" s="12">
        <f t="shared" si="19"/>
        <v>0.14952507818982969</v>
      </c>
      <c r="V127" s="12">
        <f t="shared" si="20"/>
        <v>0.81407660435665297</v>
      </c>
    </row>
    <row r="128" spans="1:22" hidden="1" outlineLevel="4" x14ac:dyDescent="0.35">
      <c r="A128" s="8" t="s">
        <v>195</v>
      </c>
      <c r="B128" s="8" t="s">
        <v>26</v>
      </c>
      <c r="C128" s="8" t="s">
        <v>62</v>
      </c>
      <c r="D128" s="8" t="s">
        <v>67</v>
      </c>
      <c r="E128" s="8" t="s">
        <v>29</v>
      </c>
      <c r="F128" s="9" t="s">
        <v>30</v>
      </c>
      <c r="G128" s="8">
        <v>1120</v>
      </c>
      <c r="H128" s="8">
        <v>3480</v>
      </c>
      <c r="I128" s="10" t="s">
        <v>68</v>
      </c>
      <c r="J128" s="11">
        <v>178080747</v>
      </c>
      <c r="K128" s="11">
        <v>15761517</v>
      </c>
      <c r="L128" s="11">
        <v>0</v>
      </c>
      <c r="M128" s="11">
        <v>890440</v>
      </c>
      <c r="N128" s="11">
        <v>0</v>
      </c>
      <c r="O128" s="11">
        <v>0</v>
      </c>
      <c r="P128" s="11">
        <v>0</v>
      </c>
      <c r="Q128" s="11">
        <v>31360</v>
      </c>
      <c r="R128" s="11">
        <v>14871077</v>
      </c>
      <c r="S128" s="11">
        <v>0</v>
      </c>
      <c r="T128" s="12">
        <f t="shared" si="18"/>
        <v>0</v>
      </c>
      <c r="U128" s="12">
        <f t="shared" si="19"/>
        <v>5.6494562039935622E-2</v>
      </c>
      <c r="V128" s="12">
        <f t="shared" si="20"/>
        <v>5.6494562039935622E-2</v>
      </c>
    </row>
    <row r="129" spans="1:22" ht="91" hidden="1" outlineLevel="4" x14ac:dyDescent="0.35">
      <c r="A129" s="8" t="s">
        <v>195</v>
      </c>
      <c r="B129" s="8" t="s">
        <v>26</v>
      </c>
      <c r="C129" s="8" t="s">
        <v>62</v>
      </c>
      <c r="D129" s="8" t="s">
        <v>215</v>
      </c>
      <c r="E129" s="8" t="s">
        <v>29</v>
      </c>
      <c r="F129" s="9" t="s">
        <v>30</v>
      </c>
      <c r="G129" s="8">
        <v>1120</v>
      </c>
      <c r="H129" s="8">
        <v>3480</v>
      </c>
      <c r="I129" s="10" t="s">
        <v>216</v>
      </c>
      <c r="J129" s="11">
        <v>25000000</v>
      </c>
      <c r="K129" s="11">
        <v>15000000</v>
      </c>
      <c r="L129" s="11">
        <v>0</v>
      </c>
      <c r="M129" s="11">
        <v>0</v>
      </c>
      <c r="N129" s="11">
        <v>0</v>
      </c>
      <c r="O129" s="11">
        <v>14924559.75</v>
      </c>
      <c r="P129" s="11">
        <v>0</v>
      </c>
      <c r="Q129" s="11">
        <v>75440.25</v>
      </c>
      <c r="R129" s="11">
        <v>75440.25</v>
      </c>
      <c r="S129" s="11">
        <v>0</v>
      </c>
      <c r="T129" s="12">
        <f t="shared" si="18"/>
        <v>0.99497064999999996</v>
      </c>
      <c r="U129" s="12">
        <f t="shared" si="19"/>
        <v>0</v>
      </c>
      <c r="V129" s="12">
        <f t="shared" si="20"/>
        <v>0.99497064999999996</v>
      </c>
    </row>
    <row r="130" spans="1:22" ht="117" hidden="1" outlineLevel="4" x14ac:dyDescent="0.35">
      <c r="A130" s="8" t="s">
        <v>195</v>
      </c>
      <c r="B130" s="8" t="s">
        <v>26</v>
      </c>
      <c r="C130" s="8" t="s">
        <v>62</v>
      </c>
      <c r="D130" s="8" t="s">
        <v>73</v>
      </c>
      <c r="E130" s="8" t="s">
        <v>29</v>
      </c>
      <c r="F130" s="9" t="s">
        <v>30</v>
      </c>
      <c r="G130" s="8">
        <v>1120</v>
      </c>
      <c r="H130" s="8">
        <v>3480</v>
      </c>
      <c r="I130" s="10" t="s">
        <v>217</v>
      </c>
      <c r="J130" s="11">
        <v>809184880</v>
      </c>
      <c r="K130" s="11">
        <v>1241847098</v>
      </c>
      <c r="L130" s="11">
        <v>0</v>
      </c>
      <c r="M130" s="11">
        <v>101079157.56999999</v>
      </c>
      <c r="N130" s="11">
        <v>0</v>
      </c>
      <c r="O130" s="11">
        <v>1111525307.25</v>
      </c>
      <c r="P130" s="11">
        <v>1022716176.6900001</v>
      </c>
      <c r="Q130" s="11">
        <v>29242633.18</v>
      </c>
      <c r="R130" s="11">
        <v>29242633.18</v>
      </c>
      <c r="S130" s="11">
        <v>0</v>
      </c>
      <c r="T130" s="12">
        <f t="shared" si="18"/>
        <v>0.89505810259581575</v>
      </c>
      <c r="U130" s="12">
        <f t="shared" si="19"/>
        <v>8.1394205238944792E-2</v>
      </c>
      <c r="V130" s="12">
        <f t="shared" si="20"/>
        <v>0.97645230783476056</v>
      </c>
    </row>
    <row r="131" spans="1:22" ht="104" hidden="1" outlineLevel="4" x14ac:dyDescent="0.35">
      <c r="A131" s="8" t="s">
        <v>195</v>
      </c>
      <c r="B131" s="8" t="s">
        <v>26</v>
      </c>
      <c r="C131" s="8" t="s">
        <v>62</v>
      </c>
      <c r="D131" s="8" t="s">
        <v>75</v>
      </c>
      <c r="E131" s="8" t="s">
        <v>29</v>
      </c>
      <c r="F131" s="9" t="s">
        <v>30</v>
      </c>
      <c r="G131" s="8">
        <v>1120</v>
      </c>
      <c r="H131" s="8">
        <v>3480</v>
      </c>
      <c r="I131" s="10" t="s">
        <v>218</v>
      </c>
      <c r="J131" s="11">
        <v>34037422</v>
      </c>
      <c r="K131" s="11">
        <v>19211409</v>
      </c>
      <c r="L131" s="11">
        <v>0</v>
      </c>
      <c r="M131" s="11">
        <v>2244989.54</v>
      </c>
      <c r="N131" s="11">
        <v>0</v>
      </c>
      <c r="O131" s="11">
        <v>11226561</v>
      </c>
      <c r="P131" s="11">
        <v>11226561</v>
      </c>
      <c r="Q131" s="11">
        <v>1539858.46</v>
      </c>
      <c r="R131" s="11">
        <v>5739858.46</v>
      </c>
      <c r="S131" s="11">
        <v>0</v>
      </c>
      <c r="T131" s="12">
        <f t="shared" si="18"/>
        <v>0.58436947545075946</v>
      </c>
      <c r="U131" s="12">
        <f t="shared" si="19"/>
        <v>0.11685709986185813</v>
      </c>
      <c r="V131" s="12">
        <f t="shared" si="20"/>
        <v>0.70122657531261756</v>
      </c>
    </row>
    <row r="132" spans="1:22" hidden="1" outlineLevel="4" x14ac:dyDescent="0.35">
      <c r="A132" s="8" t="s">
        <v>195</v>
      </c>
      <c r="B132" s="8" t="s">
        <v>26</v>
      </c>
      <c r="C132" s="8" t="s">
        <v>62</v>
      </c>
      <c r="D132" s="8" t="s">
        <v>77</v>
      </c>
      <c r="E132" s="8" t="s">
        <v>29</v>
      </c>
      <c r="F132" s="9" t="s">
        <v>30</v>
      </c>
      <c r="G132" s="8">
        <v>1120</v>
      </c>
      <c r="H132" s="8">
        <v>3480</v>
      </c>
      <c r="I132" s="10" t="s">
        <v>78</v>
      </c>
      <c r="J132" s="11">
        <v>16017500</v>
      </c>
      <c r="K132" s="11">
        <v>4017500</v>
      </c>
      <c r="L132" s="11">
        <v>0</v>
      </c>
      <c r="M132" s="11">
        <v>0</v>
      </c>
      <c r="N132" s="11">
        <v>0</v>
      </c>
      <c r="O132" s="11">
        <v>377752.13</v>
      </c>
      <c r="P132" s="11">
        <v>377752.13</v>
      </c>
      <c r="Q132" s="11">
        <v>3639747.87</v>
      </c>
      <c r="R132" s="11">
        <v>3639747.87</v>
      </c>
      <c r="S132" s="11">
        <v>0</v>
      </c>
      <c r="T132" s="12">
        <f t="shared" si="18"/>
        <v>9.4026665836963286E-2</v>
      </c>
      <c r="U132" s="12">
        <f t="shared" si="19"/>
        <v>0</v>
      </c>
      <c r="V132" s="12">
        <f t="shared" si="20"/>
        <v>9.4026665836963286E-2</v>
      </c>
    </row>
    <row r="133" spans="1:22" hidden="1" outlineLevel="4" x14ac:dyDescent="0.35">
      <c r="A133" s="8" t="s">
        <v>195</v>
      </c>
      <c r="B133" s="8" t="s">
        <v>26</v>
      </c>
      <c r="C133" s="8" t="s">
        <v>62</v>
      </c>
      <c r="D133" s="8" t="s">
        <v>79</v>
      </c>
      <c r="E133" s="8" t="s">
        <v>29</v>
      </c>
      <c r="F133" s="9" t="s">
        <v>30</v>
      </c>
      <c r="G133" s="8">
        <v>1120</v>
      </c>
      <c r="H133" s="8">
        <v>3480</v>
      </c>
      <c r="I133" s="10" t="s">
        <v>80</v>
      </c>
      <c r="J133" s="11">
        <v>94304250</v>
      </c>
      <c r="K133" s="11">
        <v>157537275</v>
      </c>
      <c r="L133" s="11">
        <v>0</v>
      </c>
      <c r="M133" s="11">
        <v>0</v>
      </c>
      <c r="N133" s="11">
        <v>0</v>
      </c>
      <c r="O133" s="11">
        <v>94587455</v>
      </c>
      <c r="P133" s="11">
        <v>94587455</v>
      </c>
      <c r="Q133" s="11">
        <v>62949820</v>
      </c>
      <c r="R133" s="11">
        <v>62949820</v>
      </c>
      <c r="S133" s="11">
        <v>0</v>
      </c>
      <c r="T133" s="12">
        <f t="shared" si="18"/>
        <v>0.60041317205721634</v>
      </c>
      <c r="U133" s="12">
        <f t="shared" si="19"/>
        <v>0</v>
      </c>
      <c r="V133" s="12">
        <f t="shared" si="20"/>
        <v>0.60041317205721634</v>
      </c>
    </row>
    <row r="134" spans="1:22" hidden="1" outlineLevel="4" x14ac:dyDescent="0.35">
      <c r="A134" s="8" t="s">
        <v>195</v>
      </c>
      <c r="B134" s="8" t="s">
        <v>26</v>
      </c>
      <c r="C134" s="8" t="s">
        <v>62</v>
      </c>
      <c r="D134" s="8" t="s">
        <v>85</v>
      </c>
      <c r="E134" s="8" t="s">
        <v>29</v>
      </c>
      <c r="F134" s="9" t="s">
        <v>30</v>
      </c>
      <c r="G134" s="8">
        <v>1120</v>
      </c>
      <c r="H134" s="8">
        <v>3480</v>
      </c>
      <c r="I134" s="10" t="s">
        <v>86</v>
      </c>
      <c r="J134" s="11">
        <v>6218884729</v>
      </c>
      <c r="K134" s="11">
        <v>6348884729</v>
      </c>
      <c r="L134" s="11">
        <v>0</v>
      </c>
      <c r="M134" s="11">
        <v>4447131</v>
      </c>
      <c r="N134" s="11">
        <v>0</v>
      </c>
      <c r="O134" s="11">
        <v>6324925436.3699999</v>
      </c>
      <c r="P134" s="11">
        <v>6324925436.3699999</v>
      </c>
      <c r="Q134" s="11">
        <v>19512161.629999999</v>
      </c>
      <c r="R134" s="11">
        <v>19512161.629999999</v>
      </c>
      <c r="S134" s="11">
        <v>0</v>
      </c>
      <c r="T134" s="12">
        <f t="shared" si="18"/>
        <v>0.99622622024927299</v>
      </c>
      <c r="U134" s="12">
        <f t="shared" si="19"/>
        <v>7.0045861435894408E-4</v>
      </c>
      <c r="V134" s="12">
        <f t="shared" si="20"/>
        <v>0.99692667886363195</v>
      </c>
    </row>
    <row r="135" spans="1:22" hidden="1" outlineLevel="4" x14ac:dyDescent="0.35">
      <c r="A135" s="8" t="s">
        <v>195</v>
      </c>
      <c r="B135" s="8" t="s">
        <v>26</v>
      </c>
      <c r="C135" s="8" t="s">
        <v>62</v>
      </c>
      <c r="D135" s="8" t="s">
        <v>219</v>
      </c>
      <c r="E135" s="8" t="s">
        <v>29</v>
      </c>
      <c r="F135" s="9" t="s">
        <v>30</v>
      </c>
      <c r="G135" s="8">
        <v>1120</v>
      </c>
      <c r="H135" s="8">
        <v>3480</v>
      </c>
      <c r="I135" s="10" t="s">
        <v>220</v>
      </c>
      <c r="J135" s="11">
        <v>305257558</v>
      </c>
      <c r="K135" s="11">
        <v>440936378</v>
      </c>
      <c r="L135" s="11">
        <v>0</v>
      </c>
      <c r="M135" s="11">
        <v>17093473.440000001</v>
      </c>
      <c r="N135" s="11">
        <v>0</v>
      </c>
      <c r="O135" s="11">
        <v>404247887.47000003</v>
      </c>
      <c r="P135" s="11">
        <v>300401229.87</v>
      </c>
      <c r="Q135" s="11">
        <v>19595017.09</v>
      </c>
      <c r="R135" s="11">
        <v>19595017.09</v>
      </c>
      <c r="S135" s="11">
        <v>0</v>
      </c>
      <c r="T135" s="12">
        <f t="shared" si="18"/>
        <v>0.9167941400153653</v>
      </c>
      <c r="U135" s="12">
        <f t="shared" si="19"/>
        <v>3.8766303468841939E-2</v>
      </c>
      <c r="V135" s="12">
        <f t="shared" si="20"/>
        <v>0.95556044348420721</v>
      </c>
    </row>
    <row r="136" spans="1:22" ht="26" hidden="1" outlineLevel="4" x14ac:dyDescent="0.35">
      <c r="A136" s="8" t="s">
        <v>195</v>
      </c>
      <c r="B136" s="8" t="s">
        <v>26</v>
      </c>
      <c r="C136" s="8" t="s">
        <v>62</v>
      </c>
      <c r="D136" s="8" t="s">
        <v>221</v>
      </c>
      <c r="E136" s="8" t="s">
        <v>29</v>
      </c>
      <c r="F136" s="9" t="s">
        <v>30</v>
      </c>
      <c r="G136" s="8">
        <v>1120</v>
      </c>
      <c r="H136" s="8">
        <v>3480</v>
      </c>
      <c r="I136" s="10" t="s">
        <v>222</v>
      </c>
      <c r="J136" s="11">
        <v>1695000</v>
      </c>
      <c r="K136" s="11">
        <v>1845000</v>
      </c>
      <c r="L136" s="11">
        <v>0</v>
      </c>
      <c r="M136" s="11">
        <v>141250</v>
      </c>
      <c r="N136" s="11">
        <v>0</v>
      </c>
      <c r="O136" s="11">
        <v>1695000</v>
      </c>
      <c r="P136" s="11">
        <v>1695000</v>
      </c>
      <c r="Q136" s="11">
        <v>8750</v>
      </c>
      <c r="R136" s="11">
        <v>8750</v>
      </c>
      <c r="S136" s="11">
        <v>0</v>
      </c>
      <c r="T136" s="12">
        <f t="shared" si="18"/>
        <v>0.91869918699186992</v>
      </c>
      <c r="U136" s="12">
        <f t="shared" si="19"/>
        <v>7.6558265582655827E-2</v>
      </c>
      <c r="V136" s="12">
        <f t="shared" si="20"/>
        <v>0.99525745257452569</v>
      </c>
    </row>
    <row r="137" spans="1:22" ht="26" hidden="1" outlineLevel="4" x14ac:dyDescent="0.35">
      <c r="A137" s="8" t="s">
        <v>195</v>
      </c>
      <c r="B137" s="8" t="s">
        <v>26</v>
      </c>
      <c r="C137" s="8" t="s">
        <v>62</v>
      </c>
      <c r="D137" s="8" t="s">
        <v>223</v>
      </c>
      <c r="E137" s="8" t="s">
        <v>29</v>
      </c>
      <c r="F137" s="9" t="s">
        <v>30</v>
      </c>
      <c r="G137" s="8">
        <v>1120</v>
      </c>
      <c r="H137" s="8">
        <v>3480</v>
      </c>
      <c r="I137" s="10" t="s">
        <v>224</v>
      </c>
      <c r="J137" s="11">
        <v>175000000</v>
      </c>
      <c r="K137" s="11">
        <v>175000000</v>
      </c>
      <c r="L137" s="11">
        <v>0</v>
      </c>
      <c r="M137" s="11">
        <v>36047552.509999998</v>
      </c>
      <c r="N137" s="11">
        <v>0</v>
      </c>
      <c r="O137" s="11">
        <v>131169612.40000001</v>
      </c>
      <c r="P137" s="11">
        <v>130766625.04000001</v>
      </c>
      <c r="Q137" s="11">
        <v>7782835.0899999999</v>
      </c>
      <c r="R137" s="11">
        <v>7782835.0899999999</v>
      </c>
      <c r="S137" s="11">
        <v>0</v>
      </c>
      <c r="T137" s="12">
        <f t="shared" si="18"/>
        <v>0.74954064228571426</v>
      </c>
      <c r="U137" s="12">
        <f t="shared" si="19"/>
        <v>0.20598601434285713</v>
      </c>
      <c r="V137" s="12">
        <f t="shared" si="20"/>
        <v>0.95552665662857139</v>
      </c>
    </row>
    <row r="138" spans="1:22" ht="26" hidden="1" outlineLevel="4" x14ac:dyDescent="0.35">
      <c r="A138" s="8" t="s">
        <v>195</v>
      </c>
      <c r="B138" s="8" t="s">
        <v>26</v>
      </c>
      <c r="C138" s="8" t="s">
        <v>62</v>
      </c>
      <c r="D138" s="8" t="s">
        <v>225</v>
      </c>
      <c r="E138" s="8" t="s">
        <v>29</v>
      </c>
      <c r="F138" s="9" t="s">
        <v>30</v>
      </c>
      <c r="G138" s="8">
        <v>1120</v>
      </c>
      <c r="H138" s="8">
        <v>3480</v>
      </c>
      <c r="I138" s="10" t="s">
        <v>226</v>
      </c>
      <c r="J138" s="11">
        <v>80425470</v>
      </c>
      <c r="K138" s="11">
        <v>80425470</v>
      </c>
      <c r="L138" s="11">
        <v>0</v>
      </c>
      <c r="M138" s="11">
        <v>5841562.25</v>
      </c>
      <c r="N138" s="11">
        <v>0</v>
      </c>
      <c r="O138" s="11">
        <v>73749581.730000004</v>
      </c>
      <c r="P138" s="11">
        <v>73749581.730000004</v>
      </c>
      <c r="Q138" s="11">
        <v>834326.02</v>
      </c>
      <c r="R138" s="11">
        <v>834326.02</v>
      </c>
      <c r="S138" s="11">
        <v>0</v>
      </c>
      <c r="T138" s="12">
        <f t="shared" si="18"/>
        <v>0.91699285972466194</v>
      </c>
      <c r="U138" s="12">
        <f t="shared" si="19"/>
        <v>7.2633237331407571E-2</v>
      </c>
      <c r="V138" s="12">
        <f t="shared" si="20"/>
        <v>0.98962609705606952</v>
      </c>
    </row>
    <row r="139" spans="1:22" ht="26" hidden="1" outlineLevel="4" x14ac:dyDescent="0.35">
      <c r="A139" s="8" t="s">
        <v>195</v>
      </c>
      <c r="B139" s="8" t="s">
        <v>26</v>
      </c>
      <c r="C139" s="8" t="s">
        <v>62</v>
      </c>
      <c r="D139" s="8" t="s">
        <v>227</v>
      </c>
      <c r="E139" s="8" t="s">
        <v>29</v>
      </c>
      <c r="F139" s="9" t="s">
        <v>30</v>
      </c>
      <c r="G139" s="8">
        <v>1120</v>
      </c>
      <c r="H139" s="8">
        <v>3480</v>
      </c>
      <c r="I139" s="10" t="s">
        <v>228</v>
      </c>
      <c r="J139" s="11">
        <v>58825357</v>
      </c>
      <c r="K139" s="11">
        <v>26646357</v>
      </c>
      <c r="L139" s="11">
        <v>0</v>
      </c>
      <c r="M139" s="11">
        <v>6264289.1900000004</v>
      </c>
      <c r="N139" s="11">
        <v>0</v>
      </c>
      <c r="O139" s="11">
        <v>3578186.16</v>
      </c>
      <c r="P139" s="11">
        <v>3578186.16</v>
      </c>
      <c r="Q139" s="11">
        <v>8968554.5800000001</v>
      </c>
      <c r="R139" s="11">
        <v>16803881.649999999</v>
      </c>
      <c r="S139" s="11">
        <v>0</v>
      </c>
      <c r="T139" s="12">
        <f t="shared" si="18"/>
        <v>0.1342842535660691</v>
      </c>
      <c r="U139" s="12">
        <f t="shared" si="19"/>
        <v>0.23508989202539021</v>
      </c>
      <c r="V139" s="12">
        <f t="shared" si="20"/>
        <v>0.36937414559145931</v>
      </c>
    </row>
    <row r="140" spans="1:22" ht="26" hidden="1" outlineLevel="4" x14ac:dyDescent="0.35">
      <c r="A140" s="8" t="s">
        <v>195</v>
      </c>
      <c r="B140" s="8" t="s">
        <v>26</v>
      </c>
      <c r="C140" s="8" t="s">
        <v>62</v>
      </c>
      <c r="D140" s="8" t="s">
        <v>91</v>
      </c>
      <c r="E140" s="8" t="s">
        <v>29</v>
      </c>
      <c r="F140" s="9" t="s">
        <v>30</v>
      </c>
      <c r="G140" s="8">
        <v>1120</v>
      </c>
      <c r="H140" s="8">
        <v>3480</v>
      </c>
      <c r="I140" s="10" t="s">
        <v>92</v>
      </c>
      <c r="J140" s="11">
        <v>66863300</v>
      </c>
      <c r="K140" s="11">
        <v>66863300</v>
      </c>
      <c r="L140" s="11">
        <v>0</v>
      </c>
      <c r="M140" s="11">
        <v>2007920.73</v>
      </c>
      <c r="N140" s="11">
        <v>0</v>
      </c>
      <c r="O140" s="11">
        <v>57116522.350000001</v>
      </c>
      <c r="P140" s="11">
        <v>57116522.350000001</v>
      </c>
      <c r="Q140" s="11">
        <v>996566.92</v>
      </c>
      <c r="R140" s="11">
        <v>7738856.9199999999</v>
      </c>
      <c r="S140" s="11">
        <v>0</v>
      </c>
      <c r="T140" s="12">
        <f t="shared" si="18"/>
        <v>0.85422828891185454</v>
      </c>
      <c r="U140" s="12">
        <f t="shared" si="19"/>
        <v>3.0030236766656747E-2</v>
      </c>
      <c r="V140" s="12">
        <f t="shared" si="20"/>
        <v>0.88425852567851126</v>
      </c>
    </row>
    <row r="141" spans="1:22" hidden="1" outlineLevel="4" x14ac:dyDescent="0.35">
      <c r="A141" s="8" t="s">
        <v>195</v>
      </c>
      <c r="B141" s="8" t="s">
        <v>26</v>
      </c>
      <c r="C141" s="8" t="s">
        <v>62</v>
      </c>
      <c r="D141" s="8" t="s">
        <v>229</v>
      </c>
      <c r="E141" s="8" t="s">
        <v>29</v>
      </c>
      <c r="F141" s="9" t="s">
        <v>30</v>
      </c>
      <c r="G141" s="8">
        <v>1120</v>
      </c>
      <c r="H141" s="8">
        <v>3480</v>
      </c>
      <c r="I141" s="10" t="s">
        <v>230</v>
      </c>
      <c r="J141" s="11">
        <v>3429855</v>
      </c>
      <c r="K141" s="11">
        <v>3839855</v>
      </c>
      <c r="L141" s="11">
        <v>0</v>
      </c>
      <c r="M141" s="11">
        <v>535620</v>
      </c>
      <c r="N141" s="11">
        <v>0</v>
      </c>
      <c r="O141" s="11">
        <v>1753946.25</v>
      </c>
      <c r="P141" s="11">
        <v>1753946.25</v>
      </c>
      <c r="Q141" s="11">
        <v>1550288.75</v>
      </c>
      <c r="R141" s="11">
        <v>1550288.75</v>
      </c>
      <c r="S141" s="11">
        <v>0</v>
      </c>
      <c r="T141" s="12">
        <f t="shared" si="18"/>
        <v>0.45677408391723123</v>
      </c>
      <c r="U141" s="12">
        <f t="shared" si="19"/>
        <v>0.13948964218700965</v>
      </c>
      <c r="V141" s="12">
        <f t="shared" si="20"/>
        <v>0.59626372610424094</v>
      </c>
    </row>
    <row r="142" spans="1:22" hidden="1" outlineLevel="4" x14ac:dyDescent="0.35">
      <c r="A142" s="8" t="s">
        <v>195</v>
      </c>
      <c r="B142" s="8" t="s">
        <v>26</v>
      </c>
      <c r="C142" s="8" t="s">
        <v>62</v>
      </c>
      <c r="D142" s="8" t="s">
        <v>231</v>
      </c>
      <c r="E142" s="8" t="s">
        <v>29</v>
      </c>
      <c r="F142" s="9" t="s">
        <v>30</v>
      </c>
      <c r="G142" s="8">
        <v>1310</v>
      </c>
      <c r="H142" s="8">
        <v>3480</v>
      </c>
      <c r="I142" s="10" t="s">
        <v>232</v>
      </c>
      <c r="J142" s="11">
        <v>12000000</v>
      </c>
      <c r="K142" s="11">
        <v>12000000</v>
      </c>
      <c r="L142" s="11">
        <v>0</v>
      </c>
      <c r="M142" s="11">
        <v>3064516</v>
      </c>
      <c r="N142" s="11">
        <v>0</v>
      </c>
      <c r="O142" s="11">
        <v>4287128</v>
      </c>
      <c r="P142" s="11">
        <v>4287128</v>
      </c>
      <c r="Q142" s="11">
        <v>4648356</v>
      </c>
      <c r="R142" s="11">
        <v>4648356</v>
      </c>
      <c r="S142" s="11">
        <v>0</v>
      </c>
      <c r="T142" s="12">
        <f t="shared" si="18"/>
        <v>0.35726066666666667</v>
      </c>
      <c r="U142" s="12">
        <f t="shared" si="19"/>
        <v>0.25537633333333332</v>
      </c>
      <c r="V142" s="12">
        <f t="shared" si="20"/>
        <v>0.61263699999999999</v>
      </c>
    </row>
    <row r="143" spans="1:22" ht="65" hidden="1" outlineLevel="4" x14ac:dyDescent="0.35">
      <c r="A143" s="8" t="s">
        <v>195</v>
      </c>
      <c r="B143" s="8" t="s">
        <v>26</v>
      </c>
      <c r="C143" s="8" t="s">
        <v>62</v>
      </c>
      <c r="D143" s="8" t="s">
        <v>233</v>
      </c>
      <c r="E143" s="8" t="s">
        <v>29</v>
      </c>
      <c r="F143" s="9" t="s">
        <v>30</v>
      </c>
      <c r="G143" s="8">
        <v>1120</v>
      </c>
      <c r="H143" s="8">
        <v>3480</v>
      </c>
      <c r="I143" s="10" t="s">
        <v>234</v>
      </c>
      <c r="J143" s="11">
        <v>0</v>
      </c>
      <c r="K143" s="11">
        <v>40000</v>
      </c>
      <c r="L143" s="11">
        <v>0</v>
      </c>
      <c r="M143" s="11">
        <v>31320</v>
      </c>
      <c r="N143" s="11">
        <v>0</v>
      </c>
      <c r="O143" s="11">
        <v>8680</v>
      </c>
      <c r="P143" s="11">
        <v>8680</v>
      </c>
      <c r="Q143" s="11">
        <v>0</v>
      </c>
      <c r="R143" s="11">
        <v>0</v>
      </c>
      <c r="S143" s="11">
        <v>0</v>
      </c>
      <c r="T143" s="12">
        <f t="shared" si="18"/>
        <v>0.217</v>
      </c>
      <c r="U143" s="12">
        <f t="shared" si="19"/>
        <v>0.78300000000000003</v>
      </c>
      <c r="V143" s="12">
        <f t="shared" si="20"/>
        <v>1</v>
      </c>
    </row>
    <row r="144" spans="1:22" hidden="1" outlineLevel="4" x14ac:dyDescent="0.35">
      <c r="A144" s="8" t="s">
        <v>195</v>
      </c>
      <c r="B144" s="8" t="s">
        <v>26</v>
      </c>
      <c r="C144" s="8" t="s">
        <v>62</v>
      </c>
      <c r="D144" s="8" t="s">
        <v>235</v>
      </c>
      <c r="E144" s="8" t="s">
        <v>29</v>
      </c>
      <c r="F144" s="9" t="s">
        <v>30</v>
      </c>
      <c r="G144" s="8">
        <v>1120</v>
      </c>
      <c r="H144" s="8">
        <v>3480</v>
      </c>
      <c r="I144" s="10" t="s">
        <v>236</v>
      </c>
      <c r="J144" s="11">
        <v>32000000</v>
      </c>
      <c r="K144" s="11">
        <v>15000000</v>
      </c>
      <c r="L144" s="11">
        <v>0</v>
      </c>
      <c r="M144" s="11">
        <v>1435631</v>
      </c>
      <c r="N144" s="11">
        <v>0</v>
      </c>
      <c r="O144" s="11">
        <v>12232710</v>
      </c>
      <c r="P144" s="11">
        <v>12232710</v>
      </c>
      <c r="Q144" s="11">
        <v>1331659</v>
      </c>
      <c r="R144" s="11">
        <v>1331659</v>
      </c>
      <c r="S144" s="11">
        <v>0</v>
      </c>
      <c r="T144" s="12">
        <f t="shared" si="18"/>
        <v>0.81551399999999996</v>
      </c>
      <c r="U144" s="12">
        <f t="shared" si="19"/>
        <v>9.5708733333333337E-2</v>
      </c>
      <c r="V144" s="12">
        <f t="shared" si="20"/>
        <v>0.91122273333333326</v>
      </c>
    </row>
    <row r="145" spans="1:22" hidden="1" outlineLevel="4" x14ac:dyDescent="0.35">
      <c r="A145" s="8" t="s">
        <v>195</v>
      </c>
      <c r="B145" s="8" t="s">
        <v>26</v>
      </c>
      <c r="C145" s="8" t="s">
        <v>62</v>
      </c>
      <c r="D145" s="8" t="s">
        <v>237</v>
      </c>
      <c r="E145" s="8" t="s">
        <v>29</v>
      </c>
      <c r="F145" s="9" t="s">
        <v>30</v>
      </c>
      <c r="G145" s="8">
        <v>1120</v>
      </c>
      <c r="H145" s="8">
        <v>3480</v>
      </c>
      <c r="I145" s="10" t="s">
        <v>238</v>
      </c>
      <c r="J145" s="11">
        <v>7487500</v>
      </c>
      <c r="K145" s="11">
        <v>7487500</v>
      </c>
      <c r="L145" s="11">
        <v>0</v>
      </c>
      <c r="M145" s="11">
        <v>7058930</v>
      </c>
      <c r="N145" s="11">
        <v>0</v>
      </c>
      <c r="O145" s="11">
        <v>0</v>
      </c>
      <c r="P145" s="11">
        <v>0</v>
      </c>
      <c r="Q145" s="11">
        <v>428570</v>
      </c>
      <c r="R145" s="11">
        <v>428570</v>
      </c>
      <c r="S145" s="11">
        <v>0</v>
      </c>
      <c r="T145" s="12">
        <f t="shared" si="18"/>
        <v>0</v>
      </c>
      <c r="U145" s="12">
        <f t="shared" si="19"/>
        <v>0.94276193656093488</v>
      </c>
      <c r="V145" s="12">
        <f t="shared" si="20"/>
        <v>0.94276193656093488</v>
      </c>
    </row>
    <row r="146" spans="1:22" hidden="1" outlineLevel="3" x14ac:dyDescent="0.35">
      <c r="A146" s="20"/>
      <c r="B146" s="20"/>
      <c r="C146" s="20" t="s">
        <v>459</v>
      </c>
      <c r="D146" s="20"/>
      <c r="E146" s="20"/>
      <c r="F146" s="21"/>
      <c r="G146" s="20"/>
      <c r="H146" s="20"/>
      <c r="I146" s="22"/>
      <c r="J146" s="23">
        <f t="shared" ref="J146:S146" si="21">SUBTOTAL(9,J118:J145)</f>
        <v>12015599038</v>
      </c>
      <c r="K146" s="23">
        <f t="shared" si="21"/>
        <v>11818747190</v>
      </c>
      <c r="L146" s="23">
        <f t="shared" si="21"/>
        <v>0</v>
      </c>
      <c r="M146" s="23">
        <f t="shared" si="21"/>
        <v>454260056.02000004</v>
      </c>
      <c r="N146" s="23">
        <f t="shared" si="21"/>
        <v>0</v>
      </c>
      <c r="O146" s="23">
        <f t="shared" si="21"/>
        <v>10981335359.579998</v>
      </c>
      <c r="P146" s="23">
        <f t="shared" si="21"/>
        <v>10685988330.590002</v>
      </c>
      <c r="Q146" s="23">
        <f t="shared" si="21"/>
        <v>310804901.32999992</v>
      </c>
      <c r="R146" s="23">
        <f t="shared" si="21"/>
        <v>383151774.39999992</v>
      </c>
      <c r="S146" s="23">
        <f t="shared" si="21"/>
        <v>0</v>
      </c>
      <c r="T146" s="24">
        <f t="shared" si="18"/>
        <v>0.92914546550851451</v>
      </c>
      <c r="U146" s="24">
        <f t="shared" si="19"/>
        <v>3.8435550631318649E-2</v>
      </c>
      <c r="V146" s="24">
        <f t="shared" si="20"/>
        <v>0.96758101613983316</v>
      </c>
    </row>
    <row r="147" spans="1:22" hidden="1" outlineLevel="4" x14ac:dyDescent="0.35">
      <c r="A147" s="15" t="s">
        <v>195</v>
      </c>
      <c r="B147" s="15" t="s">
        <v>26</v>
      </c>
      <c r="C147" s="15" t="s">
        <v>93</v>
      </c>
      <c r="D147" s="15" t="s">
        <v>239</v>
      </c>
      <c r="E147" s="15" t="s">
        <v>29</v>
      </c>
      <c r="F147" s="16" t="s">
        <v>30</v>
      </c>
      <c r="G147" s="15">
        <v>1120</v>
      </c>
      <c r="H147" s="15">
        <v>3480</v>
      </c>
      <c r="I147" s="17" t="s">
        <v>240</v>
      </c>
      <c r="J147" s="18">
        <v>400073000</v>
      </c>
      <c r="K147" s="18">
        <v>205103000</v>
      </c>
      <c r="L147" s="18">
        <v>0</v>
      </c>
      <c r="M147" s="18">
        <v>19449975.16</v>
      </c>
      <c r="N147" s="18">
        <v>0</v>
      </c>
      <c r="O147" s="18">
        <v>185586274.15000001</v>
      </c>
      <c r="P147" s="18">
        <v>185586274.15000001</v>
      </c>
      <c r="Q147" s="18">
        <v>66750.69</v>
      </c>
      <c r="R147" s="18">
        <v>66750.69</v>
      </c>
      <c r="S147" s="18">
        <v>0</v>
      </c>
      <c r="T147" s="19">
        <f t="shared" si="18"/>
        <v>0.9048442692208305</v>
      </c>
      <c r="U147" s="19">
        <f t="shared" si="19"/>
        <v>9.4830281175799475E-2</v>
      </c>
      <c r="V147" s="19">
        <f t="shared" si="20"/>
        <v>0.99967455039663</v>
      </c>
    </row>
    <row r="148" spans="1:22" hidden="1" outlineLevel="4" x14ac:dyDescent="0.35">
      <c r="A148" s="8" t="s">
        <v>195</v>
      </c>
      <c r="B148" s="8" t="s">
        <v>26</v>
      </c>
      <c r="C148" s="8" t="s">
        <v>93</v>
      </c>
      <c r="D148" s="8" t="s">
        <v>94</v>
      </c>
      <c r="E148" s="8" t="s">
        <v>29</v>
      </c>
      <c r="F148" s="9" t="s">
        <v>30</v>
      </c>
      <c r="G148" s="8">
        <v>1120</v>
      </c>
      <c r="H148" s="8">
        <v>3480</v>
      </c>
      <c r="I148" s="10" t="s">
        <v>95</v>
      </c>
      <c r="J148" s="11">
        <v>755829</v>
      </c>
      <c r="K148" s="11">
        <v>755829</v>
      </c>
      <c r="L148" s="11">
        <v>0</v>
      </c>
      <c r="M148" s="11">
        <v>0</v>
      </c>
      <c r="N148" s="11">
        <v>0</v>
      </c>
      <c r="O148" s="11">
        <v>383048.52</v>
      </c>
      <c r="P148" s="11">
        <v>383048.52</v>
      </c>
      <c r="Q148" s="11">
        <v>372780.48</v>
      </c>
      <c r="R148" s="11">
        <v>372780.48</v>
      </c>
      <c r="S148" s="11">
        <v>0</v>
      </c>
      <c r="T148" s="12">
        <f t="shared" si="18"/>
        <v>0.50679256816025853</v>
      </c>
      <c r="U148" s="12">
        <f t="shared" si="19"/>
        <v>0</v>
      </c>
      <c r="V148" s="12">
        <f t="shared" si="20"/>
        <v>0.50679256816025853</v>
      </c>
    </row>
    <row r="149" spans="1:22" hidden="1" outlineLevel="4" x14ac:dyDescent="0.35">
      <c r="A149" s="8" t="s">
        <v>195</v>
      </c>
      <c r="B149" s="8" t="s">
        <v>26</v>
      </c>
      <c r="C149" s="8" t="s">
        <v>93</v>
      </c>
      <c r="D149" s="8" t="s">
        <v>96</v>
      </c>
      <c r="E149" s="8" t="s">
        <v>29</v>
      </c>
      <c r="F149" s="9" t="s">
        <v>30</v>
      </c>
      <c r="G149" s="8">
        <v>1120</v>
      </c>
      <c r="H149" s="8">
        <v>3480</v>
      </c>
      <c r="I149" s="10" t="s">
        <v>97</v>
      </c>
      <c r="J149" s="11">
        <v>2082381</v>
      </c>
      <c r="K149" s="11">
        <v>2082381</v>
      </c>
      <c r="L149" s="11">
        <v>0</v>
      </c>
      <c r="M149" s="11">
        <v>0</v>
      </c>
      <c r="N149" s="11">
        <v>0</v>
      </c>
      <c r="O149" s="11">
        <v>404285.75</v>
      </c>
      <c r="P149" s="11">
        <v>404285.75</v>
      </c>
      <c r="Q149" s="11">
        <v>239965.25</v>
      </c>
      <c r="R149" s="11">
        <v>1678095.25</v>
      </c>
      <c r="S149" s="11">
        <v>0</v>
      </c>
      <c r="T149" s="12">
        <f t="shared" si="18"/>
        <v>0.19414590797745465</v>
      </c>
      <c r="U149" s="12">
        <f t="shared" si="19"/>
        <v>0</v>
      </c>
      <c r="V149" s="12">
        <f t="shared" si="20"/>
        <v>0.19414590797745465</v>
      </c>
    </row>
    <row r="150" spans="1:22" hidden="1" outlineLevel="4" x14ac:dyDescent="0.35">
      <c r="A150" s="8" t="s">
        <v>195</v>
      </c>
      <c r="B150" s="8" t="s">
        <v>26</v>
      </c>
      <c r="C150" s="8" t="s">
        <v>93</v>
      </c>
      <c r="D150" s="8" t="s">
        <v>98</v>
      </c>
      <c r="E150" s="8" t="s">
        <v>29</v>
      </c>
      <c r="F150" s="9" t="s">
        <v>30</v>
      </c>
      <c r="G150" s="8">
        <v>1120</v>
      </c>
      <c r="H150" s="8">
        <v>3480</v>
      </c>
      <c r="I150" s="10" t="s">
        <v>99</v>
      </c>
      <c r="J150" s="11">
        <v>233856</v>
      </c>
      <c r="K150" s="11">
        <v>233856</v>
      </c>
      <c r="L150" s="11">
        <v>0</v>
      </c>
      <c r="M150" s="11">
        <v>0</v>
      </c>
      <c r="N150" s="11">
        <v>0</v>
      </c>
      <c r="O150" s="11">
        <v>98865.17</v>
      </c>
      <c r="P150" s="11">
        <v>98865.17</v>
      </c>
      <c r="Q150" s="11">
        <v>9110.83</v>
      </c>
      <c r="R150" s="11">
        <v>134990.82999999999</v>
      </c>
      <c r="S150" s="11">
        <v>0</v>
      </c>
      <c r="T150" s="12">
        <f t="shared" si="18"/>
        <v>0.42276088704159825</v>
      </c>
      <c r="U150" s="12">
        <f t="shared" si="19"/>
        <v>0</v>
      </c>
      <c r="V150" s="12">
        <f t="shared" si="20"/>
        <v>0.42276088704159825</v>
      </c>
    </row>
    <row r="151" spans="1:22" hidden="1" outlineLevel="4" x14ac:dyDescent="0.35">
      <c r="A151" s="8" t="s">
        <v>195</v>
      </c>
      <c r="B151" s="8" t="s">
        <v>26</v>
      </c>
      <c r="C151" s="8" t="s">
        <v>93</v>
      </c>
      <c r="D151" s="8" t="s">
        <v>241</v>
      </c>
      <c r="E151" s="8" t="s">
        <v>29</v>
      </c>
      <c r="F151" s="9" t="s">
        <v>30</v>
      </c>
      <c r="G151" s="8">
        <v>1120</v>
      </c>
      <c r="H151" s="8">
        <v>3480</v>
      </c>
      <c r="I151" s="10" t="s">
        <v>242</v>
      </c>
      <c r="J151" s="11">
        <v>1656345</v>
      </c>
      <c r="K151" s="11">
        <v>1656345</v>
      </c>
      <c r="L151" s="11">
        <v>0</v>
      </c>
      <c r="M151" s="11">
        <v>0</v>
      </c>
      <c r="N151" s="11">
        <v>0</v>
      </c>
      <c r="O151" s="11">
        <v>650834.67000000004</v>
      </c>
      <c r="P151" s="11">
        <v>650834.67000000004</v>
      </c>
      <c r="Q151" s="11">
        <v>79019.990000000005</v>
      </c>
      <c r="R151" s="11">
        <v>1005510.33</v>
      </c>
      <c r="S151" s="11">
        <v>0</v>
      </c>
      <c r="T151" s="12">
        <f t="shared" si="18"/>
        <v>0.39293424377167802</v>
      </c>
      <c r="U151" s="12">
        <f t="shared" si="19"/>
        <v>0</v>
      </c>
      <c r="V151" s="12">
        <f t="shared" si="20"/>
        <v>0.39293424377167802</v>
      </c>
    </row>
    <row r="152" spans="1:22" hidden="1" outlineLevel="4" x14ac:dyDescent="0.35">
      <c r="A152" s="8" t="s">
        <v>195</v>
      </c>
      <c r="B152" s="8" t="s">
        <v>26</v>
      </c>
      <c r="C152" s="8" t="s">
        <v>93</v>
      </c>
      <c r="D152" s="8" t="s">
        <v>243</v>
      </c>
      <c r="E152" s="8" t="s">
        <v>29</v>
      </c>
      <c r="F152" s="9" t="s">
        <v>30</v>
      </c>
      <c r="G152" s="8">
        <v>1120</v>
      </c>
      <c r="H152" s="8">
        <v>3480</v>
      </c>
      <c r="I152" s="10" t="s">
        <v>244</v>
      </c>
      <c r="J152" s="11">
        <v>1766350</v>
      </c>
      <c r="K152" s="11">
        <v>1766350</v>
      </c>
      <c r="L152" s="11">
        <v>0</v>
      </c>
      <c r="M152" s="11">
        <v>0</v>
      </c>
      <c r="N152" s="11">
        <v>0</v>
      </c>
      <c r="O152" s="11">
        <v>28399.99</v>
      </c>
      <c r="P152" s="11">
        <v>28399.99</v>
      </c>
      <c r="Q152" s="11">
        <v>7550.01</v>
      </c>
      <c r="R152" s="11">
        <v>1737950.01</v>
      </c>
      <c r="S152" s="11">
        <v>0</v>
      </c>
      <c r="T152" s="12">
        <f t="shared" si="18"/>
        <v>1.607834800577462E-2</v>
      </c>
      <c r="U152" s="12">
        <f t="shared" si="19"/>
        <v>0</v>
      </c>
      <c r="V152" s="12">
        <f t="shared" si="20"/>
        <v>1.607834800577462E-2</v>
      </c>
    </row>
    <row r="153" spans="1:22" hidden="1" outlineLevel="4" x14ac:dyDescent="0.35">
      <c r="A153" s="8" t="s">
        <v>195</v>
      </c>
      <c r="B153" s="8" t="s">
        <v>26</v>
      </c>
      <c r="C153" s="8" t="s">
        <v>93</v>
      </c>
      <c r="D153" s="8" t="s">
        <v>245</v>
      </c>
      <c r="E153" s="8" t="s">
        <v>29</v>
      </c>
      <c r="F153" s="9" t="s">
        <v>30</v>
      </c>
      <c r="G153" s="8">
        <v>1120</v>
      </c>
      <c r="H153" s="8">
        <v>3480</v>
      </c>
      <c r="I153" s="10" t="s">
        <v>246</v>
      </c>
      <c r="J153" s="11">
        <v>1162320</v>
      </c>
      <c r="K153" s="11">
        <v>1162320</v>
      </c>
      <c r="L153" s="11">
        <v>0</v>
      </c>
      <c r="M153" s="11">
        <v>0</v>
      </c>
      <c r="N153" s="11">
        <v>0</v>
      </c>
      <c r="O153" s="11">
        <v>0</v>
      </c>
      <c r="P153" s="11">
        <v>0</v>
      </c>
      <c r="Q153" s="11">
        <v>50000</v>
      </c>
      <c r="R153" s="11">
        <v>1162320</v>
      </c>
      <c r="S153" s="11">
        <v>0</v>
      </c>
      <c r="T153" s="12">
        <f t="shared" si="18"/>
        <v>0</v>
      </c>
      <c r="U153" s="12">
        <f t="shared" si="19"/>
        <v>0</v>
      </c>
      <c r="V153" s="12">
        <f t="shared" si="20"/>
        <v>0</v>
      </c>
    </row>
    <row r="154" spans="1:22" ht="26" hidden="1" outlineLevel="4" x14ac:dyDescent="0.35">
      <c r="A154" s="8" t="s">
        <v>195</v>
      </c>
      <c r="B154" s="8" t="s">
        <v>26</v>
      </c>
      <c r="C154" s="8" t="s">
        <v>93</v>
      </c>
      <c r="D154" s="8" t="s">
        <v>102</v>
      </c>
      <c r="E154" s="8" t="s">
        <v>29</v>
      </c>
      <c r="F154" s="9" t="s">
        <v>30</v>
      </c>
      <c r="G154" s="8">
        <v>1120</v>
      </c>
      <c r="H154" s="8">
        <v>3480</v>
      </c>
      <c r="I154" s="10" t="s">
        <v>103</v>
      </c>
      <c r="J154" s="11">
        <v>6687049</v>
      </c>
      <c r="K154" s="11">
        <v>6687049</v>
      </c>
      <c r="L154" s="11">
        <v>0</v>
      </c>
      <c r="M154" s="11">
        <v>0</v>
      </c>
      <c r="N154" s="11">
        <v>0</v>
      </c>
      <c r="O154" s="11">
        <v>1264737.1499999999</v>
      </c>
      <c r="P154" s="11">
        <v>214038.72</v>
      </c>
      <c r="Q154" s="11">
        <v>346648.85</v>
      </c>
      <c r="R154" s="11">
        <v>5422311.8499999996</v>
      </c>
      <c r="S154" s="11">
        <v>0</v>
      </c>
      <c r="T154" s="12">
        <f t="shared" si="18"/>
        <v>0.18913232877462091</v>
      </c>
      <c r="U154" s="12">
        <f t="shared" si="19"/>
        <v>0</v>
      </c>
      <c r="V154" s="12">
        <f t="shared" si="20"/>
        <v>0.18913232877462091</v>
      </c>
    </row>
    <row r="155" spans="1:22" hidden="1" outlineLevel="4" x14ac:dyDescent="0.35">
      <c r="A155" s="8" t="s">
        <v>195</v>
      </c>
      <c r="B155" s="8" t="s">
        <v>26</v>
      </c>
      <c r="C155" s="8" t="s">
        <v>93</v>
      </c>
      <c r="D155" s="8" t="s">
        <v>247</v>
      </c>
      <c r="E155" s="8" t="s">
        <v>29</v>
      </c>
      <c r="F155" s="9" t="s">
        <v>30</v>
      </c>
      <c r="G155" s="8">
        <v>1120</v>
      </c>
      <c r="H155" s="8">
        <v>3480</v>
      </c>
      <c r="I155" s="10" t="s">
        <v>248</v>
      </c>
      <c r="J155" s="11">
        <v>1130000</v>
      </c>
      <c r="K155" s="11">
        <v>1130000</v>
      </c>
      <c r="L155" s="11">
        <v>0</v>
      </c>
      <c r="M155" s="11">
        <v>0</v>
      </c>
      <c r="N155" s="11">
        <v>0</v>
      </c>
      <c r="O155" s="11">
        <v>0</v>
      </c>
      <c r="P155" s="11">
        <v>0</v>
      </c>
      <c r="Q155" s="11">
        <v>0</v>
      </c>
      <c r="R155" s="11">
        <v>1130000</v>
      </c>
      <c r="S155" s="11">
        <v>0</v>
      </c>
      <c r="T155" s="12">
        <f t="shared" si="18"/>
        <v>0</v>
      </c>
      <c r="U155" s="12">
        <f t="shared" si="19"/>
        <v>0</v>
      </c>
      <c r="V155" s="12">
        <f t="shared" si="20"/>
        <v>0</v>
      </c>
    </row>
    <row r="156" spans="1:22" hidden="1" outlineLevel="4" x14ac:dyDescent="0.35">
      <c r="A156" s="8" t="s">
        <v>195</v>
      </c>
      <c r="B156" s="8" t="s">
        <v>26</v>
      </c>
      <c r="C156" s="8" t="s">
        <v>93</v>
      </c>
      <c r="D156" s="8" t="s">
        <v>249</v>
      </c>
      <c r="E156" s="8" t="s">
        <v>29</v>
      </c>
      <c r="F156" s="9" t="s">
        <v>30</v>
      </c>
      <c r="G156" s="8">
        <v>1120</v>
      </c>
      <c r="H156" s="8">
        <v>3480</v>
      </c>
      <c r="I156" s="10" t="s">
        <v>250</v>
      </c>
      <c r="J156" s="11">
        <v>1253000</v>
      </c>
      <c r="K156" s="11">
        <v>1253000</v>
      </c>
      <c r="L156" s="11">
        <v>0</v>
      </c>
      <c r="M156" s="11">
        <v>0</v>
      </c>
      <c r="N156" s="11">
        <v>0</v>
      </c>
      <c r="O156" s="11">
        <v>27051.13</v>
      </c>
      <c r="P156" s="11">
        <v>27051.13</v>
      </c>
      <c r="Q156" s="11">
        <v>49320.01</v>
      </c>
      <c r="R156" s="11">
        <v>1225948.8700000001</v>
      </c>
      <c r="S156" s="11">
        <v>0</v>
      </c>
      <c r="T156" s="12">
        <f t="shared" si="18"/>
        <v>2.1589090183559458E-2</v>
      </c>
      <c r="U156" s="12">
        <f t="shared" si="19"/>
        <v>0</v>
      </c>
      <c r="V156" s="12">
        <f t="shared" si="20"/>
        <v>2.1589090183559458E-2</v>
      </c>
    </row>
    <row r="157" spans="1:22" ht="26" hidden="1" outlineLevel="4" x14ac:dyDescent="0.35">
      <c r="A157" s="8" t="s">
        <v>195</v>
      </c>
      <c r="B157" s="8" t="s">
        <v>26</v>
      </c>
      <c r="C157" s="8" t="s">
        <v>93</v>
      </c>
      <c r="D157" s="8" t="s">
        <v>251</v>
      </c>
      <c r="E157" s="8" t="s">
        <v>29</v>
      </c>
      <c r="F157" s="9" t="s">
        <v>30</v>
      </c>
      <c r="G157" s="8">
        <v>1120</v>
      </c>
      <c r="H157" s="8">
        <v>3480</v>
      </c>
      <c r="I157" s="10" t="s">
        <v>252</v>
      </c>
      <c r="J157" s="11">
        <v>2190273</v>
      </c>
      <c r="K157" s="11">
        <v>2190273</v>
      </c>
      <c r="L157" s="11">
        <v>0</v>
      </c>
      <c r="M157" s="11">
        <v>0.01</v>
      </c>
      <c r="N157" s="11">
        <v>0</v>
      </c>
      <c r="O157" s="11">
        <v>961677.45</v>
      </c>
      <c r="P157" s="11">
        <v>961677.45</v>
      </c>
      <c r="Q157" s="11">
        <v>20714.87</v>
      </c>
      <c r="R157" s="11">
        <v>1228595.54</v>
      </c>
      <c r="S157" s="11">
        <v>0</v>
      </c>
      <c r="T157" s="12">
        <f t="shared" si="18"/>
        <v>0.43906739022943714</v>
      </c>
      <c r="U157" s="12">
        <f t="shared" si="19"/>
        <v>4.5656409041247368E-9</v>
      </c>
      <c r="V157" s="12">
        <f t="shared" si="20"/>
        <v>0.43906739479507806</v>
      </c>
    </row>
    <row r="158" spans="1:22" hidden="1" outlineLevel="4" x14ac:dyDescent="0.35">
      <c r="A158" s="8" t="s">
        <v>195</v>
      </c>
      <c r="B158" s="8" t="s">
        <v>26</v>
      </c>
      <c r="C158" s="8" t="s">
        <v>93</v>
      </c>
      <c r="D158" s="8" t="s">
        <v>104</v>
      </c>
      <c r="E158" s="8" t="s">
        <v>29</v>
      </c>
      <c r="F158" s="9" t="s">
        <v>30</v>
      </c>
      <c r="G158" s="8">
        <v>1120</v>
      </c>
      <c r="H158" s="8">
        <v>3480</v>
      </c>
      <c r="I158" s="10" t="s">
        <v>105</v>
      </c>
      <c r="J158" s="11">
        <v>3220365</v>
      </c>
      <c r="K158" s="11">
        <v>3220365</v>
      </c>
      <c r="L158" s="11">
        <v>0</v>
      </c>
      <c r="M158" s="11">
        <v>0</v>
      </c>
      <c r="N158" s="11">
        <v>0</v>
      </c>
      <c r="O158" s="11">
        <v>1776021.31</v>
      </c>
      <c r="P158" s="11">
        <v>1052821.31</v>
      </c>
      <c r="Q158" s="11">
        <v>1329038.69</v>
      </c>
      <c r="R158" s="11">
        <v>1444343.69</v>
      </c>
      <c r="S158" s="11">
        <v>0</v>
      </c>
      <c r="T158" s="12">
        <f t="shared" si="18"/>
        <v>0.55149689864347673</v>
      </c>
      <c r="U158" s="12">
        <f t="shared" si="19"/>
        <v>0</v>
      </c>
      <c r="V158" s="12">
        <f t="shared" si="20"/>
        <v>0.55149689864347673</v>
      </c>
    </row>
    <row r="159" spans="1:22" hidden="1" outlineLevel="4" x14ac:dyDescent="0.35">
      <c r="A159" s="8" t="s">
        <v>195</v>
      </c>
      <c r="B159" s="8" t="s">
        <v>26</v>
      </c>
      <c r="C159" s="8" t="s">
        <v>93</v>
      </c>
      <c r="D159" s="8" t="s">
        <v>106</v>
      </c>
      <c r="E159" s="8" t="s">
        <v>29</v>
      </c>
      <c r="F159" s="9" t="s">
        <v>30</v>
      </c>
      <c r="G159" s="8">
        <v>1120</v>
      </c>
      <c r="H159" s="8">
        <v>3480</v>
      </c>
      <c r="I159" s="10" t="s">
        <v>107</v>
      </c>
      <c r="J159" s="11">
        <v>46381520</v>
      </c>
      <c r="K159" s="11">
        <v>46381520</v>
      </c>
      <c r="L159" s="11">
        <v>0</v>
      </c>
      <c r="M159" s="11">
        <v>17851341.789999999</v>
      </c>
      <c r="N159" s="11">
        <v>0</v>
      </c>
      <c r="O159" s="11">
        <v>16043753.77</v>
      </c>
      <c r="P159" s="11">
        <v>15805942.550000001</v>
      </c>
      <c r="Q159" s="11">
        <v>4909904.4400000004</v>
      </c>
      <c r="R159" s="11">
        <v>12486424.439999999</v>
      </c>
      <c r="S159" s="11">
        <v>0</v>
      </c>
      <c r="T159" s="12">
        <f t="shared" si="18"/>
        <v>0.34590832232320112</v>
      </c>
      <c r="U159" s="12">
        <f t="shared" si="19"/>
        <v>0.38488048235590377</v>
      </c>
      <c r="V159" s="12">
        <f t="shared" si="20"/>
        <v>0.7307888046791049</v>
      </c>
    </row>
    <row r="160" spans="1:22" hidden="1" outlineLevel="4" x14ac:dyDescent="0.35">
      <c r="A160" s="8" t="s">
        <v>195</v>
      </c>
      <c r="B160" s="8" t="s">
        <v>26</v>
      </c>
      <c r="C160" s="8" t="s">
        <v>93</v>
      </c>
      <c r="D160" s="8" t="s">
        <v>108</v>
      </c>
      <c r="E160" s="8" t="s">
        <v>29</v>
      </c>
      <c r="F160" s="9" t="s">
        <v>30</v>
      </c>
      <c r="G160" s="8">
        <v>1120</v>
      </c>
      <c r="H160" s="8">
        <v>3480</v>
      </c>
      <c r="I160" s="10" t="s">
        <v>109</v>
      </c>
      <c r="J160" s="11">
        <v>10980844</v>
      </c>
      <c r="K160" s="11">
        <v>10980844</v>
      </c>
      <c r="L160" s="11">
        <v>0</v>
      </c>
      <c r="M160" s="11">
        <v>0</v>
      </c>
      <c r="N160" s="11">
        <v>0</v>
      </c>
      <c r="O160" s="11">
        <v>2048657.58</v>
      </c>
      <c r="P160" s="11">
        <v>2048657.58</v>
      </c>
      <c r="Q160" s="11">
        <v>8847504.4199999999</v>
      </c>
      <c r="R160" s="11">
        <v>8932186.4199999999</v>
      </c>
      <c r="S160" s="11">
        <v>0</v>
      </c>
      <c r="T160" s="12">
        <f t="shared" si="18"/>
        <v>0.18656649525300606</v>
      </c>
      <c r="U160" s="12">
        <f t="shared" si="19"/>
        <v>0</v>
      </c>
      <c r="V160" s="12">
        <f t="shared" si="20"/>
        <v>0.18656649525300606</v>
      </c>
    </row>
    <row r="161" spans="1:22" ht="26" hidden="1" outlineLevel="4" x14ac:dyDescent="0.35">
      <c r="A161" s="8" t="s">
        <v>195</v>
      </c>
      <c r="B161" s="8" t="s">
        <v>26</v>
      </c>
      <c r="C161" s="8" t="s">
        <v>93</v>
      </c>
      <c r="D161" s="8" t="s">
        <v>110</v>
      </c>
      <c r="E161" s="8" t="s">
        <v>29</v>
      </c>
      <c r="F161" s="9" t="s">
        <v>30</v>
      </c>
      <c r="G161" s="8">
        <v>1120</v>
      </c>
      <c r="H161" s="8">
        <v>3480</v>
      </c>
      <c r="I161" s="10" t="s">
        <v>111</v>
      </c>
      <c r="J161" s="11">
        <v>1106514</v>
      </c>
      <c r="K161" s="11">
        <v>1106514</v>
      </c>
      <c r="L161" s="11">
        <v>0</v>
      </c>
      <c r="M161" s="11">
        <v>33608.92</v>
      </c>
      <c r="N161" s="11">
        <v>0</v>
      </c>
      <c r="O161" s="11">
        <v>714918.93</v>
      </c>
      <c r="P161" s="11">
        <v>714918.93</v>
      </c>
      <c r="Q161" s="11">
        <v>357986.15</v>
      </c>
      <c r="R161" s="11">
        <v>357986.15</v>
      </c>
      <c r="S161" s="11">
        <v>0</v>
      </c>
      <c r="T161" s="12">
        <f t="shared" si="18"/>
        <v>0.64610021201720003</v>
      </c>
      <c r="U161" s="12">
        <f t="shared" si="19"/>
        <v>3.037369613036979E-2</v>
      </c>
      <c r="V161" s="12">
        <f t="shared" si="20"/>
        <v>0.6764739081475698</v>
      </c>
    </row>
    <row r="162" spans="1:22" hidden="1" outlineLevel="4" x14ac:dyDescent="0.35">
      <c r="A162" s="8" t="s">
        <v>195</v>
      </c>
      <c r="B162" s="8" t="s">
        <v>26</v>
      </c>
      <c r="C162" s="8" t="s">
        <v>93</v>
      </c>
      <c r="D162" s="8" t="s">
        <v>112</v>
      </c>
      <c r="E162" s="8" t="s">
        <v>29</v>
      </c>
      <c r="F162" s="9" t="s">
        <v>30</v>
      </c>
      <c r="G162" s="8">
        <v>1120</v>
      </c>
      <c r="H162" s="8">
        <v>3480</v>
      </c>
      <c r="I162" s="10" t="s">
        <v>113</v>
      </c>
      <c r="J162" s="11">
        <v>18406942</v>
      </c>
      <c r="K162" s="11">
        <v>18406942</v>
      </c>
      <c r="L162" s="11">
        <v>0</v>
      </c>
      <c r="M162" s="11">
        <v>0</v>
      </c>
      <c r="N162" s="11">
        <v>0</v>
      </c>
      <c r="O162" s="11">
        <v>11962418.560000001</v>
      </c>
      <c r="P162" s="11">
        <v>11962418.560000001</v>
      </c>
      <c r="Q162" s="11">
        <v>5934623.4400000004</v>
      </c>
      <c r="R162" s="11">
        <v>6444523.4400000004</v>
      </c>
      <c r="S162" s="11">
        <v>0</v>
      </c>
      <c r="T162" s="12">
        <f t="shared" si="18"/>
        <v>0.64988625269748779</v>
      </c>
      <c r="U162" s="12">
        <f t="shared" si="19"/>
        <v>0</v>
      </c>
      <c r="V162" s="12">
        <f t="shared" si="20"/>
        <v>0.64988625269748779</v>
      </c>
    </row>
    <row r="163" spans="1:22" hidden="1" outlineLevel="4" x14ac:dyDescent="0.35">
      <c r="A163" s="8" t="s">
        <v>195</v>
      </c>
      <c r="B163" s="8" t="s">
        <v>26</v>
      </c>
      <c r="C163" s="8" t="s">
        <v>93</v>
      </c>
      <c r="D163" s="8" t="s">
        <v>114</v>
      </c>
      <c r="E163" s="8" t="s">
        <v>29</v>
      </c>
      <c r="F163" s="9" t="s">
        <v>30</v>
      </c>
      <c r="G163" s="8">
        <v>1120</v>
      </c>
      <c r="H163" s="8">
        <v>3480</v>
      </c>
      <c r="I163" s="10" t="s">
        <v>115</v>
      </c>
      <c r="J163" s="11">
        <v>1000000</v>
      </c>
      <c r="K163" s="11">
        <v>0</v>
      </c>
      <c r="L163" s="11">
        <v>0</v>
      </c>
      <c r="M163" s="11">
        <v>0</v>
      </c>
      <c r="N163" s="11">
        <v>0</v>
      </c>
      <c r="O163" s="11">
        <v>0</v>
      </c>
      <c r="P163" s="11">
        <v>0</v>
      </c>
      <c r="Q163" s="11">
        <v>0</v>
      </c>
      <c r="R163" s="11">
        <v>0</v>
      </c>
      <c r="S163" s="11">
        <v>0</v>
      </c>
      <c r="T163" s="12">
        <f t="shared" si="18"/>
        <v>0</v>
      </c>
      <c r="U163" s="12">
        <f t="shared" si="19"/>
        <v>0</v>
      </c>
      <c r="V163" s="12">
        <f t="shared" si="20"/>
        <v>0</v>
      </c>
    </row>
    <row r="164" spans="1:22" hidden="1" outlineLevel="4" x14ac:dyDescent="0.35">
      <c r="A164" s="8" t="s">
        <v>195</v>
      </c>
      <c r="B164" s="8" t="s">
        <v>26</v>
      </c>
      <c r="C164" s="8" t="s">
        <v>93</v>
      </c>
      <c r="D164" s="8" t="s">
        <v>116</v>
      </c>
      <c r="E164" s="8" t="s">
        <v>29</v>
      </c>
      <c r="F164" s="9" t="s">
        <v>30</v>
      </c>
      <c r="G164" s="8">
        <v>1120</v>
      </c>
      <c r="H164" s="8">
        <v>3480</v>
      </c>
      <c r="I164" s="10" t="s">
        <v>117</v>
      </c>
      <c r="J164" s="11">
        <v>110535324</v>
      </c>
      <c r="K164" s="11">
        <v>110535324</v>
      </c>
      <c r="L164" s="11">
        <v>0</v>
      </c>
      <c r="M164" s="11">
        <v>1836962.99</v>
      </c>
      <c r="N164" s="11">
        <v>0</v>
      </c>
      <c r="O164" s="11">
        <v>88797447.150000006</v>
      </c>
      <c r="P164" s="11">
        <v>88797447.150000006</v>
      </c>
      <c r="Q164" s="11">
        <v>0</v>
      </c>
      <c r="R164" s="11">
        <v>19900913.859999999</v>
      </c>
      <c r="S164" s="11">
        <v>0</v>
      </c>
      <c r="T164" s="12">
        <f t="shared" si="18"/>
        <v>0.80333999970905234</v>
      </c>
      <c r="U164" s="12">
        <f t="shared" si="19"/>
        <v>1.6618786859483942E-2</v>
      </c>
      <c r="V164" s="12">
        <f t="shared" si="20"/>
        <v>0.81995878656853627</v>
      </c>
    </row>
    <row r="165" spans="1:22" hidden="1" outlineLevel="4" x14ac:dyDescent="0.35">
      <c r="A165" s="8" t="s">
        <v>195</v>
      </c>
      <c r="B165" s="8" t="s">
        <v>26</v>
      </c>
      <c r="C165" s="8" t="s">
        <v>93</v>
      </c>
      <c r="D165" s="8" t="s">
        <v>118</v>
      </c>
      <c r="E165" s="8" t="s">
        <v>29</v>
      </c>
      <c r="F165" s="9" t="s">
        <v>30</v>
      </c>
      <c r="G165" s="8">
        <v>1120</v>
      </c>
      <c r="H165" s="8">
        <v>3480</v>
      </c>
      <c r="I165" s="10" t="s">
        <v>119</v>
      </c>
      <c r="J165" s="11">
        <v>3216340</v>
      </c>
      <c r="K165" s="11">
        <v>3216340</v>
      </c>
      <c r="L165" s="11">
        <v>0</v>
      </c>
      <c r="M165" s="11">
        <v>0</v>
      </c>
      <c r="N165" s="11">
        <v>0</v>
      </c>
      <c r="O165" s="11">
        <v>1959434.25</v>
      </c>
      <c r="P165" s="11">
        <v>1959434.25</v>
      </c>
      <c r="Q165" s="11">
        <v>362867.75</v>
      </c>
      <c r="R165" s="11">
        <v>1256905.75</v>
      </c>
      <c r="S165" s="11">
        <v>0</v>
      </c>
      <c r="T165" s="12">
        <f t="shared" si="18"/>
        <v>0.60921241224497413</v>
      </c>
      <c r="U165" s="12">
        <f t="shared" si="19"/>
        <v>0</v>
      </c>
      <c r="V165" s="12">
        <f t="shared" si="20"/>
        <v>0.60921241224497413</v>
      </c>
    </row>
    <row r="166" spans="1:22" hidden="1" outlineLevel="4" x14ac:dyDescent="0.35">
      <c r="A166" s="8" t="s">
        <v>195</v>
      </c>
      <c r="B166" s="8" t="s">
        <v>26</v>
      </c>
      <c r="C166" s="8" t="s">
        <v>93</v>
      </c>
      <c r="D166" s="8" t="s">
        <v>120</v>
      </c>
      <c r="E166" s="8" t="s">
        <v>29</v>
      </c>
      <c r="F166" s="9" t="s">
        <v>30</v>
      </c>
      <c r="G166" s="8">
        <v>1120</v>
      </c>
      <c r="H166" s="8">
        <v>3480</v>
      </c>
      <c r="I166" s="10" t="s">
        <v>121</v>
      </c>
      <c r="J166" s="11">
        <v>6523860</v>
      </c>
      <c r="K166" s="11">
        <v>3523860</v>
      </c>
      <c r="L166" s="11">
        <v>0</v>
      </c>
      <c r="M166" s="11">
        <v>0</v>
      </c>
      <c r="N166" s="11">
        <v>0</v>
      </c>
      <c r="O166" s="11">
        <v>2979266.76</v>
      </c>
      <c r="P166" s="11">
        <v>2979266.76</v>
      </c>
      <c r="Q166" s="11">
        <v>544593.24</v>
      </c>
      <c r="R166" s="11">
        <v>544593.24</v>
      </c>
      <c r="S166" s="11">
        <v>0</v>
      </c>
      <c r="T166" s="12">
        <f t="shared" si="18"/>
        <v>0.84545548347550692</v>
      </c>
      <c r="U166" s="12">
        <f t="shared" si="19"/>
        <v>0</v>
      </c>
      <c r="V166" s="12">
        <f t="shared" si="20"/>
        <v>0.84545548347550692</v>
      </c>
    </row>
    <row r="167" spans="1:22" hidden="1" outlineLevel="3" x14ac:dyDescent="0.35">
      <c r="A167" s="20"/>
      <c r="B167" s="20"/>
      <c r="C167" s="20" t="s">
        <v>460</v>
      </c>
      <c r="D167" s="20"/>
      <c r="E167" s="20"/>
      <c r="F167" s="21"/>
      <c r="G167" s="20"/>
      <c r="H167" s="20"/>
      <c r="I167" s="22"/>
      <c r="J167" s="23">
        <f t="shared" ref="J167:S167" si="22">SUBTOTAL(9,J147:J166)</f>
        <v>620362112</v>
      </c>
      <c r="K167" s="23">
        <f t="shared" si="22"/>
        <v>421392112</v>
      </c>
      <c r="L167" s="23">
        <f t="shared" si="22"/>
        <v>0</v>
      </c>
      <c r="M167" s="23">
        <f t="shared" si="22"/>
        <v>39171888.870000005</v>
      </c>
      <c r="N167" s="23">
        <f t="shared" si="22"/>
        <v>0</v>
      </c>
      <c r="O167" s="23">
        <f t="shared" si="22"/>
        <v>315687092.29000002</v>
      </c>
      <c r="P167" s="23">
        <f t="shared" si="22"/>
        <v>313675382.63999999</v>
      </c>
      <c r="Q167" s="23">
        <f t="shared" si="22"/>
        <v>23528379.109999999</v>
      </c>
      <c r="R167" s="23">
        <f t="shared" si="22"/>
        <v>66533130.839999996</v>
      </c>
      <c r="S167" s="23">
        <f t="shared" si="22"/>
        <v>0</v>
      </c>
      <c r="T167" s="24">
        <f t="shared" si="18"/>
        <v>0.74915282773494352</v>
      </c>
      <c r="U167" s="24">
        <f t="shared" si="19"/>
        <v>9.2958286960055869E-2</v>
      </c>
      <c r="V167" s="24">
        <f t="shared" si="20"/>
        <v>0.84211111469499933</v>
      </c>
    </row>
    <row r="168" spans="1:22" hidden="1" outlineLevel="4" x14ac:dyDescent="0.35">
      <c r="A168" s="15" t="s">
        <v>195</v>
      </c>
      <c r="B168" s="15" t="s">
        <v>26</v>
      </c>
      <c r="C168" s="15" t="s">
        <v>122</v>
      </c>
      <c r="D168" s="15" t="s">
        <v>253</v>
      </c>
      <c r="E168" s="15" t="s">
        <v>29</v>
      </c>
      <c r="F168" s="16" t="s">
        <v>32</v>
      </c>
      <c r="G168" s="15">
        <v>2210</v>
      </c>
      <c r="H168" s="15">
        <v>3480</v>
      </c>
      <c r="I168" s="17" t="s">
        <v>254</v>
      </c>
      <c r="J168" s="18">
        <v>1500000</v>
      </c>
      <c r="K168" s="18">
        <v>1500000</v>
      </c>
      <c r="L168" s="18">
        <v>0</v>
      </c>
      <c r="M168" s="18">
        <v>0</v>
      </c>
      <c r="N168" s="18">
        <v>0</v>
      </c>
      <c r="O168" s="18">
        <v>1256159.02</v>
      </c>
      <c r="P168" s="18">
        <v>1256159.02</v>
      </c>
      <c r="Q168" s="18">
        <v>0</v>
      </c>
      <c r="R168" s="18">
        <v>243840.98</v>
      </c>
      <c r="S168" s="18">
        <v>0</v>
      </c>
      <c r="T168" s="19">
        <f t="shared" si="18"/>
        <v>0.83743934666666664</v>
      </c>
      <c r="U168" s="19">
        <f t="shared" si="19"/>
        <v>0</v>
      </c>
      <c r="V168" s="19">
        <f t="shared" si="20"/>
        <v>0.83743934666666664</v>
      </c>
    </row>
    <row r="169" spans="1:22" hidden="1" outlineLevel="4" x14ac:dyDescent="0.35">
      <c r="A169" s="8" t="s">
        <v>195</v>
      </c>
      <c r="B169" s="8" t="s">
        <v>26</v>
      </c>
      <c r="C169" s="8" t="s">
        <v>122</v>
      </c>
      <c r="D169" s="8" t="s">
        <v>255</v>
      </c>
      <c r="E169" s="8" t="s">
        <v>29</v>
      </c>
      <c r="F169" s="9" t="s">
        <v>32</v>
      </c>
      <c r="G169" s="8">
        <v>2210</v>
      </c>
      <c r="H169" s="8">
        <v>3480</v>
      </c>
      <c r="I169" s="10" t="s">
        <v>256</v>
      </c>
      <c r="J169" s="11">
        <v>300000000</v>
      </c>
      <c r="K169" s="11">
        <v>294280581</v>
      </c>
      <c r="L169" s="11">
        <v>0</v>
      </c>
      <c r="M169" s="11">
        <v>99901419.510000005</v>
      </c>
      <c r="N169" s="11">
        <v>0</v>
      </c>
      <c r="O169" s="11">
        <v>181465287.56</v>
      </c>
      <c r="P169" s="11">
        <v>181465287.56</v>
      </c>
      <c r="Q169" s="11">
        <v>0</v>
      </c>
      <c r="R169" s="11">
        <v>12913873.93</v>
      </c>
      <c r="S169" s="11">
        <v>0</v>
      </c>
      <c r="T169" s="12">
        <f t="shared" si="18"/>
        <v>0.6166403741060984</v>
      </c>
      <c r="U169" s="12">
        <f t="shared" si="19"/>
        <v>0.33947676455756354</v>
      </c>
      <c r="V169" s="12">
        <f t="shared" si="20"/>
        <v>0.95611713866366199</v>
      </c>
    </row>
    <row r="170" spans="1:22" hidden="1" outlineLevel="4" x14ac:dyDescent="0.35">
      <c r="A170" s="8" t="s">
        <v>195</v>
      </c>
      <c r="B170" s="8" t="s">
        <v>26</v>
      </c>
      <c r="C170" s="8" t="s">
        <v>122</v>
      </c>
      <c r="D170" s="8" t="s">
        <v>123</v>
      </c>
      <c r="E170" s="8" t="s">
        <v>29</v>
      </c>
      <c r="F170" s="9" t="s">
        <v>32</v>
      </c>
      <c r="G170" s="8">
        <v>2210</v>
      </c>
      <c r="H170" s="8">
        <v>3480</v>
      </c>
      <c r="I170" s="10" t="s">
        <v>124</v>
      </c>
      <c r="J170" s="11">
        <v>650000</v>
      </c>
      <c r="K170" s="11">
        <v>40342</v>
      </c>
      <c r="L170" s="11">
        <v>0</v>
      </c>
      <c r="M170" s="11">
        <v>0</v>
      </c>
      <c r="N170" s="11">
        <v>0</v>
      </c>
      <c r="O170" s="11">
        <v>0</v>
      </c>
      <c r="P170" s="11">
        <v>0</v>
      </c>
      <c r="Q170" s="11">
        <v>40342</v>
      </c>
      <c r="R170" s="11">
        <v>40342</v>
      </c>
      <c r="S170" s="11">
        <v>0</v>
      </c>
      <c r="T170" s="12">
        <f t="shared" si="18"/>
        <v>0</v>
      </c>
      <c r="U170" s="12">
        <f t="shared" si="19"/>
        <v>0</v>
      </c>
      <c r="V170" s="12">
        <f t="shared" si="20"/>
        <v>0</v>
      </c>
    </row>
    <row r="171" spans="1:22" hidden="1" outlineLevel="4" x14ac:dyDescent="0.35">
      <c r="A171" s="8" t="s">
        <v>195</v>
      </c>
      <c r="B171" s="8" t="s">
        <v>26</v>
      </c>
      <c r="C171" s="8" t="s">
        <v>122</v>
      </c>
      <c r="D171" s="8" t="s">
        <v>125</v>
      </c>
      <c r="E171" s="8" t="s">
        <v>29</v>
      </c>
      <c r="F171" s="9" t="s">
        <v>30</v>
      </c>
      <c r="G171" s="8">
        <v>2210</v>
      </c>
      <c r="H171" s="8">
        <v>3480</v>
      </c>
      <c r="I171" s="10" t="s">
        <v>126</v>
      </c>
      <c r="J171" s="11">
        <v>0</v>
      </c>
      <c r="K171" s="11">
        <v>41880119</v>
      </c>
      <c r="L171" s="11">
        <v>0</v>
      </c>
      <c r="M171" s="11">
        <v>4403699.12</v>
      </c>
      <c r="N171" s="11">
        <v>0</v>
      </c>
      <c r="O171" s="11">
        <v>31866000</v>
      </c>
      <c r="P171" s="11">
        <v>31866000</v>
      </c>
      <c r="Q171" s="11">
        <v>1610419.88</v>
      </c>
      <c r="R171" s="11">
        <v>5610419.8799999999</v>
      </c>
      <c r="S171" s="11">
        <v>0</v>
      </c>
      <c r="T171" s="12">
        <f t="shared" si="18"/>
        <v>0.76088609012787189</v>
      </c>
      <c r="U171" s="12">
        <f t="shared" si="19"/>
        <v>0.10515011000804463</v>
      </c>
      <c r="V171" s="12">
        <f t="shared" si="20"/>
        <v>0.86603620013591653</v>
      </c>
    </row>
    <row r="172" spans="1:22" hidden="1" outlineLevel="4" x14ac:dyDescent="0.35">
      <c r="A172" s="8" t="s">
        <v>195</v>
      </c>
      <c r="B172" s="8" t="s">
        <v>26</v>
      </c>
      <c r="C172" s="8" t="s">
        <v>122</v>
      </c>
      <c r="D172" s="8" t="s">
        <v>125</v>
      </c>
      <c r="E172" s="8" t="s">
        <v>29</v>
      </c>
      <c r="F172" s="9" t="s">
        <v>32</v>
      </c>
      <c r="G172" s="8">
        <v>2210</v>
      </c>
      <c r="H172" s="8">
        <v>3480</v>
      </c>
      <c r="I172" s="10" t="s">
        <v>126</v>
      </c>
      <c r="J172" s="11">
        <v>30661267</v>
      </c>
      <c r="K172" s="11">
        <v>36990344</v>
      </c>
      <c r="L172" s="11">
        <v>0</v>
      </c>
      <c r="M172" s="11">
        <v>0</v>
      </c>
      <c r="N172" s="11">
        <v>0</v>
      </c>
      <c r="O172" s="11">
        <v>28597604.5</v>
      </c>
      <c r="P172" s="11">
        <v>28597604.5</v>
      </c>
      <c r="Q172" s="11">
        <v>8392739.5</v>
      </c>
      <c r="R172" s="11">
        <v>8392739.5</v>
      </c>
      <c r="S172" s="11">
        <v>0</v>
      </c>
      <c r="T172" s="12">
        <f t="shared" si="18"/>
        <v>0.77310999054239671</v>
      </c>
      <c r="U172" s="12">
        <f t="shared" si="19"/>
        <v>0</v>
      </c>
      <c r="V172" s="12">
        <f t="shared" si="20"/>
        <v>0.77310999054239671</v>
      </c>
    </row>
    <row r="173" spans="1:22" hidden="1" outlineLevel="4" x14ac:dyDescent="0.35">
      <c r="A173" s="8" t="s">
        <v>195</v>
      </c>
      <c r="B173" s="8" t="s">
        <v>26</v>
      </c>
      <c r="C173" s="8" t="s">
        <v>122</v>
      </c>
      <c r="D173" s="8" t="s">
        <v>127</v>
      </c>
      <c r="E173" s="8" t="s">
        <v>29</v>
      </c>
      <c r="F173" s="9" t="s">
        <v>32</v>
      </c>
      <c r="G173" s="8">
        <v>2210</v>
      </c>
      <c r="H173" s="8">
        <v>3480</v>
      </c>
      <c r="I173" s="10" t="s">
        <v>128</v>
      </c>
      <c r="J173" s="11">
        <v>49689000</v>
      </c>
      <c r="K173" s="11">
        <v>49689000</v>
      </c>
      <c r="L173" s="11">
        <v>0</v>
      </c>
      <c r="M173" s="11">
        <v>0</v>
      </c>
      <c r="N173" s="11">
        <v>0</v>
      </c>
      <c r="O173" s="11">
        <v>42992032.57</v>
      </c>
      <c r="P173" s="11">
        <v>42992032.57</v>
      </c>
      <c r="Q173" s="11">
        <v>6696967.4299999997</v>
      </c>
      <c r="R173" s="11">
        <v>6696967.4299999997</v>
      </c>
      <c r="S173" s="11">
        <v>0</v>
      </c>
      <c r="T173" s="12">
        <f t="shared" si="18"/>
        <v>0.86522233431946705</v>
      </c>
      <c r="U173" s="12">
        <f t="shared" si="19"/>
        <v>0</v>
      </c>
      <c r="V173" s="12">
        <f t="shared" si="20"/>
        <v>0.86522233431946705</v>
      </c>
    </row>
    <row r="174" spans="1:22" hidden="1" outlineLevel="4" x14ac:dyDescent="0.35">
      <c r="A174" s="8" t="s">
        <v>195</v>
      </c>
      <c r="B174" s="8" t="s">
        <v>26</v>
      </c>
      <c r="C174" s="8" t="s">
        <v>122</v>
      </c>
      <c r="D174" s="8" t="s">
        <v>129</v>
      </c>
      <c r="E174" s="8" t="s">
        <v>29</v>
      </c>
      <c r="F174" s="9" t="s">
        <v>32</v>
      </c>
      <c r="G174" s="8">
        <v>2210</v>
      </c>
      <c r="H174" s="8">
        <v>3480</v>
      </c>
      <c r="I174" s="10" t="s">
        <v>257</v>
      </c>
      <c r="J174" s="11">
        <v>1197025</v>
      </c>
      <c r="K174" s="11">
        <v>1197025</v>
      </c>
      <c r="L174" s="11">
        <v>0</v>
      </c>
      <c r="M174" s="11">
        <v>0</v>
      </c>
      <c r="N174" s="11">
        <v>0</v>
      </c>
      <c r="O174" s="11">
        <v>1000000</v>
      </c>
      <c r="P174" s="11">
        <v>1000000</v>
      </c>
      <c r="Q174" s="11">
        <v>197025</v>
      </c>
      <c r="R174" s="11">
        <v>197025</v>
      </c>
      <c r="S174" s="11">
        <v>0</v>
      </c>
      <c r="T174" s="12">
        <f t="shared" si="18"/>
        <v>0.83540444017459958</v>
      </c>
      <c r="U174" s="12">
        <f t="shared" si="19"/>
        <v>0</v>
      </c>
      <c r="V174" s="12">
        <f t="shared" si="20"/>
        <v>0.83540444017459958</v>
      </c>
    </row>
    <row r="175" spans="1:22" hidden="1" outlineLevel="4" x14ac:dyDescent="0.35">
      <c r="A175" s="8" t="s">
        <v>195</v>
      </c>
      <c r="B175" s="8" t="s">
        <v>26</v>
      </c>
      <c r="C175" s="8" t="s">
        <v>122</v>
      </c>
      <c r="D175" s="8" t="s">
        <v>131</v>
      </c>
      <c r="E175" s="8" t="s">
        <v>29</v>
      </c>
      <c r="F175" s="9" t="s">
        <v>32</v>
      </c>
      <c r="G175" s="8">
        <v>2210</v>
      </c>
      <c r="H175" s="8">
        <v>3480</v>
      </c>
      <c r="I175" s="10" t="s">
        <v>132</v>
      </c>
      <c r="J175" s="11">
        <v>31600000</v>
      </c>
      <c r="K175" s="11">
        <v>31600000</v>
      </c>
      <c r="L175" s="11">
        <v>0</v>
      </c>
      <c r="M175" s="11">
        <v>0</v>
      </c>
      <c r="N175" s="11">
        <v>0</v>
      </c>
      <c r="O175" s="11">
        <v>30308074.300000001</v>
      </c>
      <c r="P175" s="11">
        <v>30308074.300000001</v>
      </c>
      <c r="Q175" s="11">
        <v>539857.28</v>
      </c>
      <c r="R175" s="11">
        <v>1291925.7</v>
      </c>
      <c r="S175" s="11">
        <v>0</v>
      </c>
      <c r="T175" s="12">
        <f t="shared" si="18"/>
        <v>0.95911627531645571</v>
      </c>
      <c r="U175" s="12">
        <f t="shared" si="19"/>
        <v>0</v>
      </c>
      <c r="V175" s="12">
        <f t="shared" si="20"/>
        <v>0.95911627531645571</v>
      </c>
    </row>
    <row r="176" spans="1:22" hidden="1" outlineLevel="4" x14ac:dyDescent="0.35">
      <c r="A176" s="8" t="s">
        <v>195</v>
      </c>
      <c r="B176" s="8" t="s">
        <v>26</v>
      </c>
      <c r="C176" s="8" t="s">
        <v>122</v>
      </c>
      <c r="D176" s="8" t="s">
        <v>133</v>
      </c>
      <c r="E176" s="8" t="s">
        <v>29</v>
      </c>
      <c r="F176" s="9" t="s">
        <v>32</v>
      </c>
      <c r="G176" s="8">
        <v>2240</v>
      </c>
      <c r="H176" s="8">
        <v>3480</v>
      </c>
      <c r="I176" s="10" t="s">
        <v>134</v>
      </c>
      <c r="J176" s="11">
        <v>6000000</v>
      </c>
      <c r="K176" s="11">
        <v>6000000</v>
      </c>
      <c r="L176" s="11">
        <v>0</v>
      </c>
      <c r="M176" s="11">
        <v>0</v>
      </c>
      <c r="N176" s="11">
        <v>0</v>
      </c>
      <c r="O176" s="11">
        <v>5962671</v>
      </c>
      <c r="P176" s="11">
        <v>5962671</v>
      </c>
      <c r="Q176" s="11">
        <v>37329</v>
      </c>
      <c r="R176" s="11">
        <v>37329</v>
      </c>
      <c r="S176" s="11">
        <v>0</v>
      </c>
      <c r="T176" s="12">
        <f t="shared" si="18"/>
        <v>0.99377850000000001</v>
      </c>
      <c r="U176" s="12">
        <f t="shared" si="19"/>
        <v>0</v>
      </c>
      <c r="V176" s="12">
        <f t="shared" si="20"/>
        <v>0.99377850000000001</v>
      </c>
    </row>
    <row r="177" spans="1:22" hidden="1" outlineLevel="3" x14ac:dyDescent="0.35">
      <c r="A177" s="20"/>
      <c r="B177" s="20"/>
      <c r="C177" s="20" t="s">
        <v>461</v>
      </c>
      <c r="D177" s="20"/>
      <c r="E177" s="20"/>
      <c r="F177" s="21"/>
      <c r="G177" s="20"/>
      <c r="H177" s="20"/>
      <c r="I177" s="22"/>
      <c r="J177" s="23">
        <f t="shared" ref="J177:S177" si="23">SUBTOTAL(9,J168:J176)</f>
        <v>421297292</v>
      </c>
      <c r="K177" s="23">
        <f t="shared" si="23"/>
        <v>463177411</v>
      </c>
      <c r="L177" s="23">
        <f t="shared" si="23"/>
        <v>0</v>
      </c>
      <c r="M177" s="23">
        <f t="shared" si="23"/>
        <v>104305118.63000001</v>
      </c>
      <c r="N177" s="23">
        <f t="shared" si="23"/>
        <v>0</v>
      </c>
      <c r="O177" s="23">
        <f t="shared" si="23"/>
        <v>323447828.95000005</v>
      </c>
      <c r="P177" s="23">
        <f t="shared" si="23"/>
        <v>323447828.95000005</v>
      </c>
      <c r="Q177" s="23">
        <f t="shared" si="23"/>
        <v>17514680.09</v>
      </c>
      <c r="R177" s="23">
        <f t="shared" si="23"/>
        <v>35424463.420000002</v>
      </c>
      <c r="S177" s="23">
        <f t="shared" si="23"/>
        <v>0</v>
      </c>
      <c r="T177" s="24">
        <f t="shared" si="18"/>
        <v>0.69832384150961979</v>
      </c>
      <c r="U177" s="24">
        <f t="shared" si="19"/>
        <v>0.22519474428773473</v>
      </c>
      <c r="V177" s="24">
        <f t="shared" si="20"/>
        <v>0.92351858579735446</v>
      </c>
    </row>
    <row r="178" spans="1:22" ht="78" hidden="1" outlineLevel="4" x14ac:dyDescent="0.35">
      <c r="A178" s="15" t="s">
        <v>195</v>
      </c>
      <c r="B178" s="15" t="s">
        <v>26</v>
      </c>
      <c r="C178" s="15" t="s">
        <v>135</v>
      </c>
      <c r="D178" s="15" t="s">
        <v>136</v>
      </c>
      <c r="E178" s="15" t="s">
        <v>50</v>
      </c>
      <c r="F178" s="16" t="s">
        <v>30</v>
      </c>
      <c r="G178" s="15">
        <v>1310</v>
      </c>
      <c r="H178" s="15">
        <v>3480</v>
      </c>
      <c r="I178" s="17" t="s">
        <v>137</v>
      </c>
      <c r="J178" s="18">
        <v>58442406</v>
      </c>
      <c r="K178" s="18">
        <v>52336189</v>
      </c>
      <c r="L178" s="18">
        <v>0</v>
      </c>
      <c r="M178" s="18">
        <v>0</v>
      </c>
      <c r="N178" s="18">
        <v>0</v>
      </c>
      <c r="O178" s="18">
        <v>47356306.659999996</v>
      </c>
      <c r="P178" s="18">
        <v>47356306.659999996</v>
      </c>
      <c r="Q178" s="18">
        <v>4979882.34</v>
      </c>
      <c r="R178" s="18">
        <v>4979882.34</v>
      </c>
      <c r="S178" s="18">
        <v>0</v>
      </c>
      <c r="T178" s="19">
        <f t="shared" si="18"/>
        <v>0.90484820474796124</v>
      </c>
      <c r="U178" s="19">
        <f t="shared" si="19"/>
        <v>0</v>
      </c>
      <c r="V178" s="19">
        <f t="shared" si="20"/>
        <v>0.90484820474796124</v>
      </c>
    </row>
    <row r="179" spans="1:22" ht="78" hidden="1" outlineLevel="4" x14ac:dyDescent="0.35">
      <c r="A179" s="8" t="s">
        <v>195</v>
      </c>
      <c r="B179" s="8" t="s">
        <v>26</v>
      </c>
      <c r="C179" s="8" t="s">
        <v>135</v>
      </c>
      <c r="D179" s="8" t="s">
        <v>136</v>
      </c>
      <c r="E179" s="8" t="s">
        <v>138</v>
      </c>
      <c r="F179" s="9" t="s">
        <v>30</v>
      </c>
      <c r="G179" s="8">
        <v>1310</v>
      </c>
      <c r="H179" s="8">
        <v>3480</v>
      </c>
      <c r="I179" s="10" t="s">
        <v>139</v>
      </c>
      <c r="J179" s="11">
        <v>25239977</v>
      </c>
      <c r="K179" s="11">
        <v>25653763</v>
      </c>
      <c r="L179" s="11">
        <v>0</v>
      </c>
      <c r="M179" s="11">
        <v>0</v>
      </c>
      <c r="N179" s="11">
        <v>0</v>
      </c>
      <c r="O179" s="11">
        <v>25170851.039999999</v>
      </c>
      <c r="P179" s="11">
        <v>25170851.039999999</v>
      </c>
      <c r="Q179" s="11">
        <v>482911.96</v>
      </c>
      <c r="R179" s="11">
        <v>482911.96</v>
      </c>
      <c r="S179" s="11">
        <v>0</v>
      </c>
      <c r="T179" s="12">
        <f t="shared" si="18"/>
        <v>0.98117578462075916</v>
      </c>
      <c r="U179" s="12">
        <f t="shared" si="19"/>
        <v>0</v>
      </c>
      <c r="V179" s="12">
        <f t="shared" si="20"/>
        <v>0.98117578462075916</v>
      </c>
    </row>
    <row r="180" spans="1:22" ht="52" hidden="1" outlineLevel="4" x14ac:dyDescent="0.35">
      <c r="A180" s="8" t="s">
        <v>195</v>
      </c>
      <c r="B180" s="8" t="s">
        <v>26</v>
      </c>
      <c r="C180" s="8" t="s">
        <v>135</v>
      </c>
      <c r="D180" s="8" t="s">
        <v>136</v>
      </c>
      <c r="E180" s="8" t="s">
        <v>140</v>
      </c>
      <c r="F180" s="9" t="s">
        <v>30</v>
      </c>
      <c r="G180" s="8">
        <v>1310</v>
      </c>
      <c r="H180" s="8">
        <v>3480</v>
      </c>
      <c r="I180" s="10" t="s">
        <v>141</v>
      </c>
      <c r="J180" s="11">
        <v>5612798290</v>
      </c>
      <c r="K180" s="11">
        <v>4999719871</v>
      </c>
      <c r="L180" s="11">
        <v>0</v>
      </c>
      <c r="M180" s="11">
        <v>0</v>
      </c>
      <c r="N180" s="11">
        <v>0</v>
      </c>
      <c r="O180" s="11">
        <v>4999719871</v>
      </c>
      <c r="P180" s="11">
        <v>4999719871</v>
      </c>
      <c r="Q180" s="11">
        <v>0</v>
      </c>
      <c r="R180" s="11">
        <v>0</v>
      </c>
      <c r="S180" s="11">
        <v>0</v>
      </c>
      <c r="T180" s="12">
        <f t="shared" si="18"/>
        <v>1</v>
      </c>
      <c r="U180" s="12">
        <f t="shared" si="19"/>
        <v>0</v>
      </c>
      <c r="V180" s="12">
        <f t="shared" si="20"/>
        <v>1</v>
      </c>
    </row>
    <row r="181" spans="1:22" hidden="1" outlineLevel="4" x14ac:dyDescent="0.35">
      <c r="A181" s="8" t="s">
        <v>195</v>
      </c>
      <c r="B181" s="8" t="s">
        <v>26</v>
      </c>
      <c r="C181" s="8" t="s">
        <v>135</v>
      </c>
      <c r="D181" s="8" t="s">
        <v>258</v>
      </c>
      <c r="E181" s="8" t="s">
        <v>29</v>
      </c>
      <c r="F181" s="9" t="s">
        <v>30</v>
      </c>
      <c r="G181" s="8">
        <v>1320</v>
      </c>
      <c r="H181" s="8">
        <v>3480</v>
      </c>
      <c r="I181" s="10" t="s">
        <v>259</v>
      </c>
      <c r="J181" s="11">
        <v>16000000000</v>
      </c>
      <c r="K181" s="11">
        <v>16350775643</v>
      </c>
      <c r="L181" s="11">
        <v>0</v>
      </c>
      <c r="M181" s="11">
        <v>65680.539999999994</v>
      </c>
      <c r="N181" s="11">
        <v>0</v>
      </c>
      <c r="O181" s="11">
        <v>16350709962.459999</v>
      </c>
      <c r="P181" s="11">
        <v>16350709962.459999</v>
      </c>
      <c r="Q181" s="11">
        <v>0</v>
      </c>
      <c r="R181" s="11">
        <v>0</v>
      </c>
      <c r="S181" s="11">
        <v>0</v>
      </c>
      <c r="T181" s="12">
        <f t="shared" si="18"/>
        <v>0.99999598303215487</v>
      </c>
      <c r="U181" s="12">
        <f t="shared" si="19"/>
        <v>4.0169678450770478E-6</v>
      </c>
      <c r="V181" s="12">
        <f t="shared" si="20"/>
        <v>0.99999999999999989</v>
      </c>
    </row>
    <row r="182" spans="1:22" ht="26" hidden="1" outlineLevel="4" x14ac:dyDescent="0.35">
      <c r="A182" s="8" t="s">
        <v>195</v>
      </c>
      <c r="B182" s="8" t="s">
        <v>26</v>
      </c>
      <c r="C182" s="8" t="s">
        <v>135</v>
      </c>
      <c r="D182" s="8" t="s">
        <v>172</v>
      </c>
      <c r="E182" s="8" t="s">
        <v>29</v>
      </c>
      <c r="F182" s="9" t="s">
        <v>30</v>
      </c>
      <c r="G182" s="8">
        <v>1320</v>
      </c>
      <c r="H182" s="8">
        <v>3480</v>
      </c>
      <c r="I182" s="10" t="s">
        <v>173</v>
      </c>
      <c r="J182" s="11">
        <v>39727003</v>
      </c>
      <c r="K182" s="11">
        <v>54427003</v>
      </c>
      <c r="L182" s="11">
        <v>0</v>
      </c>
      <c r="M182" s="11">
        <v>0</v>
      </c>
      <c r="N182" s="11">
        <v>0</v>
      </c>
      <c r="O182" s="11">
        <v>42124758.259999998</v>
      </c>
      <c r="P182" s="11">
        <v>42124758.259999998</v>
      </c>
      <c r="Q182" s="11">
        <v>12302244.74</v>
      </c>
      <c r="R182" s="11">
        <v>12302244.74</v>
      </c>
      <c r="S182" s="11">
        <v>0</v>
      </c>
      <c r="T182" s="12">
        <f t="shared" si="18"/>
        <v>0.77396799268921712</v>
      </c>
      <c r="U182" s="12">
        <f t="shared" si="19"/>
        <v>0</v>
      </c>
      <c r="V182" s="12">
        <f t="shared" si="20"/>
        <v>0.77396799268921712</v>
      </c>
    </row>
    <row r="183" spans="1:22" ht="78" hidden="1" outlineLevel="4" x14ac:dyDescent="0.35">
      <c r="A183" s="8" t="s">
        <v>195</v>
      </c>
      <c r="B183" s="8" t="s">
        <v>26</v>
      </c>
      <c r="C183" s="8" t="s">
        <v>135</v>
      </c>
      <c r="D183" s="8" t="s">
        <v>260</v>
      </c>
      <c r="E183" s="8" t="s">
        <v>29</v>
      </c>
      <c r="F183" s="9" t="s">
        <v>30</v>
      </c>
      <c r="G183" s="8">
        <v>1320</v>
      </c>
      <c r="H183" s="8">
        <v>3480</v>
      </c>
      <c r="I183" s="10" t="s">
        <v>261</v>
      </c>
      <c r="J183" s="11">
        <v>1089079996</v>
      </c>
      <c r="K183" s="11">
        <v>1109079996</v>
      </c>
      <c r="L183" s="11">
        <v>0</v>
      </c>
      <c r="M183" s="11">
        <v>20822484.379999999</v>
      </c>
      <c r="N183" s="11">
        <v>0</v>
      </c>
      <c r="O183" s="11">
        <v>1088257511.6199999</v>
      </c>
      <c r="P183" s="11">
        <v>1085128130.8699999</v>
      </c>
      <c r="Q183" s="11">
        <v>0</v>
      </c>
      <c r="R183" s="11">
        <v>0</v>
      </c>
      <c r="S183" s="11">
        <v>0</v>
      </c>
      <c r="T183" s="12">
        <f t="shared" si="18"/>
        <v>0.98122544410223034</v>
      </c>
      <c r="U183" s="12">
        <f t="shared" si="19"/>
        <v>1.8774555897769524E-2</v>
      </c>
      <c r="V183" s="12">
        <f t="shared" si="20"/>
        <v>0.99999999999999989</v>
      </c>
    </row>
    <row r="184" spans="1:22" hidden="1" outlineLevel="3" x14ac:dyDescent="0.35">
      <c r="A184" s="20"/>
      <c r="B184" s="20"/>
      <c r="C184" s="20" t="s">
        <v>462</v>
      </c>
      <c r="D184" s="20"/>
      <c r="E184" s="20"/>
      <c r="F184" s="21"/>
      <c r="G184" s="20"/>
      <c r="H184" s="20"/>
      <c r="I184" s="22"/>
      <c r="J184" s="23">
        <f t="shared" ref="J184:S184" si="24">SUBTOTAL(9,J178:J183)</f>
        <v>22825287672</v>
      </c>
      <c r="K184" s="23">
        <f t="shared" si="24"/>
        <v>22591992465</v>
      </c>
      <c r="L184" s="23">
        <f t="shared" si="24"/>
        <v>0</v>
      </c>
      <c r="M184" s="23">
        <f t="shared" si="24"/>
        <v>20888164.919999998</v>
      </c>
      <c r="N184" s="23">
        <f t="shared" si="24"/>
        <v>0</v>
      </c>
      <c r="O184" s="23">
        <f t="shared" si="24"/>
        <v>22553339261.039997</v>
      </c>
      <c r="P184" s="23">
        <f t="shared" si="24"/>
        <v>22550209880.289997</v>
      </c>
      <c r="Q184" s="23">
        <f t="shared" si="24"/>
        <v>17765039.039999999</v>
      </c>
      <c r="R184" s="23">
        <f t="shared" si="24"/>
        <v>17765039.039999999</v>
      </c>
      <c r="S184" s="23">
        <f t="shared" si="24"/>
        <v>0</v>
      </c>
      <c r="T184" s="24">
        <f t="shared" si="18"/>
        <v>0.99828907503311692</v>
      </c>
      <c r="U184" s="24">
        <f t="shared" si="19"/>
        <v>9.2458267912227715E-4</v>
      </c>
      <c r="V184" s="24">
        <f t="shared" si="20"/>
        <v>0.99921365771223924</v>
      </c>
    </row>
    <row r="185" spans="1:22" outlineLevel="1" collapsed="1" x14ac:dyDescent="0.35">
      <c r="A185" s="30" t="s">
        <v>444</v>
      </c>
      <c r="B185" s="30"/>
      <c r="C185" s="30"/>
      <c r="D185" s="30"/>
      <c r="E185" s="30"/>
      <c r="F185" s="31"/>
      <c r="G185" s="30"/>
      <c r="H185" s="30"/>
      <c r="I185" s="32"/>
      <c r="J185" s="33">
        <f t="shared" ref="J185:S185" si="25">SUBTOTAL(9,J102:J183)</f>
        <v>48774176849</v>
      </c>
      <c r="K185" s="33">
        <f t="shared" si="25"/>
        <v>48549000727</v>
      </c>
      <c r="L185" s="33">
        <f t="shared" si="25"/>
        <v>0</v>
      </c>
      <c r="M185" s="33">
        <f t="shared" si="25"/>
        <v>619202653.54000008</v>
      </c>
      <c r="N185" s="33">
        <f t="shared" si="25"/>
        <v>0</v>
      </c>
      <c r="O185" s="33">
        <f t="shared" si="25"/>
        <v>47235810392.230011</v>
      </c>
      <c r="P185" s="33">
        <f t="shared" si="25"/>
        <v>46935322272.840012</v>
      </c>
      <c r="Q185" s="33">
        <f t="shared" si="25"/>
        <v>560726273.10000002</v>
      </c>
      <c r="R185" s="33">
        <f t="shared" si="25"/>
        <v>693987681.23000026</v>
      </c>
      <c r="S185" s="33">
        <f t="shared" si="25"/>
        <v>0</v>
      </c>
      <c r="T185" s="34">
        <f t="shared" si="18"/>
        <v>0.97295123864331834</v>
      </c>
      <c r="U185" s="34">
        <f t="shared" si="19"/>
        <v>1.2754179164714243E-2</v>
      </c>
      <c r="V185" s="34">
        <f t="shared" si="20"/>
        <v>0.98570541780803256</v>
      </c>
    </row>
    <row r="186" spans="1:22" hidden="1" outlineLevel="4" x14ac:dyDescent="0.35">
      <c r="A186" s="15" t="s">
        <v>262</v>
      </c>
      <c r="B186" s="15" t="s">
        <v>263</v>
      </c>
      <c r="C186" s="15" t="s">
        <v>27</v>
      </c>
      <c r="D186" s="15" t="s">
        <v>28</v>
      </c>
      <c r="E186" s="15" t="s">
        <v>29</v>
      </c>
      <c r="F186" s="16" t="s">
        <v>30</v>
      </c>
      <c r="G186" s="15">
        <v>1111</v>
      </c>
      <c r="H186" s="15">
        <v>3480</v>
      </c>
      <c r="I186" s="17" t="s">
        <v>31</v>
      </c>
      <c r="J186" s="18">
        <v>145601840</v>
      </c>
      <c r="K186" s="18">
        <v>148007928</v>
      </c>
      <c r="L186" s="18">
        <v>0</v>
      </c>
      <c r="M186" s="18">
        <v>0</v>
      </c>
      <c r="N186" s="18">
        <v>0</v>
      </c>
      <c r="O186" s="18">
        <v>141249172.59999999</v>
      </c>
      <c r="P186" s="18">
        <v>141249172.59999999</v>
      </c>
      <c r="Q186" s="18">
        <v>6758755.4000000004</v>
      </c>
      <c r="R186" s="18">
        <v>6758755.4000000004</v>
      </c>
      <c r="S186" s="18">
        <v>0</v>
      </c>
      <c r="T186" s="19">
        <f t="shared" si="18"/>
        <v>0.95433517993711792</v>
      </c>
      <c r="U186" s="19">
        <f t="shared" si="19"/>
        <v>0</v>
      </c>
      <c r="V186" s="19">
        <f t="shared" si="20"/>
        <v>0.95433517993711792</v>
      </c>
    </row>
    <row r="187" spans="1:22" hidden="1" outlineLevel="4" x14ac:dyDescent="0.35">
      <c r="A187" s="8" t="s">
        <v>262</v>
      </c>
      <c r="B187" s="8" t="s">
        <v>263</v>
      </c>
      <c r="C187" s="8" t="s">
        <v>27</v>
      </c>
      <c r="D187" s="8" t="s">
        <v>35</v>
      </c>
      <c r="E187" s="8" t="s">
        <v>29</v>
      </c>
      <c r="F187" s="9" t="s">
        <v>30</v>
      </c>
      <c r="G187" s="8">
        <v>1111</v>
      </c>
      <c r="H187" s="8">
        <v>3480</v>
      </c>
      <c r="I187" s="10" t="s">
        <v>36</v>
      </c>
      <c r="J187" s="11">
        <v>1399160</v>
      </c>
      <c r="K187" s="11">
        <v>3899160</v>
      </c>
      <c r="L187" s="11">
        <v>0</v>
      </c>
      <c r="M187" s="11">
        <v>0</v>
      </c>
      <c r="N187" s="11">
        <v>0</v>
      </c>
      <c r="O187" s="11">
        <v>3492404.36</v>
      </c>
      <c r="P187" s="11">
        <v>3492404.36</v>
      </c>
      <c r="Q187" s="11">
        <v>406755.64</v>
      </c>
      <c r="R187" s="11">
        <v>406755.64</v>
      </c>
      <c r="S187" s="11">
        <v>0</v>
      </c>
      <c r="T187" s="12">
        <f t="shared" si="18"/>
        <v>0.89568121338955053</v>
      </c>
      <c r="U187" s="12">
        <f t="shared" si="19"/>
        <v>0</v>
      </c>
      <c r="V187" s="12">
        <f t="shared" si="20"/>
        <v>0.89568121338955053</v>
      </c>
    </row>
    <row r="188" spans="1:22" hidden="1" outlineLevel="4" x14ac:dyDescent="0.35">
      <c r="A188" s="8" t="s">
        <v>262</v>
      </c>
      <c r="B188" s="8" t="s">
        <v>263</v>
      </c>
      <c r="C188" s="8" t="s">
        <v>27</v>
      </c>
      <c r="D188" s="8" t="s">
        <v>37</v>
      </c>
      <c r="E188" s="8" t="s">
        <v>29</v>
      </c>
      <c r="F188" s="9" t="s">
        <v>30</v>
      </c>
      <c r="G188" s="8">
        <v>1111</v>
      </c>
      <c r="H188" s="8">
        <v>3480</v>
      </c>
      <c r="I188" s="10" t="s">
        <v>38</v>
      </c>
      <c r="J188" s="11">
        <v>105645960</v>
      </c>
      <c r="K188" s="11">
        <v>105645960</v>
      </c>
      <c r="L188" s="11">
        <v>0</v>
      </c>
      <c r="M188" s="11">
        <v>0</v>
      </c>
      <c r="N188" s="11">
        <v>0</v>
      </c>
      <c r="O188" s="11">
        <v>101244041.25</v>
      </c>
      <c r="P188" s="11">
        <v>101244041.25</v>
      </c>
      <c r="Q188" s="11">
        <v>4401918.75</v>
      </c>
      <c r="R188" s="11">
        <v>4401918.75</v>
      </c>
      <c r="S188" s="11">
        <v>0</v>
      </c>
      <c r="T188" s="12">
        <f t="shared" si="18"/>
        <v>0.9583332978374185</v>
      </c>
      <c r="U188" s="12">
        <f t="shared" si="19"/>
        <v>0</v>
      </c>
      <c r="V188" s="12">
        <f t="shared" si="20"/>
        <v>0.9583332978374185</v>
      </c>
    </row>
    <row r="189" spans="1:22" hidden="1" outlineLevel="4" x14ac:dyDescent="0.35">
      <c r="A189" s="8" t="s">
        <v>262</v>
      </c>
      <c r="B189" s="8" t="s">
        <v>263</v>
      </c>
      <c r="C189" s="8" t="s">
        <v>27</v>
      </c>
      <c r="D189" s="8" t="s">
        <v>39</v>
      </c>
      <c r="E189" s="8" t="s">
        <v>29</v>
      </c>
      <c r="F189" s="9" t="s">
        <v>30</v>
      </c>
      <c r="G189" s="8">
        <v>1111</v>
      </c>
      <c r="H189" s="8">
        <v>3480</v>
      </c>
      <c r="I189" s="10" t="s">
        <v>40</v>
      </c>
      <c r="J189" s="11">
        <v>41400108</v>
      </c>
      <c r="K189" s="11">
        <v>57400108</v>
      </c>
      <c r="L189" s="11">
        <v>0</v>
      </c>
      <c r="M189" s="11">
        <v>0</v>
      </c>
      <c r="N189" s="11">
        <v>0</v>
      </c>
      <c r="O189" s="11">
        <v>55349252.329999998</v>
      </c>
      <c r="P189" s="11">
        <v>55349252.329999998</v>
      </c>
      <c r="Q189" s="11">
        <v>2050855.67</v>
      </c>
      <c r="R189" s="11">
        <v>2050855.67</v>
      </c>
      <c r="S189" s="11">
        <v>0</v>
      </c>
      <c r="T189" s="12">
        <f t="shared" si="18"/>
        <v>0.96427087436838965</v>
      </c>
      <c r="U189" s="12">
        <f t="shared" si="19"/>
        <v>0</v>
      </c>
      <c r="V189" s="12">
        <f t="shared" si="20"/>
        <v>0.96427087436838965</v>
      </c>
    </row>
    <row r="190" spans="1:22" hidden="1" outlineLevel="4" x14ac:dyDescent="0.35">
      <c r="A190" s="8" t="s">
        <v>262</v>
      </c>
      <c r="B190" s="8" t="s">
        <v>263</v>
      </c>
      <c r="C190" s="8" t="s">
        <v>27</v>
      </c>
      <c r="D190" s="8" t="s">
        <v>41</v>
      </c>
      <c r="E190" s="8" t="s">
        <v>29</v>
      </c>
      <c r="F190" s="9" t="s">
        <v>30</v>
      </c>
      <c r="G190" s="8">
        <v>1111</v>
      </c>
      <c r="H190" s="8">
        <v>3480</v>
      </c>
      <c r="I190" s="10" t="s">
        <v>42</v>
      </c>
      <c r="J190" s="11">
        <v>65300512</v>
      </c>
      <c r="K190" s="11">
        <v>74800512</v>
      </c>
      <c r="L190" s="11">
        <v>0</v>
      </c>
      <c r="M190" s="11">
        <v>0</v>
      </c>
      <c r="N190" s="11">
        <v>0</v>
      </c>
      <c r="O190" s="11">
        <v>70985612.180000007</v>
      </c>
      <c r="P190" s="11">
        <v>70985612.180000007</v>
      </c>
      <c r="Q190" s="11">
        <v>3814899.82</v>
      </c>
      <c r="R190" s="11">
        <v>3814899.82</v>
      </c>
      <c r="S190" s="11">
        <v>0</v>
      </c>
      <c r="T190" s="12">
        <f t="shared" ref="T190:T253" si="26">+IF(K190=0,0,O190/K190)</f>
        <v>0.94899901460567548</v>
      </c>
      <c r="U190" s="12">
        <f t="shared" ref="U190:U253" si="27">+IF(K190=0,0,(L190+M190+N190)/K190)</f>
        <v>0</v>
      </c>
      <c r="V190" s="12">
        <f t="shared" ref="V190:V253" si="28">+T190+U190</f>
        <v>0.94899901460567548</v>
      </c>
    </row>
    <row r="191" spans="1:22" hidden="1" outlineLevel="4" x14ac:dyDescent="0.35">
      <c r="A191" s="8" t="s">
        <v>262</v>
      </c>
      <c r="B191" s="8" t="s">
        <v>263</v>
      </c>
      <c r="C191" s="8" t="s">
        <v>27</v>
      </c>
      <c r="D191" s="8" t="s">
        <v>43</v>
      </c>
      <c r="E191" s="8" t="s">
        <v>29</v>
      </c>
      <c r="F191" s="9" t="s">
        <v>30</v>
      </c>
      <c r="G191" s="8">
        <v>1111</v>
      </c>
      <c r="H191" s="8">
        <v>3480</v>
      </c>
      <c r="I191" s="10" t="s">
        <v>44</v>
      </c>
      <c r="J191" s="11">
        <v>24497713</v>
      </c>
      <c r="K191" s="11">
        <v>29497713</v>
      </c>
      <c r="L191" s="11">
        <v>0</v>
      </c>
      <c r="M191" s="11">
        <v>0</v>
      </c>
      <c r="N191" s="11">
        <v>0</v>
      </c>
      <c r="O191" s="11">
        <v>26651478.670000002</v>
      </c>
      <c r="P191" s="11">
        <v>26651478.670000002</v>
      </c>
      <c r="Q191" s="11">
        <v>2846234.33</v>
      </c>
      <c r="R191" s="11">
        <v>2846234.33</v>
      </c>
      <c r="S191" s="11">
        <v>0</v>
      </c>
      <c r="T191" s="12">
        <f t="shared" si="26"/>
        <v>0.90350999991084058</v>
      </c>
      <c r="U191" s="12">
        <f t="shared" si="27"/>
        <v>0</v>
      </c>
      <c r="V191" s="12">
        <f t="shared" si="28"/>
        <v>0.90350999991084058</v>
      </c>
    </row>
    <row r="192" spans="1:22" hidden="1" outlineLevel="4" x14ac:dyDescent="0.35">
      <c r="A192" s="8" t="s">
        <v>262</v>
      </c>
      <c r="B192" s="8" t="s">
        <v>263</v>
      </c>
      <c r="C192" s="8" t="s">
        <v>27</v>
      </c>
      <c r="D192" s="8" t="s">
        <v>45</v>
      </c>
      <c r="E192" s="8" t="s">
        <v>29</v>
      </c>
      <c r="F192" s="9" t="s">
        <v>30</v>
      </c>
      <c r="G192" s="8">
        <v>1111</v>
      </c>
      <c r="H192" s="8">
        <v>3480</v>
      </c>
      <c r="I192" s="10" t="s">
        <v>46</v>
      </c>
      <c r="J192" s="11">
        <v>21460724</v>
      </c>
      <c r="K192" s="11">
        <v>22160724</v>
      </c>
      <c r="L192" s="11">
        <v>0</v>
      </c>
      <c r="M192" s="11">
        <v>0</v>
      </c>
      <c r="N192" s="11">
        <v>0</v>
      </c>
      <c r="O192" s="11">
        <v>22105979.370000001</v>
      </c>
      <c r="P192" s="11">
        <v>22105979.370000001</v>
      </c>
      <c r="Q192" s="11">
        <v>54744.63</v>
      </c>
      <c r="R192" s="11">
        <v>54744.63</v>
      </c>
      <c r="S192" s="11">
        <v>0</v>
      </c>
      <c r="T192" s="12">
        <f t="shared" si="26"/>
        <v>0.99752965516830594</v>
      </c>
      <c r="U192" s="12">
        <f t="shared" si="27"/>
        <v>0</v>
      </c>
      <c r="V192" s="12">
        <f t="shared" si="28"/>
        <v>0.99752965516830594</v>
      </c>
    </row>
    <row r="193" spans="1:22" hidden="1" outlineLevel="4" x14ac:dyDescent="0.35">
      <c r="A193" s="8" t="s">
        <v>262</v>
      </c>
      <c r="B193" s="8" t="s">
        <v>263</v>
      </c>
      <c r="C193" s="8" t="s">
        <v>27</v>
      </c>
      <c r="D193" s="8" t="s">
        <v>47</v>
      </c>
      <c r="E193" s="8" t="s">
        <v>29</v>
      </c>
      <c r="F193" s="9" t="s">
        <v>30</v>
      </c>
      <c r="G193" s="8">
        <v>1111</v>
      </c>
      <c r="H193" s="8">
        <v>3480</v>
      </c>
      <c r="I193" s="10" t="s">
        <v>48</v>
      </c>
      <c r="J193" s="11">
        <v>22952115</v>
      </c>
      <c r="K193" s="11">
        <v>26952115</v>
      </c>
      <c r="L193" s="11">
        <v>0</v>
      </c>
      <c r="M193" s="11">
        <v>0</v>
      </c>
      <c r="N193" s="11">
        <v>0</v>
      </c>
      <c r="O193" s="11">
        <v>25799488.920000002</v>
      </c>
      <c r="P193" s="11">
        <v>25799488.920000002</v>
      </c>
      <c r="Q193" s="11">
        <v>1152626.08</v>
      </c>
      <c r="R193" s="11">
        <v>1152626.08</v>
      </c>
      <c r="S193" s="11">
        <v>0</v>
      </c>
      <c r="T193" s="12">
        <f t="shared" si="26"/>
        <v>0.957234299423255</v>
      </c>
      <c r="U193" s="12">
        <f t="shared" si="27"/>
        <v>0</v>
      </c>
      <c r="V193" s="12">
        <f t="shared" si="28"/>
        <v>0.957234299423255</v>
      </c>
    </row>
    <row r="194" spans="1:22" ht="78" hidden="1" outlineLevel="4" x14ac:dyDescent="0.35">
      <c r="A194" s="8" t="s">
        <v>262</v>
      </c>
      <c r="B194" s="8" t="s">
        <v>263</v>
      </c>
      <c r="C194" s="8" t="s">
        <v>27</v>
      </c>
      <c r="D194" s="8" t="s">
        <v>49</v>
      </c>
      <c r="E194" s="8" t="s">
        <v>50</v>
      </c>
      <c r="F194" s="9" t="s">
        <v>30</v>
      </c>
      <c r="G194" s="8">
        <v>1112</v>
      </c>
      <c r="H194" s="8">
        <v>3480</v>
      </c>
      <c r="I194" s="10" t="s">
        <v>51</v>
      </c>
      <c r="J194" s="11">
        <v>27758512</v>
      </c>
      <c r="K194" s="11">
        <v>30258512</v>
      </c>
      <c r="L194" s="11">
        <v>0</v>
      </c>
      <c r="M194" s="11">
        <v>0</v>
      </c>
      <c r="N194" s="11">
        <v>0</v>
      </c>
      <c r="O194" s="11">
        <v>29450265</v>
      </c>
      <c r="P194" s="11">
        <v>29450265</v>
      </c>
      <c r="Q194" s="11">
        <v>808247</v>
      </c>
      <c r="R194" s="11">
        <v>808247</v>
      </c>
      <c r="S194" s="11">
        <v>0</v>
      </c>
      <c r="T194" s="12">
        <f t="shared" si="26"/>
        <v>0.97328860718597132</v>
      </c>
      <c r="U194" s="12">
        <f t="shared" si="27"/>
        <v>0</v>
      </c>
      <c r="V194" s="12">
        <f t="shared" si="28"/>
        <v>0.97328860718597132</v>
      </c>
    </row>
    <row r="195" spans="1:22" ht="52" hidden="1" outlineLevel="4" x14ac:dyDescent="0.35">
      <c r="A195" s="8" t="s">
        <v>262</v>
      </c>
      <c r="B195" s="8" t="s">
        <v>263</v>
      </c>
      <c r="C195" s="8" t="s">
        <v>27</v>
      </c>
      <c r="D195" s="8" t="s">
        <v>52</v>
      </c>
      <c r="E195" s="8" t="s">
        <v>50</v>
      </c>
      <c r="F195" s="9" t="s">
        <v>30</v>
      </c>
      <c r="G195" s="8">
        <v>1112</v>
      </c>
      <c r="H195" s="8">
        <v>3480</v>
      </c>
      <c r="I195" s="10" t="s">
        <v>53</v>
      </c>
      <c r="J195" s="11">
        <v>1500460</v>
      </c>
      <c r="K195" s="11">
        <v>2150460</v>
      </c>
      <c r="L195" s="11">
        <v>0</v>
      </c>
      <c r="M195" s="11">
        <v>0</v>
      </c>
      <c r="N195" s="11">
        <v>0</v>
      </c>
      <c r="O195" s="11">
        <v>1590815</v>
      </c>
      <c r="P195" s="11">
        <v>1590815</v>
      </c>
      <c r="Q195" s="11">
        <v>559645</v>
      </c>
      <c r="R195" s="11">
        <v>559645</v>
      </c>
      <c r="S195" s="11">
        <v>0</v>
      </c>
      <c r="T195" s="12">
        <f t="shared" si="26"/>
        <v>0.73975568018005455</v>
      </c>
      <c r="U195" s="12">
        <f t="shared" si="27"/>
        <v>0</v>
      </c>
      <c r="V195" s="12">
        <f t="shared" si="28"/>
        <v>0.73975568018005455</v>
      </c>
    </row>
    <row r="196" spans="1:22" ht="78" hidden="1" outlineLevel="4" x14ac:dyDescent="0.35">
      <c r="A196" s="8" t="s">
        <v>262</v>
      </c>
      <c r="B196" s="8" t="s">
        <v>263</v>
      </c>
      <c r="C196" s="8" t="s">
        <v>27</v>
      </c>
      <c r="D196" s="8" t="s">
        <v>54</v>
      </c>
      <c r="E196" s="8" t="s">
        <v>50</v>
      </c>
      <c r="F196" s="9" t="s">
        <v>30</v>
      </c>
      <c r="G196" s="8">
        <v>1112</v>
      </c>
      <c r="H196" s="8">
        <v>3480</v>
      </c>
      <c r="I196" s="10" t="s">
        <v>196</v>
      </c>
      <c r="J196" s="11">
        <v>5020513</v>
      </c>
      <c r="K196" s="11">
        <v>5020513</v>
      </c>
      <c r="L196" s="11">
        <v>0</v>
      </c>
      <c r="M196" s="11">
        <v>0</v>
      </c>
      <c r="N196" s="11">
        <v>0</v>
      </c>
      <c r="O196" s="11">
        <v>3604369</v>
      </c>
      <c r="P196" s="11">
        <v>3604369</v>
      </c>
      <c r="Q196" s="11">
        <v>1416144</v>
      </c>
      <c r="R196" s="11">
        <v>1416144</v>
      </c>
      <c r="S196" s="11">
        <v>0</v>
      </c>
      <c r="T196" s="12">
        <f t="shared" si="26"/>
        <v>0.71792842683606239</v>
      </c>
      <c r="U196" s="12">
        <f t="shared" si="27"/>
        <v>0</v>
      </c>
      <c r="V196" s="12">
        <f t="shared" si="28"/>
        <v>0.71792842683606239</v>
      </c>
    </row>
    <row r="197" spans="1:22" ht="52" hidden="1" outlineLevel="4" x14ac:dyDescent="0.35">
      <c r="A197" s="8" t="s">
        <v>262</v>
      </c>
      <c r="B197" s="8" t="s">
        <v>263</v>
      </c>
      <c r="C197" s="8" t="s">
        <v>27</v>
      </c>
      <c r="D197" s="8" t="s">
        <v>56</v>
      </c>
      <c r="E197" s="8" t="s">
        <v>50</v>
      </c>
      <c r="F197" s="9" t="s">
        <v>30</v>
      </c>
      <c r="G197" s="8">
        <v>1112</v>
      </c>
      <c r="H197" s="8">
        <v>3480</v>
      </c>
      <c r="I197" s="10" t="s">
        <v>57</v>
      </c>
      <c r="J197" s="11">
        <v>9002761</v>
      </c>
      <c r="K197" s="11">
        <v>10102761</v>
      </c>
      <c r="L197" s="11">
        <v>0</v>
      </c>
      <c r="M197" s="11">
        <v>0</v>
      </c>
      <c r="N197" s="11">
        <v>0</v>
      </c>
      <c r="O197" s="11">
        <v>9544885</v>
      </c>
      <c r="P197" s="11">
        <v>9544885</v>
      </c>
      <c r="Q197" s="11">
        <v>557876</v>
      </c>
      <c r="R197" s="11">
        <v>557876</v>
      </c>
      <c r="S197" s="11">
        <v>0</v>
      </c>
      <c r="T197" s="12">
        <f t="shared" si="26"/>
        <v>0.94477984780596114</v>
      </c>
      <c r="U197" s="12">
        <f t="shared" si="27"/>
        <v>0</v>
      </c>
      <c r="V197" s="12">
        <f t="shared" si="28"/>
        <v>0.94477984780596114</v>
      </c>
    </row>
    <row r="198" spans="1:22" ht="65" hidden="1" outlineLevel="4" x14ac:dyDescent="0.35">
      <c r="A198" s="8" t="s">
        <v>262</v>
      </c>
      <c r="B198" s="8" t="s">
        <v>263</v>
      </c>
      <c r="C198" s="8" t="s">
        <v>27</v>
      </c>
      <c r="D198" s="8" t="s">
        <v>58</v>
      </c>
      <c r="E198" s="8" t="s">
        <v>50</v>
      </c>
      <c r="F198" s="9" t="s">
        <v>30</v>
      </c>
      <c r="G198" s="8">
        <v>1112</v>
      </c>
      <c r="H198" s="8">
        <v>3480</v>
      </c>
      <c r="I198" s="10" t="s">
        <v>59</v>
      </c>
      <c r="J198" s="11">
        <v>4501380</v>
      </c>
      <c r="K198" s="11">
        <v>5351380</v>
      </c>
      <c r="L198" s="11">
        <v>0</v>
      </c>
      <c r="M198" s="11">
        <v>0</v>
      </c>
      <c r="N198" s="11">
        <v>0</v>
      </c>
      <c r="O198" s="11">
        <v>4772440</v>
      </c>
      <c r="P198" s="11">
        <v>4772440</v>
      </c>
      <c r="Q198" s="11">
        <v>578940</v>
      </c>
      <c r="R198" s="11">
        <v>578940</v>
      </c>
      <c r="S198" s="11">
        <v>0</v>
      </c>
      <c r="T198" s="12">
        <f t="shared" si="26"/>
        <v>0.89181482159741976</v>
      </c>
      <c r="U198" s="12">
        <f t="shared" si="27"/>
        <v>0</v>
      </c>
      <c r="V198" s="12">
        <f t="shared" si="28"/>
        <v>0.89181482159741976</v>
      </c>
    </row>
    <row r="199" spans="1:22" ht="52" hidden="1" outlineLevel="4" x14ac:dyDescent="0.35">
      <c r="A199" s="8" t="s">
        <v>262</v>
      </c>
      <c r="B199" s="8" t="s">
        <v>263</v>
      </c>
      <c r="C199" s="8" t="s">
        <v>27</v>
      </c>
      <c r="D199" s="8" t="s">
        <v>60</v>
      </c>
      <c r="E199" s="8" t="s">
        <v>50</v>
      </c>
      <c r="F199" s="9" t="s">
        <v>30</v>
      </c>
      <c r="G199" s="8">
        <v>1112</v>
      </c>
      <c r="H199" s="8">
        <v>3480</v>
      </c>
      <c r="I199" s="10" t="s">
        <v>61</v>
      </c>
      <c r="J199" s="11">
        <v>14045220</v>
      </c>
      <c r="K199" s="11">
        <v>16345220</v>
      </c>
      <c r="L199" s="11">
        <v>0</v>
      </c>
      <c r="M199" s="11">
        <v>942997.18</v>
      </c>
      <c r="N199" s="11">
        <v>0</v>
      </c>
      <c r="O199" s="11">
        <v>15402222.82</v>
      </c>
      <c r="P199" s="11">
        <v>15402222.82</v>
      </c>
      <c r="Q199" s="11">
        <v>0</v>
      </c>
      <c r="R199" s="11">
        <v>0</v>
      </c>
      <c r="S199" s="11">
        <v>0</v>
      </c>
      <c r="T199" s="12">
        <f t="shared" si="26"/>
        <v>0.94230746481234273</v>
      </c>
      <c r="U199" s="12">
        <f t="shared" si="27"/>
        <v>5.7692535187657309E-2</v>
      </c>
      <c r="V199" s="12">
        <f t="shared" si="28"/>
        <v>1</v>
      </c>
    </row>
    <row r="200" spans="1:22" hidden="1" outlineLevel="3" x14ac:dyDescent="0.35">
      <c r="A200" s="20"/>
      <c r="B200" s="20"/>
      <c r="C200" s="20" t="s">
        <v>458</v>
      </c>
      <c r="D200" s="20"/>
      <c r="E200" s="20"/>
      <c r="F200" s="21"/>
      <c r="G200" s="20"/>
      <c r="H200" s="20"/>
      <c r="I200" s="22"/>
      <c r="J200" s="23">
        <f t="shared" ref="J200:S200" si="29">SUBTOTAL(9,J186:J199)</f>
        <v>490086978</v>
      </c>
      <c r="K200" s="23">
        <f t="shared" si="29"/>
        <v>537593066</v>
      </c>
      <c r="L200" s="23">
        <f t="shared" si="29"/>
        <v>0</v>
      </c>
      <c r="M200" s="23">
        <f t="shared" si="29"/>
        <v>942997.18</v>
      </c>
      <c r="N200" s="23">
        <f t="shared" si="29"/>
        <v>0</v>
      </c>
      <c r="O200" s="23">
        <f t="shared" si="29"/>
        <v>511242426.50000006</v>
      </c>
      <c r="P200" s="23">
        <f t="shared" si="29"/>
        <v>511242426.50000006</v>
      </c>
      <c r="Q200" s="23">
        <f t="shared" si="29"/>
        <v>25407642.32</v>
      </c>
      <c r="R200" s="23">
        <f t="shared" si="29"/>
        <v>25407642.32</v>
      </c>
      <c r="S200" s="23">
        <f t="shared" si="29"/>
        <v>0</v>
      </c>
      <c r="T200" s="24">
        <f t="shared" si="26"/>
        <v>0.95098404133806302</v>
      </c>
      <c r="U200" s="24">
        <f t="shared" si="27"/>
        <v>1.7541096409900497E-3</v>
      </c>
      <c r="V200" s="24">
        <f t="shared" si="28"/>
        <v>0.95273815097905312</v>
      </c>
    </row>
    <row r="201" spans="1:22" hidden="1" outlineLevel="4" x14ac:dyDescent="0.35">
      <c r="A201" s="15" t="s">
        <v>262</v>
      </c>
      <c r="B201" s="15" t="s">
        <v>263</v>
      </c>
      <c r="C201" s="15" t="s">
        <v>62</v>
      </c>
      <c r="D201" s="15" t="s">
        <v>63</v>
      </c>
      <c r="E201" s="15" t="s">
        <v>29</v>
      </c>
      <c r="F201" s="16" t="s">
        <v>30</v>
      </c>
      <c r="G201" s="15">
        <v>1120</v>
      </c>
      <c r="H201" s="15">
        <v>3480</v>
      </c>
      <c r="I201" s="17" t="s">
        <v>64</v>
      </c>
      <c r="J201" s="18">
        <v>250000</v>
      </c>
      <c r="K201" s="18">
        <v>250000</v>
      </c>
      <c r="L201" s="18">
        <v>0</v>
      </c>
      <c r="M201" s="18">
        <v>0</v>
      </c>
      <c r="N201" s="18">
        <v>0</v>
      </c>
      <c r="O201" s="18">
        <v>0</v>
      </c>
      <c r="P201" s="18">
        <v>0</v>
      </c>
      <c r="Q201" s="18">
        <v>0</v>
      </c>
      <c r="R201" s="18">
        <v>250000</v>
      </c>
      <c r="S201" s="18">
        <v>0</v>
      </c>
      <c r="T201" s="19">
        <f t="shared" si="26"/>
        <v>0</v>
      </c>
      <c r="U201" s="19">
        <f t="shared" si="27"/>
        <v>0</v>
      </c>
      <c r="V201" s="19">
        <f t="shared" si="28"/>
        <v>0</v>
      </c>
    </row>
    <row r="202" spans="1:22" hidden="1" outlineLevel="4" x14ac:dyDescent="0.35">
      <c r="A202" s="8" t="s">
        <v>262</v>
      </c>
      <c r="B202" s="8" t="s">
        <v>263</v>
      </c>
      <c r="C202" s="8" t="s">
        <v>62</v>
      </c>
      <c r="D202" s="8" t="s">
        <v>65</v>
      </c>
      <c r="E202" s="8" t="s">
        <v>29</v>
      </c>
      <c r="F202" s="9" t="s">
        <v>30</v>
      </c>
      <c r="G202" s="8">
        <v>1120</v>
      </c>
      <c r="H202" s="8">
        <v>3480</v>
      </c>
      <c r="I202" s="10" t="s">
        <v>66</v>
      </c>
      <c r="J202" s="11">
        <v>100000</v>
      </c>
      <c r="K202" s="11">
        <v>100000</v>
      </c>
      <c r="L202" s="11">
        <v>0</v>
      </c>
      <c r="M202" s="11">
        <v>0</v>
      </c>
      <c r="N202" s="11">
        <v>0</v>
      </c>
      <c r="O202" s="11">
        <v>49720</v>
      </c>
      <c r="P202" s="11">
        <v>49720</v>
      </c>
      <c r="Q202" s="11">
        <v>50280</v>
      </c>
      <c r="R202" s="11">
        <v>50280</v>
      </c>
      <c r="S202" s="11">
        <v>0</v>
      </c>
      <c r="T202" s="12">
        <f t="shared" si="26"/>
        <v>0.49719999999999998</v>
      </c>
      <c r="U202" s="12">
        <f t="shared" si="27"/>
        <v>0</v>
      </c>
      <c r="V202" s="12">
        <f t="shared" si="28"/>
        <v>0.49719999999999998</v>
      </c>
    </row>
    <row r="203" spans="1:22" ht="26" hidden="1" outlineLevel="4" x14ac:dyDescent="0.35">
      <c r="A203" s="8" t="s">
        <v>262</v>
      </c>
      <c r="B203" s="8" t="s">
        <v>263</v>
      </c>
      <c r="C203" s="8" t="s">
        <v>62</v>
      </c>
      <c r="D203" s="8" t="s">
        <v>213</v>
      </c>
      <c r="E203" s="8" t="s">
        <v>29</v>
      </c>
      <c r="F203" s="9" t="s">
        <v>30</v>
      </c>
      <c r="G203" s="8">
        <v>1120</v>
      </c>
      <c r="H203" s="8">
        <v>3480</v>
      </c>
      <c r="I203" s="10" t="s">
        <v>214</v>
      </c>
      <c r="J203" s="11">
        <v>796487</v>
      </c>
      <c r="K203" s="11">
        <v>796487</v>
      </c>
      <c r="L203" s="11">
        <v>0</v>
      </c>
      <c r="M203" s="11">
        <v>0</v>
      </c>
      <c r="N203" s="11">
        <v>0</v>
      </c>
      <c r="O203" s="11">
        <v>257971.62</v>
      </c>
      <c r="P203" s="11">
        <v>257971.62</v>
      </c>
      <c r="Q203" s="11">
        <v>45827.58</v>
      </c>
      <c r="R203" s="11">
        <v>538515.38</v>
      </c>
      <c r="S203" s="11">
        <v>0</v>
      </c>
      <c r="T203" s="12">
        <f t="shared" si="26"/>
        <v>0.32388679287923089</v>
      </c>
      <c r="U203" s="12">
        <f t="shared" si="27"/>
        <v>0</v>
      </c>
      <c r="V203" s="12">
        <f t="shared" si="28"/>
        <v>0.32388679287923089</v>
      </c>
    </row>
    <row r="204" spans="1:22" ht="39" hidden="1" outlineLevel="4" x14ac:dyDescent="0.35">
      <c r="A204" s="8" t="s">
        <v>262</v>
      </c>
      <c r="B204" s="8" t="s">
        <v>263</v>
      </c>
      <c r="C204" s="8" t="s">
        <v>62</v>
      </c>
      <c r="D204" s="8" t="s">
        <v>69</v>
      </c>
      <c r="E204" s="8" t="s">
        <v>29</v>
      </c>
      <c r="F204" s="9" t="s">
        <v>30</v>
      </c>
      <c r="G204" s="8">
        <v>1120</v>
      </c>
      <c r="H204" s="8">
        <v>3480</v>
      </c>
      <c r="I204" s="10" t="s">
        <v>70</v>
      </c>
      <c r="J204" s="11">
        <v>2000000</v>
      </c>
      <c r="K204" s="11">
        <v>2000000</v>
      </c>
      <c r="L204" s="11">
        <v>0</v>
      </c>
      <c r="M204" s="11">
        <v>0</v>
      </c>
      <c r="N204" s="11">
        <v>0</v>
      </c>
      <c r="O204" s="11">
        <v>0</v>
      </c>
      <c r="P204" s="11">
        <v>0</v>
      </c>
      <c r="Q204" s="11">
        <v>300000</v>
      </c>
      <c r="R204" s="11">
        <v>2000000</v>
      </c>
      <c r="S204" s="11">
        <v>0</v>
      </c>
      <c r="T204" s="12">
        <f t="shared" si="26"/>
        <v>0</v>
      </c>
      <c r="U204" s="12">
        <f t="shared" si="27"/>
        <v>0</v>
      </c>
      <c r="V204" s="12">
        <f t="shared" si="28"/>
        <v>0</v>
      </c>
    </row>
    <row r="205" spans="1:22" hidden="1" outlineLevel="4" x14ac:dyDescent="0.35">
      <c r="A205" s="8" t="s">
        <v>262</v>
      </c>
      <c r="B205" s="8" t="s">
        <v>263</v>
      </c>
      <c r="C205" s="8" t="s">
        <v>62</v>
      </c>
      <c r="D205" s="8" t="s">
        <v>79</v>
      </c>
      <c r="E205" s="8" t="s">
        <v>29</v>
      </c>
      <c r="F205" s="9" t="s">
        <v>30</v>
      </c>
      <c r="G205" s="8">
        <v>1120</v>
      </c>
      <c r="H205" s="8">
        <v>3480</v>
      </c>
      <c r="I205" s="10" t="s">
        <v>80</v>
      </c>
      <c r="J205" s="11">
        <v>866034</v>
      </c>
      <c r="K205" s="11">
        <v>866034</v>
      </c>
      <c r="L205" s="11">
        <v>0</v>
      </c>
      <c r="M205" s="11">
        <v>0</v>
      </c>
      <c r="N205" s="11">
        <v>0</v>
      </c>
      <c r="O205" s="11">
        <v>672700</v>
      </c>
      <c r="P205" s="11">
        <v>672700</v>
      </c>
      <c r="Q205" s="11">
        <v>193334</v>
      </c>
      <c r="R205" s="11">
        <v>193334</v>
      </c>
      <c r="S205" s="11">
        <v>0</v>
      </c>
      <c r="T205" s="12">
        <f t="shared" si="26"/>
        <v>0.77675934201197638</v>
      </c>
      <c r="U205" s="12">
        <f t="shared" si="27"/>
        <v>0</v>
      </c>
      <c r="V205" s="12">
        <f t="shared" si="28"/>
        <v>0.77675934201197638</v>
      </c>
    </row>
    <row r="206" spans="1:22" hidden="1" outlineLevel="4" x14ac:dyDescent="0.35">
      <c r="A206" s="8" t="s">
        <v>262</v>
      </c>
      <c r="B206" s="8" t="s">
        <v>263</v>
      </c>
      <c r="C206" s="8" t="s">
        <v>62</v>
      </c>
      <c r="D206" s="8" t="s">
        <v>89</v>
      </c>
      <c r="E206" s="8" t="s">
        <v>29</v>
      </c>
      <c r="F206" s="9" t="s">
        <v>30</v>
      </c>
      <c r="G206" s="8">
        <v>1120</v>
      </c>
      <c r="H206" s="8">
        <v>3480</v>
      </c>
      <c r="I206" s="10" t="s">
        <v>90</v>
      </c>
      <c r="J206" s="11">
        <v>200000</v>
      </c>
      <c r="K206" s="11">
        <v>200000</v>
      </c>
      <c r="L206" s="11">
        <v>0</v>
      </c>
      <c r="M206" s="11">
        <v>0</v>
      </c>
      <c r="N206" s="11">
        <v>0</v>
      </c>
      <c r="O206" s="11">
        <v>0</v>
      </c>
      <c r="P206" s="11">
        <v>0</v>
      </c>
      <c r="Q206" s="11">
        <v>0</v>
      </c>
      <c r="R206" s="11">
        <v>200000</v>
      </c>
      <c r="S206" s="11">
        <v>0</v>
      </c>
      <c r="T206" s="12">
        <f t="shared" si="26"/>
        <v>0</v>
      </c>
      <c r="U206" s="12">
        <f t="shared" si="27"/>
        <v>0</v>
      </c>
      <c r="V206" s="12">
        <f t="shared" si="28"/>
        <v>0</v>
      </c>
    </row>
    <row r="207" spans="1:22" ht="26" hidden="1" outlineLevel="4" x14ac:dyDescent="0.35">
      <c r="A207" s="8" t="s">
        <v>262</v>
      </c>
      <c r="B207" s="8" t="s">
        <v>263</v>
      </c>
      <c r="C207" s="8" t="s">
        <v>62</v>
      </c>
      <c r="D207" s="8" t="s">
        <v>225</v>
      </c>
      <c r="E207" s="8" t="s">
        <v>29</v>
      </c>
      <c r="F207" s="9" t="s">
        <v>30</v>
      </c>
      <c r="G207" s="8">
        <v>1120</v>
      </c>
      <c r="H207" s="8">
        <v>3480</v>
      </c>
      <c r="I207" s="10" t="s">
        <v>226</v>
      </c>
      <c r="J207" s="11">
        <v>200000</v>
      </c>
      <c r="K207" s="11">
        <v>200000</v>
      </c>
      <c r="L207" s="11">
        <v>0</v>
      </c>
      <c r="M207" s="11">
        <v>0</v>
      </c>
      <c r="N207" s="11">
        <v>0</v>
      </c>
      <c r="O207" s="11">
        <v>129678.8</v>
      </c>
      <c r="P207" s="11">
        <v>129678.8</v>
      </c>
      <c r="Q207" s="11">
        <v>70321.2</v>
      </c>
      <c r="R207" s="11">
        <v>70321.2</v>
      </c>
      <c r="S207" s="11">
        <v>0</v>
      </c>
      <c r="T207" s="12">
        <f t="shared" si="26"/>
        <v>0.64839400000000003</v>
      </c>
      <c r="U207" s="12">
        <f t="shared" si="27"/>
        <v>0</v>
      </c>
      <c r="V207" s="12">
        <f t="shared" si="28"/>
        <v>0.64839400000000003</v>
      </c>
    </row>
    <row r="208" spans="1:22" ht="26" hidden="1" outlineLevel="4" x14ac:dyDescent="0.35">
      <c r="A208" s="8" t="s">
        <v>262</v>
      </c>
      <c r="B208" s="8" t="s">
        <v>263</v>
      </c>
      <c r="C208" s="8" t="s">
        <v>62</v>
      </c>
      <c r="D208" s="8" t="s">
        <v>91</v>
      </c>
      <c r="E208" s="8" t="s">
        <v>29</v>
      </c>
      <c r="F208" s="9" t="s">
        <v>30</v>
      </c>
      <c r="G208" s="8">
        <v>1120</v>
      </c>
      <c r="H208" s="8">
        <v>3480</v>
      </c>
      <c r="I208" s="10" t="s">
        <v>92</v>
      </c>
      <c r="J208" s="11">
        <v>100000</v>
      </c>
      <c r="K208" s="11">
        <v>100000</v>
      </c>
      <c r="L208" s="11">
        <v>0</v>
      </c>
      <c r="M208" s="11">
        <v>0</v>
      </c>
      <c r="N208" s="11">
        <v>0</v>
      </c>
      <c r="O208" s="11">
        <v>56500</v>
      </c>
      <c r="P208" s="11">
        <v>56500</v>
      </c>
      <c r="Q208" s="11">
        <v>43500</v>
      </c>
      <c r="R208" s="11">
        <v>43500</v>
      </c>
      <c r="S208" s="11">
        <v>0</v>
      </c>
      <c r="T208" s="12">
        <f t="shared" si="26"/>
        <v>0.56499999999999995</v>
      </c>
      <c r="U208" s="12">
        <f t="shared" si="27"/>
        <v>0</v>
      </c>
      <c r="V208" s="12">
        <f t="shared" si="28"/>
        <v>0.56499999999999995</v>
      </c>
    </row>
    <row r="209" spans="1:22" hidden="1" outlineLevel="3" x14ac:dyDescent="0.35">
      <c r="A209" s="20"/>
      <c r="B209" s="20"/>
      <c r="C209" s="20" t="s">
        <v>459</v>
      </c>
      <c r="D209" s="20"/>
      <c r="E209" s="20"/>
      <c r="F209" s="21"/>
      <c r="G209" s="20"/>
      <c r="H209" s="20"/>
      <c r="I209" s="22"/>
      <c r="J209" s="23">
        <f t="shared" ref="J209:S209" si="30">SUBTOTAL(9,J201:J208)</f>
        <v>4512521</v>
      </c>
      <c r="K209" s="23">
        <f t="shared" si="30"/>
        <v>4512521</v>
      </c>
      <c r="L209" s="23">
        <f t="shared" si="30"/>
        <v>0</v>
      </c>
      <c r="M209" s="23">
        <f t="shared" si="30"/>
        <v>0</v>
      </c>
      <c r="N209" s="23">
        <f t="shared" si="30"/>
        <v>0</v>
      </c>
      <c r="O209" s="23">
        <f t="shared" si="30"/>
        <v>1166570.42</v>
      </c>
      <c r="P209" s="23">
        <f t="shared" si="30"/>
        <v>1166570.42</v>
      </c>
      <c r="Q209" s="23">
        <f t="shared" si="30"/>
        <v>703262.78</v>
      </c>
      <c r="R209" s="23">
        <f t="shared" si="30"/>
        <v>3345950.58</v>
      </c>
      <c r="S209" s="23">
        <f t="shared" si="30"/>
        <v>0</v>
      </c>
      <c r="T209" s="24">
        <f t="shared" si="26"/>
        <v>0.25851855758676801</v>
      </c>
      <c r="U209" s="24">
        <f t="shared" si="27"/>
        <v>0</v>
      </c>
      <c r="V209" s="24">
        <f t="shared" si="28"/>
        <v>0.25851855758676801</v>
      </c>
    </row>
    <row r="210" spans="1:22" hidden="1" outlineLevel="4" x14ac:dyDescent="0.35">
      <c r="A210" s="15" t="s">
        <v>262</v>
      </c>
      <c r="B210" s="15" t="s">
        <v>263</v>
      </c>
      <c r="C210" s="15" t="s">
        <v>93</v>
      </c>
      <c r="D210" s="15" t="s">
        <v>96</v>
      </c>
      <c r="E210" s="15" t="s">
        <v>29</v>
      </c>
      <c r="F210" s="16" t="s">
        <v>30</v>
      </c>
      <c r="G210" s="15">
        <v>1120</v>
      </c>
      <c r="H210" s="15">
        <v>3480</v>
      </c>
      <c r="I210" s="17" t="s">
        <v>97</v>
      </c>
      <c r="J210" s="18">
        <v>100000</v>
      </c>
      <c r="K210" s="18">
        <v>100000</v>
      </c>
      <c r="L210" s="18">
        <v>0</v>
      </c>
      <c r="M210" s="18">
        <v>0</v>
      </c>
      <c r="N210" s="18">
        <v>0</v>
      </c>
      <c r="O210" s="18">
        <v>99666</v>
      </c>
      <c r="P210" s="18">
        <v>99666</v>
      </c>
      <c r="Q210" s="18">
        <v>334</v>
      </c>
      <c r="R210" s="18">
        <v>334</v>
      </c>
      <c r="S210" s="18">
        <v>0</v>
      </c>
      <c r="T210" s="19">
        <f t="shared" si="26"/>
        <v>0.99665999999999999</v>
      </c>
      <c r="U210" s="19">
        <f t="shared" si="27"/>
        <v>0</v>
      </c>
      <c r="V210" s="19">
        <f t="shared" si="28"/>
        <v>0.99665999999999999</v>
      </c>
    </row>
    <row r="211" spans="1:22" hidden="1" outlineLevel="4" x14ac:dyDescent="0.35">
      <c r="A211" s="8" t="s">
        <v>262</v>
      </c>
      <c r="B211" s="8" t="s">
        <v>263</v>
      </c>
      <c r="C211" s="8" t="s">
        <v>93</v>
      </c>
      <c r="D211" s="8" t="s">
        <v>100</v>
      </c>
      <c r="E211" s="8" t="s">
        <v>29</v>
      </c>
      <c r="F211" s="9" t="s">
        <v>30</v>
      </c>
      <c r="G211" s="8">
        <v>1120</v>
      </c>
      <c r="H211" s="8">
        <v>3480</v>
      </c>
      <c r="I211" s="10" t="s">
        <v>101</v>
      </c>
      <c r="J211" s="11">
        <v>3000000</v>
      </c>
      <c r="K211" s="11">
        <v>2228232</v>
      </c>
      <c r="L211" s="11">
        <v>0</v>
      </c>
      <c r="M211" s="11">
        <v>0</v>
      </c>
      <c r="N211" s="11">
        <v>0</v>
      </c>
      <c r="O211" s="11">
        <v>595410.31999999995</v>
      </c>
      <c r="P211" s="11">
        <v>595410.31999999995</v>
      </c>
      <c r="Q211" s="11">
        <v>28232</v>
      </c>
      <c r="R211" s="11">
        <v>1632821.68</v>
      </c>
      <c r="S211" s="11">
        <v>0</v>
      </c>
      <c r="T211" s="12">
        <f t="shared" si="26"/>
        <v>0.2672119958783466</v>
      </c>
      <c r="U211" s="12">
        <f t="shared" si="27"/>
        <v>0</v>
      </c>
      <c r="V211" s="12">
        <f t="shared" si="28"/>
        <v>0.2672119958783466</v>
      </c>
    </row>
    <row r="212" spans="1:22" ht="26" hidden="1" outlineLevel="4" x14ac:dyDescent="0.35">
      <c r="A212" s="8" t="s">
        <v>262</v>
      </c>
      <c r="B212" s="8" t="s">
        <v>263</v>
      </c>
      <c r="C212" s="8" t="s">
        <v>93</v>
      </c>
      <c r="D212" s="8" t="s">
        <v>102</v>
      </c>
      <c r="E212" s="8" t="s">
        <v>29</v>
      </c>
      <c r="F212" s="9" t="s">
        <v>30</v>
      </c>
      <c r="G212" s="8">
        <v>1120</v>
      </c>
      <c r="H212" s="8">
        <v>3480</v>
      </c>
      <c r="I212" s="10" t="s">
        <v>103</v>
      </c>
      <c r="J212" s="11">
        <v>30000</v>
      </c>
      <c r="K212" s="11">
        <v>30000</v>
      </c>
      <c r="L212" s="11">
        <v>0</v>
      </c>
      <c r="M212" s="11">
        <v>0</v>
      </c>
      <c r="N212" s="11">
        <v>0</v>
      </c>
      <c r="O212" s="11">
        <v>27820</v>
      </c>
      <c r="P212" s="11">
        <v>27820</v>
      </c>
      <c r="Q212" s="11">
        <v>2180</v>
      </c>
      <c r="R212" s="11">
        <v>2180</v>
      </c>
      <c r="S212" s="11">
        <v>0</v>
      </c>
      <c r="T212" s="12">
        <f t="shared" si="26"/>
        <v>0.92733333333333334</v>
      </c>
      <c r="U212" s="12">
        <f t="shared" si="27"/>
        <v>0</v>
      </c>
      <c r="V212" s="12">
        <f t="shared" si="28"/>
        <v>0.92733333333333334</v>
      </c>
    </row>
    <row r="213" spans="1:22" hidden="1" outlineLevel="4" x14ac:dyDescent="0.35">
      <c r="A213" s="8" t="s">
        <v>262</v>
      </c>
      <c r="B213" s="8" t="s">
        <v>263</v>
      </c>
      <c r="C213" s="8" t="s">
        <v>93</v>
      </c>
      <c r="D213" s="8" t="s">
        <v>108</v>
      </c>
      <c r="E213" s="8" t="s">
        <v>29</v>
      </c>
      <c r="F213" s="9" t="s">
        <v>30</v>
      </c>
      <c r="G213" s="8">
        <v>1120</v>
      </c>
      <c r="H213" s="8">
        <v>3480</v>
      </c>
      <c r="I213" s="10" t="s">
        <v>109</v>
      </c>
      <c r="J213" s="11">
        <v>30000</v>
      </c>
      <c r="K213" s="11">
        <v>714700</v>
      </c>
      <c r="L213" s="11">
        <v>0</v>
      </c>
      <c r="M213" s="11">
        <v>0</v>
      </c>
      <c r="N213" s="11">
        <v>0</v>
      </c>
      <c r="O213" s="11">
        <v>686590.39</v>
      </c>
      <c r="P213" s="11">
        <v>686590.39</v>
      </c>
      <c r="Q213" s="11">
        <v>28109.61</v>
      </c>
      <c r="R213" s="11">
        <v>28109.61</v>
      </c>
      <c r="S213" s="11">
        <v>0</v>
      </c>
      <c r="T213" s="12">
        <f t="shared" si="26"/>
        <v>0.96066935777249196</v>
      </c>
      <c r="U213" s="12">
        <f t="shared" si="27"/>
        <v>0</v>
      </c>
      <c r="V213" s="12">
        <f t="shared" si="28"/>
        <v>0.96066935777249196</v>
      </c>
    </row>
    <row r="214" spans="1:22" hidden="1" outlineLevel="4" x14ac:dyDescent="0.35">
      <c r="A214" s="8" t="s">
        <v>262</v>
      </c>
      <c r="B214" s="8" t="s">
        <v>263</v>
      </c>
      <c r="C214" s="8" t="s">
        <v>93</v>
      </c>
      <c r="D214" s="8" t="s">
        <v>112</v>
      </c>
      <c r="E214" s="8" t="s">
        <v>29</v>
      </c>
      <c r="F214" s="9" t="s">
        <v>30</v>
      </c>
      <c r="G214" s="8">
        <v>1120</v>
      </c>
      <c r="H214" s="8">
        <v>3480</v>
      </c>
      <c r="I214" s="10" t="s">
        <v>113</v>
      </c>
      <c r="J214" s="11">
        <v>600000</v>
      </c>
      <c r="K214" s="11">
        <v>687068</v>
      </c>
      <c r="L214" s="11">
        <v>0</v>
      </c>
      <c r="M214" s="11">
        <v>0</v>
      </c>
      <c r="N214" s="11">
        <v>0</v>
      </c>
      <c r="O214" s="11">
        <v>666469.79</v>
      </c>
      <c r="P214" s="11">
        <v>666469.79</v>
      </c>
      <c r="Q214" s="11">
        <v>20598.21</v>
      </c>
      <c r="R214" s="11">
        <v>20598.21</v>
      </c>
      <c r="S214" s="11">
        <v>0</v>
      </c>
      <c r="T214" s="12">
        <f t="shared" si="26"/>
        <v>0.97002012901197554</v>
      </c>
      <c r="U214" s="12">
        <f t="shared" si="27"/>
        <v>0</v>
      </c>
      <c r="V214" s="12">
        <f t="shared" si="28"/>
        <v>0.97002012901197554</v>
      </c>
    </row>
    <row r="215" spans="1:22" hidden="1" outlineLevel="3" x14ac:dyDescent="0.35">
      <c r="A215" s="20"/>
      <c r="B215" s="20"/>
      <c r="C215" s="20" t="s">
        <v>460</v>
      </c>
      <c r="D215" s="20"/>
      <c r="E215" s="20"/>
      <c r="F215" s="21"/>
      <c r="G215" s="20"/>
      <c r="H215" s="20"/>
      <c r="I215" s="22"/>
      <c r="J215" s="23">
        <f t="shared" ref="J215:S215" si="31">SUBTOTAL(9,J210:J214)</f>
        <v>3760000</v>
      </c>
      <c r="K215" s="23">
        <f t="shared" si="31"/>
        <v>3760000</v>
      </c>
      <c r="L215" s="23">
        <f t="shared" si="31"/>
        <v>0</v>
      </c>
      <c r="M215" s="23">
        <f t="shared" si="31"/>
        <v>0</v>
      </c>
      <c r="N215" s="23">
        <f t="shared" si="31"/>
        <v>0</v>
      </c>
      <c r="O215" s="23">
        <f t="shared" si="31"/>
        <v>2075956.5</v>
      </c>
      <c r="P215" s="23">
        <f t="shared" si="31"/>
        <v>2075956.5</v>
      </c>
      <c r="Q215" s="23">
        <f t="shared" si="31"/>
        <v>79453.820000000007</v>
      </c>
      <c r="R215" s="23">
        <f t="shared" si="31"/>
        <v>1684043.5</v>
      </c>
      <c r="S215" s="23">
        <f t="shared" si="31"/>
        <v>0</v>
      </c>
      <c r="T215" s="24">
        <f t="shared" si="26"/>
        <v>0.55211609042553189</v>
      </c>
      <c r="U215" s="24">
        <f t="shared" si="27"/>
        <v>0</v>
      </c>
      <c r="V215" s="24">
        <f t="shared" si="28"/>
        <v>0.55211609042553189</v>
      </c>
    </row>
    <row r="216" spans="1:22" hidden="1" outlineLevel="4" x14ac:dyDescent="0.35">
      <c r="A216" s="15" t="s">
        <v>262</v>
      </c>
      <c r="B216" s="15" t="s">
        <v>263</v>
      </c>
      <c r="C216" s="15" t="s">
        <v>122</v>
      </c>
      <c r="D216" s="15" t="s">
        <v>123</v>
      </c>
      <c r="E216" s="15" t="s">
        <v>29</v>
      </c>
      <c r="F216" s="16" t="s">
        <v>32</v>
      </c>
      <c r="G216" s="15">
        <v>2210</v>
      </c>
      <c r="H216" s="15">
        <v>3480</v>
      </c>
      <c r="I216" s="17" t="s">
        <v>124</v>
      </c>
      <c r="J216" s="18">
        <v>0</v>
      </c>
      <c r="K216" s="18">
        <v>2000000</v>
      </c>
      <c r="L216" s="18">
        <v>0</v>
      </c>
      <c r="M216" s="18">
        <v>0</v>
      </c>
      <c r="N216" s="18">
        <v>0</v>
      </c>
      <c r="O216" s="18">
        <v>1593216</v>
      </c>
      <c r="P216" s="18">
        <v>1593216</v>
      </c>
      <c r="Q216" s="18">
        <v>406784</v>
      </c>
      <c r="R216" s="18">
        <v>406784</v>
      </c>
      <c r="S216" s="18">
        <v>0</v>
      </c>
      <c r="T216" s="19">
        <f t="shared" si="26"/>
        <v>0.79660799999999998</v>
      </c>
      <c r="U216" s="19">
        <f t="shared" si="27"/>
        <v>0</v>
      </c>
      <c r="V216" s="19">
        <f t="shared" si="28"/>
        <v>0.79660799999999998</v>
      </c>
    </row>
    <row r="217" spans="1:22" hidden="1" outlineLevel="4" x14ac:dyDescent="0.35">
      <c r="A217" s="8" t="s">
        <v>262</v>
      </c>
      <c r="B217" s="8" t="s">
        <v>263</v>
      </c>
      <c r="C217" s="8" t="s">
        <v>122</v>
      </c>
      <c r="D217" s="8" t="s">
        <v>125</v>
      </c>
      <c r="E217" s="8" t="s">
        <v>29</v>
      </c>
      <c r="F217" s="9" t="s">
        <v>32</v>
      </c>
      <c r="G217" s="8">
        <v>2210</v>
      </c>
      <c r="H217" s="8">
        <v>3480</v>
      </c>
      <c r="I217" s="10" t="s">
        <v>126</v>
      </c>
      <c r="J217" s="11">
        <v>525000</v>
      </c>
      <c r="K217" s="11">
        <v>525000</v>
      </c>
      <c r="L217" s="11">
        <v>0</v>
      </c>
      <c r="M217" s="11">
        <v>0</v>
      </c>
      <c r="N217" s="11">
        <v>0</v>
      </c>
      <c r="O217" s="11">
        <v>311782.75</v>
      </c>
      <c r="P217" s="11">
        <v>311782.75</v>
      </c>
      <c r="Q217" s="11">
        <v>13217.25</v>
      </c>
      <c r="R217" s="11">
        <v>213217.25</v>
      </c>
      <c r="S217" s="11">
        <v>0</v>
      </c>
      <c r="T217" s="12">
        <f t="shared" si="26"/>
        <v>0.59387190476190477</v>
      </c>
      <c r="U217" s="12">
        <f t="shared" si="27"/>
        <v>0</v>
      </c>
      <c r="V217" s="12">
        <f t="shared" si="28"/>
        <v>0.59387190476190477</v>
      </c>
    </row>
    <row r="218" spans="1:22" hidden="1" outlineLevel="4" x14ac:dyDescent="0.35">
      <c r="A218" s="8" t="s">
        <v>262</v>
      </c>
      <c r="B218" s="8" t="s">
        <v>263</v>
      </c>
      <c r="C218" s="8" t="s">
        <v>122</v>
      </c>
      <c r="D218" s="8" t="s">
        <v>127</v>
      </c>
      <c r="E218" s="8" t="s">
        <v>29</v>
      </c>
      <c r="F218" s="9" t="s">
        <v>32</v>
      </c>
      <c r="G218" s="8">
        <v>2210</v>
      </c>
      <c r="H218" s="8">
        <v>3480</v>
      </c>
      <c r="I218" s="10" t="s">
        <v>128</v>
      </c>
      <c r="J218" s="11">
        <v>9725000</v>
      </c>
      <c r="K218" s="11">
        <v>7725000</v>
      </c>
      <c r="L218" s="11">
        <v>0</v>
      </c>
      <c r="M218" s="11">
        <v>0</v>
      </c>
      <c r="N218" s="11">
        <v>0</v>
      </c>
      <c r="O218" s="11">
        <v>4986000</v>
      </c>
      <c r="P218" s="11">
        <v>4986000</v>
      </c>
      <c r="Q218" s="11">
        <v>239000</v>
      </c>
      <c r="R218" s="11">
        <v>2739000</v>
      </c>
      <c r="S218" s="11">
        <v>0</v>
      </c>
      <c r="T218" s="12">
        <f t="shared" si="26"/>
        <v>0.64543689320388353</v>
      </c>
      <c r="U218" s="12">
        <f t="shared" si="27"/>
        <v>0</v>
      </c>
      <c r="V218" s="12">
        <f t="shared" si="28"/>
        <v>0.64543689320388353</v>
      </c>
    </row>
    <row r="219" spans="1:22" hidden="1" outlineLevel="4" x14ac:dyDescent="0.35">
      <c r="A219" s="8" t="s">
        <v>262</v>
      </c>
      <c r="B219" s="8" t="s">
        <v>263</v>
      </c>
      <c r="C219" s="8" t="s">
        <v>122</v>
      </c>
      <c r="D219" s="8" t="s">
        <v>133</v>
      </c>
      <c r="E219" s="8" t="s">
        <v>29</v>
      </c>
      <c r="F219" s="9" t="s">
        <v>32</v>
      </c>
      <c r="G219" s="8">
        <v>2240</v>
      </c>
      <c r="H219" s="8">
        <v>3480</v>
      </c>
      <c r="I219" s="10" t="s">
        <v>134</v>
      </c>
      <c r="J219" s="11">
        <v>150000</v>
      </c>
      <c r="K219" s="11">
        <v>150000</v>
      </c>
      <c r="L219" s="11">
        <v>0</v>
      </c>
      <c r="M219" s="11">
        <v>0</v>
      </c>
      <c r="N219" s="11">
        <v>0</v>
      </c>
      <c r="O219" s="11">
        <v>0</v>
      </c>
      <c r="P219" s="11">
        <v>0</v>
      </c>
      <c r="Q219" s="11">
        <v>150000</v>
      </c>
      <c r="R219" s="11">
        <v>150000</v>
      </c>
      <c r="S219" s="11">
        <v>0</v>
      </c>
      <c r="T219" s="12">
        <f t="shared" si="26"/>
        <v>0</v>
      </c>
      <c r="U219" s="12">
        <f t="shared" si="27"/>
        <v>0</v>
      </c>
      <c r="V219" s="12">
        <f t="shared" si="28"/>
        <v>0</v>
      </c>
    </row>
    <row r="220" spans="1:22" hidden="1" outlineLevel="3" x14ac:dyDescent="0.35">
      <c r="A220" s="20"/>
      <c r="B220" s="20"/>
      <c r="C220" s="20" t="s">
        <v>461</v>
      </c>
      <c r="D220" s="20"/>
      <c r="E220" s="20"/>
      <c r="F220" s="21"/>
      <c r="G220" s="20"/>
      <c r="H220" s="20"/>
      <c r="I220" s="22"/>
      <c r="J220" s="23">
        <f t="shared" ref="J220:S220" si="32">SUBTOTAL(9,J216:J219)</f>
        <v>10400000</v>
      </c>
      <c r="K220" s="23">
        <f t="shared" si="32"/>
        <v>10400000</v>
      </c>
      <c r="L220" s="23">
        <f t="shared" si="32"/>
        <v>0</v>
      </c>
      <c r="M220" s="23">
        <f t="shared" si="32"/>
        <v>0</v>
      </c>
      <c r="N220" s="23">
        <f t="shared" si="32"/>
        <v>0</v>
      </c>
      <c r="O220" s="23">
        <f t="shared" si="32"/>
        <v>6890998.75</v>
      </c>
      <c r="P220" s="23">
        <f t="shared" si="32"/>
        <v>6890998.75</v>
      </c>
      <c r="Q220" s="23">
        <f t="shared" si="32"/>
        <v>809001.25</v>
      </c>
      <c r="R220" s="23">
        <f t="shared" si="32"/>
        <v>3509001.25</v>
      </c>
      <c r="S220" s="23">
        <f t="shared" si="32"/>
        <v>0</v>
      </c>
      <c r="T220" s="24">
        <f t="shared" si="26"/>
        <v>0.66259603365384612</v>
      </c>
      <c r="U220" s="24">
        <f t="shared" si="27"/>
        <v>0</v>
      </c>
      <c r="V220" s="24">
        <f t="shared" si="28"/>
        <v>0.66259603365384612</v>
      </c>
    </row>
    <row r="221" spans="1:22" ht="78" hidden="1" outlineLevel="4" x14ac:dyDescent="0.35">
      <c r="A221" s="15" t="s">
        <v>262</v>
      </c>
      <c r="B221" s="15" t="s">
        <v>263</v>
      </c>
      <c r="C221" s="15" t="s">
        <v>135</v>
      </c>
      <c r="D221" s="15" t="s">
        <v>136</v>
      </c>
      <c r="E221" s="15" t="s">
        <v>50</v>
      </c>
      <c r="F221" s="16" t="s">
        <v>30</v>
      </c>
      <c r="G221" s="15">
        <v>1310</v>
      </c>
      <c r="H221" s="15">
        <v>3480</v>
      </c>
      <c r="I221" s="17" t="s">
        <v>137</v>
      </c>
      <c r="J221" s="18">
        <v>1454282</v>
      </c>
      <c r="K221" s="18">
        <v>1454282</v>
      </c>
      <c r="L221" s="18">
        <v>0</v>
      </c>
      <c r="M221" s="18">
        <v>0</v>
      </c>
      <c r="N221" s="18">
        <v>0</v>
      </c>
      <c r="O221" s="18">
        <v>1014829.93</v>
      </c>
      <c r="P221" s="18">
        <v>1014829.93</v>
      </c>
      <c r="Q221" s="18">
        <v>439452.07</v>
      </c>
      <c r="R221" s="18">
        <v>439452.07</v>
      </c>
      <c r="S221" s="18">
        <v>0</v>
      </c>
      <c r="T221" s="19">
        <f t="shared" si="26"/>
        <v>0.69782196987929446</v>
      </c>
      <c r="U221" s="19">
        <f t="shared" si="27"/>
        <v>0</v>
      </c>
      <c r="V221" s="19">
        <f t="shared" si="28"/>
        <v>0.69782196987929446</v>
      </c>
    </row>
    <row r="222" spans="1:22" ht="78" hidden="1" outlineLevel="4" x14ac:dyDescent="0.35">
      <c r="A222" s="8" t="s">
        <v>262</v>
      </c>
      <c r="B222" s="8" t="s">
        <v>263</v>
      </c>
      <c r="C222" s="8" t="s">
        <v>135</v>
      </c>
      <c r="D222" s="8" t="s">
        <v>136</v>
      </c>
      <c r="E222" s="8" t="s">
        <v>138</v>
      </c>
      <c r="F222" s="9" t="s">
        <v>30</v>
      </c>
      <c r="G222" s="8">
        <v>1310</v>
      </c>
      <c r="H222" s="8">
        <v>3480</v>
      </c>
      <c r="I222" s="10" t="s">
        <v>139</v>
      </c>
      <c r="J222" s="11">
        <v>750230</v>
      </c>
      <c r="K222" s="11">
        <v>1350230</v>
      </c>
      <c r="L222" s="11">
        <v>0</v>
      </c>
      <c r="M222" s="11">
        <v>0</v>
      </c>
      <c r="N222" s="11">
        <v>0</v>
      </c>
      <c r="O222" s="11">
        <v>795407.25</v>
      </c>
      <c r="P222" s="11">
        <v>795407.25</v>
      </c>
      <c r="Q222" s="11">
        <v>554822.75</v>
      </c>
      <c r="R222" s="11">
        <v>554822.75</v>
      </c>
      <c r="S222" s="11">
        <v>0</v>
      </c>
      <c r="T222" s="12">
        <f t="shared" si="26"/>
        <v>0.58909019204135593</v>
      </c>
      <c r="U222" s="12">
        <f t="shared" si="27"/>
        <v>0</v>
      </c>
      <c r="V222" s="12">
        <f t="shared" si="28"/>
        <v>0.58909019204135593</v>
      </c>
    </row>
    <row r="223" spans="1:22" ht="52" hidden="1" outlineLevel="4" x14ac:dyDescent="0.35">
      <c r="A223" s="8" t="s">
        <v>262</v>
      </c>
      <c r="B223" s="8" t="s">
        <v>263</v>
      </c>
      <c r="C223" s="8" t="s">
        <v>135</v>
      </c>
      <c r="D223" s="8" t="s">
        <v>136</v>
      </c>
      <c r="E223" s="8" t="s">
        <v>140</v>
      </c>
      <c r="F223" s="9" t="s">
        <v>30</v>
      </c>
      <c r="G223" s="8">
        <v>1310</v>
      </c>
      <c r="H223" s="8">
        <v>3480</v>
      </c>
      <c r="I223" s="10" t="s">
        <v>141</v>
      </c>
      <c r="J223" s="11">
        <v>3257163</v>
      </c>
      <c r="K223" s="11">
        <v>4916163</v>
      </c>
      <c r="L223" s="11">
        <v>0</v>
      </c>
      <c r="M223" s="11">
        <v>1333720.06</v>
      </c>
      <c r="N223" s="11">
        <v>0</v>
      </c>
      <c r="O223" s="11">
        <v>3582442.94</v>
      </c>
      <c r="P223" s="11">
        <v>3582442.94</v>
      </c>
      <c r="Q223" s="11">
        <v>0</v>
      </c>
      <c r="R223" s="11">
        <v>0</v>
      </c>
      <c r="S223" s="11">
        <v>0</v>
      </c>
      <c r="T223" s="12">
        <f t="shared" si="26"/>
        <v>0.72870711162343482</v>
      </c>
      <c r="U223" s="12">
        <f t="shared" si="27"/>
        <v>0.27129288837656523</v>
      </c>
      <c r="V223" s="12">
        <f t="shared" si="28"/>
        <v>1</v>
      </c>
    </row>
    <row r="224" spans="1:22" ht="26" hidden="1" outlineLevel="4" x14ac:dyDescent="0.35">
      <c r="A224" s="8" t="s">
        <v>262</v>
      </c>
      <c r="B224" s="8" t="s">
        <v>263</v>
      </c>
      <c r="C224" s="8" t="s">
        <v>135</v>
      </c>
      <c r="D224" s="8" t="s">
        <v>172</v>
      </c>
      <c r="E224" s="8" t="s">
        <v>29</v>
      </c>
      <c r="F224" s="9" t="s">
        <v>30</v>
      </c>
      <c r="G224" s="8">
        <v>1320</v>
      </c>
      <c r="H224" s="8">
        <v>3480</v>
      </c>
      <c r="I224" s="10" t="s">
        <v>173</v>
      </c>
      <c r="J224" s="11">
        <v>334446</v>
      </c>
      <c r="K224" s="11">
        <v>4734446</v>
      </c>
      <c r="L224" s="11">
        <v>0</v>
      </c>
      <c r="M224" s="11">
        <v>0</v>
      </c>
      <c r="N224" s="11">
        <v>0</v>
      </c>
      <c r="O224" s="11">
        <v>2256991.84</v>
      </c>
      <c r="P224" s="11">
        <v>2256991.84</v>
      </c>
      <c r="Q224" s="11">
        <v>2477454.16</v>
      </c>
      <c r="R224" s="11">
        <v>2477454.16</v>
      </c>
      <c r="S224" s="11">
        <v>0</v>
      </c>
      <c r="T224" s="12">
        <f t="shared" si="26"/>
        <v>0.47671719985823047</v>
      </c>
      <c r="U224" s="12">
        <f t="shared" si="27"/>
        <v>0</v>
      </c>
      <c r="V224" s="12">
        <f t="shared" si="28"/>
        <v>0.47671719985823047</v>
      </c>
    </row>
    <row r="225" spans="1:22" hidden="1" outlineLevel="3" x14ac:dyDescent="0.35">
      <c r="A225" s="20"/>
      <c r="B225" s="20"/>
      <c r="C225" s="20" t="s">
        <v>462</v>
      </c>
      <c r="D225" s="20"/>
      <c r="E225" s="20"/>
      <c r="F225" s="21"/>
      <c r="G225" s="20"/>
      <c r="H225" s="20"/>
      <c r="I225" s="22"/>
      <c r="J225" s="23">
        <f t="shared" ref="J225:S225" si="33">SUBTOTAL(9,J221:J224)</f>
        <v>5796121</v>
      </c>
      <c r="K225" s="23">
        <f t="shared" si="33"/>
        <v>12455121</v>
      </c>
      <c r="L225" s="23">
        <f t="shared" si="33"/>
        <v>0</v>
      </c>
      <c r="M225" s="23">
        <f t="shared" si="33"/>
        <v>1333720.06</v>
      </c>
      <c r="N225" s="23">
        <f t="shared" si="33"/>
        <v>0</v>
      </c>
      <c r="O225" s="23">
        <f t="shared" si="33"/>
        <v>7649671.96</v>
      </c>
      <c r="P225" s="23">
        <f t="shared" si="33"/>
        <v>7649671.96</v>
      </c>
      <c r="Q225" s="23">
        <f t="shared" si="33"/>
        <v>3471728.9800000004</v>
      </c>
      <c r="R225" s="23">
        <f t="shared" si="33"/>
        <v>3471728.9800000004</v>
      </c>
      <c r="S225" s="23">
        <f t="shared" si="33"/>
        <v>0</v>
      </c>
      <c r="T225" s="24">
        <f t="shared" si="26"/>
        <v>0.61417885542822104</v>
      </c>
      <c r="U225" s="24">
        <f t="shared" si="27"/>
        <v>0.10708206367485311</v>
      </c>
      <c r="V225" s="24">
        <f t="shared" si="28"/>
        <v>0.72126091910307411</v>
      </c>
    </row>
    <row r="226" spans="1:22" outlineLevel="2" collapsed="1" x14ac:dyDescent="0.35">
      <c r="A226" s="25"/>
      <c r="B226" s="25" t="s">
        <v>453</v>
      </c>
      <c r="C226" s="25"/>
      <c r="D226" s="25"/>
      <c r="E226" s="25"/>
      <c r="F226" s="26"/>
      <c r="G226" s="25"/>
      <c r="H226" s="25"/>
      <c r="I226" s="27"/>
      <c r="J226" s="28">
        <f t="shared" ref="J226:S226" si="34">SUBTOTAL(9,J186:J224)</f>
        <v>514555620</v>
      </c>
      <c r="K226" s="28">
        <f t="shared" si="34"/>
        <v>568720708</v>
      </c>
      <c r="L226" s="28">
        <f t="shared" si="34"/>
        <v>0</v>
      </c>
      <c r="M226" s="28">
        <f t="shared" si="34"/>
        <v>2276717.2400000002</v>
      </c>
      <c r="N226" s="28">
        <f t="shared" si="34"/>
        <v>0</v>
      </c>
      <c r="O226" s="28">
        <f t="shared" si="34"/>
        <v>529025624.13000005</v>
      </c>
      <c r="P226" s="28">
        <f t="shared" si="34"/>
        <v>529025624.13000005</v>
      </c>
      <c r="Q226" s="28">
        <f t="shared" si="34"/>
        <v>30471089.149999999</v>
      </c>
      <c r="R226" s="28">
        <f t="shared" si="34"/>
        <v>37418366.629999995</v>
      </c>
      <c r="S226" s="28">
        <f t="shared" si="34"/>
        <v>0</v>
      </c>
      <c r="T226" s="29">
        <f t="shared" si="26"/>
        <v>0.93020285122095481</v>
      </c>
      <c r="U226" s="29">
        <f t="shared" si="27"/>
        <v>4.0032254988682427E-3</v>
      </c>
      <c r="V226" s="29">
        <f t="shared" si="28"/>
        <v>0.93420607671982303</v>
      </c>
    </row>
    <row r="227" spans="1:22" hidden="1" outlineLevel="4" x14ac:dyDescent="0.35">
      <c r="A227" s="15" t="s">
        <v>262</v>
      </c>
      <c r="B227" s="15" t="s">
        <v>264</v>
      </c>
      <c r="C227" s="15" t="s">
        <v>27</v>
      </c>
      <c r="D227" s="15" t="s">
        <v>28</v>
      </c>
      <c r="E227" s="15" t="s">
        <v>29</v>
      </c>
      <c r="F227" s="16" t="s">
        <v>30</v>
      </c>
      <c r="G227" s="15">
        <v>1111</v>
      </c>
      <c r="H227" s="15">
        <v>3480</v>
      </c>
      <c r="I227" s="17" t="s">
        <v>31</v>
      </c>
      <c r="J227" s="18">
        <v>2471042389</v>
      </c>
      <c r="K227" s="18">
        <v>2467229270</v>
      </c>
      <c r="L227" s="18">
        <v>0</v>
      </c>
      <c r="M227" s="18">
        <v>0</v>
      </c>
      <c r="N227" s="18">
        <v>0</v>
      </c>
      <c r="O227" s="18">
        <v>2380397163.6500001</v>
      </c>
      <c r="P227" s="18">
        <v>2380397163.6500001</v>
      </c>
      <c r="Q227" s="18">
        <v>86832106.349999994</v>
      </c>
      <c r="R227" s="18">
        <v>86832106.349999994</v>
      </c>
      <c r="S227" s="18">
        <v>0</v>
      </c>
      <c r="T227" s="19">
        <f t="shared" si="26"/>
        <v>0.96480582189672226</v>
      </c>
      <c r="U227" s="19">
        <f t="shared" si="27"/>
        <v>0</v>
      </c>
      <c r="V227" s="19">
        <f t="shared" si="28"/>
        <v>0.96480582189672226</v>
      </c>
    </row>
    <row r="228" spans="1:22" hidden="1" outlineLevel="4" x14ac:dyDescent="0.35">
      <c r="A228" s="8" t="s">
        <v>262</v>
      </c>
      <c r="B228" s="8" t="s">
        <v>264</v>
      </c>
      <c r="C228" s="8" t="s">
        <v>27</v>
      </c>
      <c r="D228" s="8" t="s">
        <v>33</v>
      </c>
      <c r="E228" s="8" t="s">
        <v>29</v>
      </c>
      <c r="F228" s="9" t="s">
        <v>30</v>
      </c>
      <c r="G228" s="8">
        <v>1111</v>
      </c>
      <c r="H228" s="8">
        <v>3480</v>
      </c>
      <c r="I228" s="10" t="s">
        <v>34</v>
      </c>
      <c r="J228" s="11">
        <v>500000</v>
      </c>
      <c r="K228" s="11">
        <v>500000</v>
      </c>
      <c r="L228" s="11">
        <v>0</v>
      </c>
      <c r="M228" s="11">
        <v>0</v>
      </c>
      <c r="N228" s="11">
        <v>0</v>
      </c>
      <c r="O228" s="11">
        <v>145230.60999999999</v>
      </c>
      <c r="P228" s="11">
        <v>145230.60999999999</v>
      </c>
      <c r="Q228" s="11">
        <v>354769.39</v>
      </c>
      <c r="R228" s="11">
        <v>354769.39</v>
      </c>
      <c r="S228" s="11">
        <v>0</v>
      </c>
      <c r="T228" s="12">
        <f t="shared" si="26"/>
        <v>0.29046121999999996</v>
      </c>
      <c r="U228" s="12">
        <f t="shared" si="27"/>
        <v>0</v>
      </c>
      <c r="V228" s="12">
        <f t="shared" si="28"/>
        <v>0.29046121999999996</v>
      </c>
    </row>
    <row r="229" spans="1:22" hidden="1" outlineLevel="4" x14ac:dyDescent="0.35">
      <c r="A229" s="8" t="s">
        <v>262</v>
      </c>
      <c r="B229" s="8" t="s">
        <v>264</v>
      </c>
      <c r="C229" s="8" t="s">
        <v>27</v>
      </c>
      <c r="D229" s="8" t="s">
        <v>35</v>
      </c>
      <c r="E229" s="8" t="s">
        <v>29</v>
      </c>
      <c r="F229" s="9" t="s">
        <v>30</v>
      </c>
      <c r="G229" s="8">
        <v>1111</v>
      </c>
      <c r="H229" s="8">
        <v>3480</v>
      </c>
      <c r="I229" s="10" t="s">
        <v>36</v>
      </c>
      <c r="J229" s="11">
        <v>16496723</v>
      </c>
      <c r="K229" s="11">
        <v>14996723</v>
      </c>
      <c r="L229" s="11">
        <v>0</v>
      </c>
      <c r="M229" s="11">
        <v>0</v>
      </c>
      <c r="N229" s="11">
        <v>0</v>
      </c>
      <c r="O229" s="11">
        <v>6708112.75</v>
      </c>
      <c r="P229" s="11">
        <v>6708112.75</v>
      </c>
      <c r="Q229" s="11">
        <v>8288610.25</v>
      </c>
      <c r="R229" s="11">
        <v>8288610.25</v>
      </c>
      <c r="S229" s="11">
        <v>0</v>
      </c>
      <c r="T229" s="12">
        <f t="shared" si="26"/>
        <v>0.44730523795098437</v>
      </c>
      <c r="U229" s="12">
        <f t="shared" si="27"/>
        <v>0</v>
      </c>
      <c r="V229" s="12">
        <f t="shared" si="28"/>
        <v>0.44730523795098437</v>
      </c>
    </row>
    <row r="230" spans="1:22" hidden="1" outlineLevel="4" x14ac:dyDescent="0.35">
      <c r="A230" s="8" t="s">
        <v>262</v>
      </c>
      <c r="B230" s="8" t="s">
        <v>264</v>
      </c>
      <c r="C230" s="8" t="s">
        <v>27</v>
      </c>
      <c r="D230" s="8" t="s">
        <v>39</v>
      </c>
      <c r="E230" s="8" t="s">
        <v>29</v>
      </c>
      <c r="F230" s="9" t="s">
        <v>30</v>
      </c>
      <c r="G230" s="8">
        <v>1111</v>
      </c>
      <c r="H230" s="8">
        <v>3480</v>
      </c>
      <c r="I230" s="10" t="s">
        <v>40</v>
      </c>
      <c r="J230" s="11">
        <v>941246706</v>
      </c>
      <c r="K230" s="11">
        <v>986801287</v>
      </c>
      <c r="L230" s="11">
        <v>0</v>
      </c>
      <c r="M230" s="11">
        <v>0</v>
      </c>
      <c r="N230" s="11">
        <v>0</v>
      </c>
      <c r="O230" s="11">
        <v>947301463.13999999</v>
      </c>
      <c r="P230" s="11">
        <v>947301463.13999999</v>
      </c>
      <c r="Q230" s="11">
        <v>39499823.859999999</v>
      </c>
      <c r="R230" s="11">
        <v>39499823.859999999</v>
      </c>
      <c r="S230" s="11">
        <v>0</v>
      </c>
      <c r="T230" s="12">
        <f t="shared" si="26"/>
        <v>0.95997185615750014</v>
      </c>
      <c r="U230" s="12">
        <f t="shared" si="27"/>
        <v>0</v>
      </c>
      <c r="V230" s="12">
        <f t="shared" si="28"/>
        <v>0.95997185615750014</v>
      </c>
    </row>
    <row r="231" spans="1:22" hidden="1" outlineLevel="4" x14ac:dyDescent="0.35">
      <c r="A231" s="8" t="s">
        <v>262</v>
      </c>
      <c r="B231" s="8" t="s">
        <v>264</v>
      </c>
      <c r="C231" s="8" t="s">
        <v>27</v>
      </c>
      <c r="D231" s="8" t="s">
        <v>41</v>
      </c>
      <c r="E231" s="8" t="s">
        <v>29</v>
      </c>
      <c r="F231" s="9" t="s">
        <v>30</v>
      </c>
      <c r="G231" s="8">
        <v>1111</v>
      </c>
      <c r="H231" s="8">
        <v>3480</v>
      </c>
      <c r="I231" s="10" t="s">
        <v>42</v>
      </c>
      <c r="J231" s="11">
        <v>1148250403</v>
      </c>
      <c r="K231" s="11">
        <v>1152750403</v>
      </c>
      <c r="L231" s="11">
        <v>0</v>
      </c>
      <c r="M231" s="11">
        <v>0</v>
      </c>
      <c r="N231" s="11">
        <v>0</v>
      </c>
      <c r="O231" s="11">
        <v>1151878910.9100001</v>
      </c>
      <c r="P231" s="11">
        <v>1151878910.9100001</v>
      </c>
      <c r="Q231" s="11">
        <v>871492.09</v>
      </c>
      <c r="R231" s="11">
        <v>871492.09</v>
      </c>
      <c r="S231" s="11">
        <v>0</v>
      </c>
      <c r="T231" s="12">
        <f t="shared" si="26"/>
        <v>0.99924398890884625</v>
      </c>
      <c r="U231" s="12">
        <f t="shared" si="27"/>
        <v>0</v>
      </c>
      <c r="V231" s="12">
        <f t="shared" si="28"/>
        <v>0.99924398890884625</v>
      </c>
    </row>
    <row r="232" spans="1:22" hidden="1" outlineLevel="4" x14ac:dyDescent="0.35">
      <c r="A232" s="8" t="s">
        <v>262</v>
      </c>
      <c r="B232" s="8" t="s">
        <v>264</v>
      </c>
      <c r="C232" s="8" t="s">
        <v>27</v>
      </c>
      <c r="D232" s="8" t="s">
        <v>43</v>
      </c>
      <c r="E232" s="8" t="s">
        <v>29</v>
      </c>
      <c r="F232" s="9" t="s">
        <v>30</v>
      </c>
      <c r="G232" s="8">
        <v>1111</v>
      </c>
      <c r="H232" s="8">
        <v>3480</v>
      </c>
      <c r="I232" s="10" t="s">
        <v>44</v>
      </c>
      <c r="J232" s="11">
        <v>461853266</v>
      </c>
      <c r="K232" s="11">
        <v>461874232</v>
      </c>
      <c r="L232" s="11">
        <v>0</v>
      </c>
      <c r="M232" s="11">
        <v>0</v>
      </c>
      <c r="N232" s="11">
        <v>0</v>
      </c>
      <c r="O232" s="11">
        <v>456517984.00999999</v>
      </c>
      <c r="P232" s="11">
        <v>456517984.00999999</v>
      </c>
      <c r="Q232" s="11">
        <v>5356247.99</v>
      </c>
      <c r="R232" s="11">
        <v>5356247.99</v>
      </c>
      <c r="S232" s="11">
        <v>0</v>
      </c>
      <c r="T232" s="12">
        <f t="shared" si="26"/>
        <v>0.98840323270080155</v>
      </c>
      <c r="U232" s="12">
        <f t="shared" si="27"/>
        <v>0</v>
      </c>
      <c r="V232" s="12">
        <f t="shared" si="28"/>
        <v>0.98840323270080155</v>
      </c>
    </row>
    <row r="233" spans="1:22" hidden="1" outlineLevel="4" x14ac:dyDescent="0.35">
      <c r="A233" s="8" t="s">
        <v>262</v>
      </c>
      <c r="B233" s="8" t="s">
        <v>264</v>
      </c>
      <c r="C233" s="8" t="s">
        <v>27</v>
      </c>
      <c r="D233" s="8" t="s">
        <v>45</v>
      </c>
      <c r="E233" s="8" t="s">
        <v>29</v>
      </c>
      <c r="F233" s="9" t="s">
        <v>30</v>
      </c>
      <c r="G233" s="8">
        <v>1111</v>
      </c>
      <c r="H233" s="8">
        <v>3480</v>
      </c>
      <c r="I233" s="10" t="s">
        <v>46</v>
      </c>
      <c r="J233" s="11">
        <v>401582366</v>
      </c>
      <c r="K233" s="11">
        <v>410788217</v>
      </c>
      <c r="L233" s="11">
        <v>0</v>
      </c>
      <c r="M233" s="11">
        <v>0</v>
      </c>
      <c r="N233" s="11">
        <v>0</v>
      </c>
      <c r="O233" s="11">
        <v>407152226.76999998</v>
      </c>
      <c r="P233" s="11">
        <v>407152226.76999998</v>
      </c>
      <c r="Q233" s="11">
        <v>3635990.23</v>
      </c>
      <c r="R233" s="11">
        <v>3635990.23</v>
      </c>
      <c r="S233" s="11">
        <v>0</v>
      </c>
      <c r="T233" s="12">
        <f t="shared" si="26"/>
        <v>0.99114874750655269</v>
      </c>
      <c r="U233" s="12">
        <f t="shared" si="27"/>
        <v>0</v>
      </c>
      <c r="V233" s="12">
        <f t="shared" si="28"/>
        <v>0.99114874750655269</v>
      </c>
    </row>
    <row r="234" spans="1:22" hidden="1" outlineLevel="4" x14ac:dyDescent="0.35">
      <c r="A234" s="8" t="s">
        <v>262</v>
      </c>
      <c r="B234" s="8" t="s">
        <v>264</v>
      </c>
      <c r="C234" s="8" t="s">
        <v>27</v>
      </c>
      <c r="D234" s="8" t="s">
        <v>47</v>
      </c>
      <c r="E234" s="8" t="s">
        <v>29</v>
      </c>
      <c r="F234" s="9" t="s">
        <v>30</v>
      </c>
      <c r="G234" s="8">
        <v>1111</v>
      </c>
      <c r="H234" s="8">
        <v>3480</v>
      </c>
      <c r="I234" s="10" t="s">
        <v>48</v>
      </c>
      <c r="J234" s="11">
        <v>618520073</v>
      </c>
      <c r="K234" s="11">
        <v>618520073</v>
      </c>
      <c r="L234" s="11">
        <v>0</v>
      </c>
      <c r="M234" s="11">
        <v>0</v>
      </c>
      <c r="N234" s="11">
        <v>0</v>
      </c>
      <c r="O234" s="11">
        <v>612055098.84000003</v>
      </c>
      <c r="P234" s="11">
        <v>612055098.84000003</v>
      </c>
      <c r="Q234" s="11">
        <v>6464974.1600000001</v>
      </c>
      <c r="R234" s="11">
        <v>6464974.1600000001</v>
      </c>
      <c r="S234" s="11">
        <v>0</v>
      </c>
      <c r="T234" s="12">
        <f t="shared" si="26"/>
        <v>0.98954767283680389</v>
      </c>
      <c r="U234" s="12">
        <f t="shared" si="27"/>
        <v>0</v>
      </c>
      <c r="V234" s="12">
        <f t="shared" si="28"/>
        <v>0.98954767283680389</v>
      </c>
    </row>
    <row r="235" spans="1:22" ht="78" hidden="1" outlineLevel="4" x14ac:dyDescent="0.35">
      <c r="A235" s="8" t="s">
        <v>262</v>
      </c>
      <c r="B235" s="8" t="s">
        <v>264</v>
      </c>
      <c r="C235" s="8" t="s">
        <v>27</v>
      </c>
      <c r="D235" s="8" t="s">
        <v>49</v>
      </c>
      <c r="E235" s="8" t="s">
        <v>50</v>
      </c>
      <c r="F235" s="9" t="s">
        <v>30</v>
      </c>
      <c r="G235" s="8">
        <v>1112</v>
      </c>
      <c r="H235" s="8">
        <v>3480</v>
      </c>
      <c r="I235" s="10" t="s">
        <v>51</v>
      </c>
      <c r="J235" s="11">
        <v>518042697</v>
      </c>
      <c r="K235" s="11">
        <v>516469283</v>
      </c>
      <c r="L235" s="11">
        <v>0</v>
      </c>
      <c r="M235" s="11">
        <v>0</v>
      </c>
      <c r="N235" s="11">
        <v>0</v>
      </c>
      <c r="O235" s="11">
        <v>508214184</v>
      </c>
      <c r="P235" s="11">
        <v>508214184</v>
      </c>
      <c r="Q235" s="11">
        <v>8255099</v>
      </c>
      <c r="R235" s="11">
        <v>8255099</v>
      </c>
      <c r="S235" s="11">
        <v>0</v>
      </c>
      <c r="T235" s="12">
        <f t="shared" si="26"/>
        <v>0.98401628272634367</v>
      </c>
      <c r="U235" s="12">
        <f t="shared" si="27"/>
        <v>0</v>
      </c>
      <c r="V235" s="12">
        <f t="shared" si="28"/>
        <v>0.98401628272634367</v>
      </c>
    </row>
    <row r="236" spans="1:22" ht="52" hidden="1" outlineLevel="4" x14ac:dyDescent="0.35">
      <c r="A236" s="8" t="s">
        <v>262</v>
      </c>
      <c r="B236" s="8" t="s">
        <v>264</v>
      </c>
      <c r="C236" s="8" t="s">
        <v>27</v>
      </c>
      <c r="D236" s="8" t="s">
        <v>52</v>
      </c>
      <c r="E236" s="8" t="s">
        <v>50</v>
      </c>
      <c r="F236" s="9" t="s">
        <v>30</v>
      </c>
      <c r="G236" s="8">
        <v>1112</v>
      </c>
      <c r="H236" s="8">
        <v>3480</v>
      </c>
      <c r="I236" s="10" t="s">
        <v>53</v>
      </c>
      <c r="J236" s="11">
        <v>28002308</v>
      </c>
      <c r="K236" s="11">
        <v>28058945</v>
      </c>
      <c r="L236" s="11">
        <v>0</v>
      </c>
      <c r="M236" s="11">
        <v>0</v>
      </c>
      <c r="N236" s="11">
        <v>0</v>
      </c>
      <c r="O236" s="11">
        <v>27468216</v>
      </c>
      <c r="P236" s="11">
        <v>27468216</v>
      </c>
      <c r="Q236" s="11">
        <v>590729</v>
      </c>
      <c r="R236" s="11">
        <v>590729</v>
      </c>
      <c r="S236" s="11">
        <v>0</v>
      </c>
      <c r="T236" s="12">
        <f t="shared" si="26"/>
        <v>0.97894685634117751</v>
      </c>
      <c r="U236" s="12">
        <f t="shared" si="27"/>
        <v>0</v>
      </c>
      <c r="V236" s="12">
        <f t="shared" si="28"/>
        <v>0.97894685634117751</v>
      </c>
    </row>
    <row r="237" spans="1:22" ht="78" hidden="1" outlineLevel="4" x14ac:dyDescent="0.35">
      <c r="A237" s="8" t="s">
        <v>262</v>
      </c>
      <c r="B237" s="8" t="s">
        <v>264</v>
      </c>
      <c r="C237" s="8" t="s">
        <v>27</v>
      </c>
      <c r="D237" s="8" t="s">
        <v>54</v>
      </c>
      <c r="E237" s="8" t="s">
        <v>50</v>
      </c>
      <c r="F237" s="9" t="s">
        <v>30</v>
      </c>
      <c r="G237" s="8">
        <v>1112</v>
      </c>
      <c r="H237" s="8">
        <v>3480</v>
      </c>
      <c r="I237" s="10" t="s">
        <v>196</v>
      </c>
      <c r="J237" s="11">
        <v>93695230</v>
      </c>
      <c r="K237" s="11">
        <v>74207788</v>
      </c>
      <c r="L237" s="11">
        <v>0</v>
      </c>
      <c r="M237" s="11">
        <v>0</v>
      </c>
      <c r="N237" s="11">
        <v>0</v>
      </c>
      <c r="O237" s="11">
        <v>70566945</v>
      </c>
      <c r="P237" s="11">
        <v>70566945</v>
      </c>
      <c r="Q237" s="11">
        <v>3640843</v>
      </c>
      <c r="R237" s="11">
        <v>3640843</v>
      </c>
      <c r="S237" s="11">
        <v>0</v>
      </c>
      <c r="T237" s="12">
        <f t="shared" si="26"/>
        <v>0.95093718465237098</v>
      </c>
      <c r="U237" s="12">
        <f t="shared" si="27"/>
        <v>0</v>
      </c>
      <c r="V237" s="12">
        <f t="shared" si="28"/>
        <v>0.95093718465237098</v>
      </c>
    </row>
    <row r="238" spans="1:22" ht="52" hidden="1" outlineLevel="4" x14ac:dyDescent="0.35">
      <c r="A238" s="8" t="s">
        <v>262</v>
      </c>
      <c r="B238" s="8" t="s">
        <v>264</v>
      </c>
      <c r="C238" s="8" t="s">
        <v>27</v>
      </c>
      <c r="D238" s="8" t="s">
        <v>56</v>
      </c>
      <c r="E238" s="8" t="s">
        <v>50</v>
      </c>
      <c r="F238" s="9" t="s">
        <v>30</v>
      </c>
      <c r="G238" s="8">
        <v>1112</v>
      </c>
      <c r="H238" s="8">
        <v>3480</v>
      </c>
      <c r="I238" s="10" t="s">
        <v>57</v>
      </c>
      <c r="J238" s="11">
        <v>168013848</v>
      </c>
      <c r="K238" s="11">
        <v>168353673</v>
      </c>
      <c r="L238" s="11">
        <v>0</v>
      </c>
      <c r="M238" s="11">
        <v>0</v>
      </c>
      <c r="N238" s="11">
        <v>0</v>
      </c>
      <c r="O238" s="11">
        <v>164769278</v>
      </c>
      <c r="P238" s="11">
        <v>164769278</v>
      </c>
      <c r="Q238" s="11">
        <v>3584395</v>
      </c>
      <c r="R238" s="11">
        <v>3584395</v>
      </c>
      <c r="S238" s="11">
        <v>0</v>
      </c>
      <c r="T238" s="12">
        <f t="shared" si="26"/>
        <v>0.97870913692509698</v>
      </c>
      <c r="U238" s="12">
        <f t="shared" si="27"/>
        <v>0</v>
      </c>
      <c r="V238" s="12">
        <f t="shared" si="28"/>
        <v>0.97870913692509698</v>
      </c>
    </row>
    <row r="239" spans="1:22" ht="65" hidden="1" outlineLevel="4" x14ac:dyDescent="0.35">
      <c r="A239" s="8" t="s">
        <v>262</v>
      </c>
      <c r="B239" s="8" t="s">
        <v>264</v>
      </c>
      <c r="C239" s="8" t="s">
        <v>27</v>
      </c>
      <c r="D239" s="8" t="s">
        <v>58</v>
      </c>
      <c r="E239" s="8" t="s">
        <v>50</v>
      </c>
      <c r="F239" s="9" t="s">
        <v>30</v>
      </c>
      <c r="G239" s="8">
        <v>1112</v>
      </c>
      <c r="H239" s="8">
        <v>3480</v>
      </c>
      <c r="I239" s="10" t="s">
        <v>59</v>
      </c>
      <c r="J239" s="11">
        <v>84006924</v>
      </c>
      <c r="K239" s="11">
        <v>84176835</v>
      </c>
      <c r="L239" s="11">
        <v>0</v>
      </c>
      <c r="M239" s="11">
        <v>0</v>
      </c>
      <c r="N239" s="11">
        <v>0</v>
      </c>
      <c r="O239" s="11">
        <v>82408350</v>
      </c>
      <c r="P239" s="11">
        <v>82408350</v>
      </c>
      <c r="Q239" s="11">
        <v>1768485</v>
      </c>
      <c r="R239" s="11">
        <v>1768485</v>
      </c>
      <c r="S239" s="11">
        <v>0</v>
      </c>
      <c r="T239" s="12">
        <f t="shared" si="26"/>
        <v>0.97899083518642627</v>
      </c>
      <c r="U239" s="12">
        <f t="shared" si="27"/>
        <v>0</v>
      </c>
      <c r="V239" s="12">
        <f t="shared" si="28"/>
        <v>0.97899083518642627</v>
      </c>
    </row>
    <row r="240" spans="1:22" ht="52" hidden="1" outlineLevel="4" x14ac:dyDescent="0.35">
      <c r="A240" s="8" t="s">
        <v>262</v>
      </c>
      <c r="B240" s="8" t="s">
        <v>264</v>
      </c>
      <c r="C240" s="8" t="s">
        <v>27</v>
      </c>
      <c r="D240" s="8" t="s">
        <v>60</v>
      </c>
      <c r="E240" s="8" t="s">
        <v>50</v>
      </c>
      <c r="F240" s="9" t="s">
        <v>30</v>
      </c>
      <c r="G240" s="8">
        <v>1112</v>
      </c>
      <c r="H240" s="8">
        <v>3480</v>
      </c>
      <c r="I240" s="10" t="s">
        <v>61</v>
      </c>
      <c r="J240" s="11">
        <v>262118647</v>
      </c>
      <c r="K240" s="11">
        <v>261962848</v>
      </c>
      <c r="L240" s="11">
        <v>0</v>
      </c>
      <c r="M240" s="11">
        <v>7500934.1500000004</v>
      </c>
      <c r="N240" s="11">
        <v>0</v>
      </c>
      <c r="O240" s="11">
        <v>254461913.84999999</v>
      </c>
      <c r="P240" s="11">
        <v>254461913.84999999</v>
      </c>
      <c r="Q240" s="11">
        <v>0</v>
      </c>
      <c r="R240" s="11">
        <v>0</v>
      </c>
      <c r="S240" s="11">
        <v>0</v>
      </c>
      <c r="T240" s="12">
        <f t="shared" si="26"/>
        <v>0.97136642005816032</v>
      </c>
      <c r="U240" s="12">
        <f t="shared" si="27"/>
        <v>2.8633579941839692E-2</v>
      </c>
      <c r="V240" s="12">
        <f t="shared" si="28"/>
        <v>1</v>
      </c>
    </row>
    <row r="241" spans="1:22" hidden="1" outlineLevel="3" x14ac:dyDescent="0.35">
      <c r="A241" s="20"/>
      <c r="B241" s="20"/>
      <c r="C241" s="20" t="s">
        <v>458</v>
      </c>
      <c r="D241" s="20"/>
      <c r="E241" s="20"/>
      <c r="F241" s="21"/>
      <c r="G241" s="20"/>
      <c r="H241" s="20"/>
      <c r="I241" s="22"/>
      <c r="J241" s="23">
        <f t="shared" ref="J241:S241" si="35">SUBTOTAL(9,J227:J240)</f>
        <v>7213371580</v>
      </c>
      <c r="K241" s="23">
        <f t="shared" si="35"/>
        <v>7246689577</v>
      </c>
      <c r="L241" s="23">
        <f t="shared" si="35"/>
        <v>0</v>
      </c>
      <c r="M241" s="23">
        <f t="shared" si="35"/>
        <v>7500934.1500000004</v>
      </c>
      <c r="N241" s="23">
        <f t="shared" si="35"/>
        <v>0</v>
      </c>
      <c r="O241" s="23">
        <f t="shared" si="35"/>
        <v>7070045077.5300007</v>
      </c>
      <c r="P241" s="23">
        <f t="shared" si="35"/>
        <v>7070045077.5300007</v>
      </c>
      <c r="Q241" s="23">
        <f t="shared" si="35"/>
        <v>169143565.31999999</v>
      </c>
      <c r="R241" s="23">
        <f t="shared" si="35"/>
        <v>169143565.31999999</v>
      </c>
      <c r="S241" s="23">
        <f t="shared" si="35"/>
        <v>0</v>
      </c>
      <c r="T241" s="24">
        <f t="shared" si="26"/>
        <v>0.9756241111761369</v>
      </c>
      <c r="U241" s="24">
        <f t="shared" si="27"/>
        <v>1.0350842367812937E-3</v>
      </c>
      <c r="V241" s="24">
        <f t="shared" si="28"/>
        <v>0.97665919541291824</v>
      </c>
    </row>
    <row r="242" spans="1:22" hidden="1" outlineLevel="4" x14ac:dyDescent="0.35">
      <c r="A242" s="15" t="s">
        <v>262</v>
      </c>
      <c r="B242" s="15" t="s">
        <v>264</v>
      </c>
      <c r="C242" s="15" t="s">
        <v>62</v>
      </c>
      <c r="D242" s="15" t="s">
        <v>65</v>
      </c>
      <c r="E242" s="15" t="s">
        <v>29</v>
      </c>
      <c r="F242" s="16" t="s">
        <v>30</v>
      </c>
      <c r="G242" s="15">
        <v>1120</v>
      </c>
      <c r="H242" s="15">
        <v>3480</v>
      </c>
      <c r="I242" s="17" t="s">
        <v>66</v>
      </c>
      <c r="J242" s="18">
        <v>87340000</v>
      </c>
      <c r="K242" s="18">
        <v>33410000</v>
      </c>
      <c r="L242" s="18">
        <v>0</v>
      </c>
      <c r="M242" s="18">
        <v>17239743.300000001</v>
      </c>
      <c r="N242" s="18">
        <v>0</v>
      </c>
      <c r="O242" s="18">
        <v>0</v>
      </c>
      <c r="P242" s="18">
        <v>0</v>
      </c>
      <c r="Q242" s="18">
        <v>15810256.699999999</v>
      </c>
      <c r="R242" s="18">
        <v>16170256.699999999</v>
      </c>
      <c r="S242" s="18">
        <v>0</v>
      </c>
      <c r="T242" s="19">
        <f t="shared" si="26"/>
        <v>0</v>
      </c>
      <c r="U242" s="19">
        <f t="shared" si="27"/>
        <v>0.51600548638132293</v>
      </c>
      <c r="V242" s="19">
        <f t="shared" si="28"/>
        <v>0.51600548638132293</v>
      </c>
    </row>
    <row r="243" spans="1:22" ht="39" hidden="1" outlineLevel="4" x14ac:dyDescent="0.35">
      <c r="A243" s="8" t="s">
        <v>262</v>
      </c>
      <c r="B243" s="8" t="s">
        <v>264</v>
      </c>
      <c r="C243" s="8" t="s">
        <v>62</v>
      </c>
      <c r="D243" s="8" t="s">
        <v>75</v>
      </c>
      <c r="E243" s="8" t="s">
        <v>29</v>
      </c>
      <c r="F243" s="9" t="s">
        <v>30</v>
      </c>
      <c r="G243" s="8">
        <v>1120</v>
      </c>
      <c r="H243" s="8">
        <v>3480</v>
      </c>
      <c r="I243" s="10" t="s">
        <v>265</v>
      </c>
      <c r="J243" s="11">
        <v>143000000</v>
      </c>
      <c r="K243" s="11">
        <v>14153406</v>
      </c>
      <c r="L243" s="11">
        <v>0</v>
      </c>
      <c r="M243" s="11">
        <v>468731.25</v>
      </c>
      <c r="N243" s="11">
        <v>0</v>
      </c>
      <c r="O243" s="11">
        <v>762469.5</v>
      </c>
      <c r="P243" s="11">
        <v>687472.5</v>
      </c>
      <c r="Q243" s="11">
        <v>4800000</v>
      </c>
      <c r="R243" s="11">
        <v>12922205.25</v>
      </c>
      <c r="S243" s="11">
        <v>0</v>
      </c>
      <c r="T243" s="12">
        <f t="shared" si="26"/>
        <v>5.3871803013352405E-2</v>
      </c>
      <c r="U243" s="12">
        <f t="shared" si="27"/>
        <v>3.3117911688536311E-2</v>
      </c>
      <c r="V243" s="12">
        <f t="shared" si="28"/>
        <v>8.698971470188871E-2</v>
      </c>
    </row>
    <row r="244" spans="1:22" hidden="1" outlineLevel="4" x14ac:dyDescent="0.35">
      <c r="A244" s="8" t="s">
        <v>262</v>
      </c>
      <c r="B244" s="8" t="s">
        <v>264</v>
      </c>
      <c r="C244" s="8" t="s">
        <v>62</v>
      </c>
      <c r="D244" s="8" t="s">
        <v>77</v>
      </c>
      <c r="E244" s="8" t="s">
        <v>29</v>
      </c>
      <c r="F244" s="9" t="s">
        <v>30</v>
      </c>
      <c r="G244" s="8">
        <v>1120</v>
      </c>
      <c r="H244" s="8">
        <v>3480</v>
      </c>
      <c r="I244" s="10" t="s">
        <v>78</v>
      </c>
      <c r="J244" s="11">
        <v>16109392</v>
      </c>
      <c r="K244" s="11">
        <v>8109392</v>
      </c>
      <c r="L244" s="11">
        <v>0</v>
      </c>
      <c r="M244" s="11">
        <v>0</v>
      </c>
      <c r="N244" s="11">
        <v>0</v>
      </c>
      <c r="O244" s="11">
        <v>3033883.12</v>
      </c>
      <c r="P244" s="11">
        <v>3032013.12</v>
      </c>
      <c r="Q244" s="11">
        <v>5075508.88</v>
      </c>
      <c r="R244" s="11">
        <v>5075508.88</v>
      </c>
      <c r="S244" s="11">
        <v>0</v>
      </c>
      <c r="T244" s="12">
        <f t="shared" si="26"/>
        <v>0.37411967752946212</v>
      </c>
      <c r="U244" s="12">
        <f t="shared" si="27"/>
        <v>0</v>
      </c>
      <c r="V244" s="12">
        <f t="shared" si="28"/>
        <v>0.37411967752946212</v>
      </c>
    </row>
    <row r="245" spans="1:22" hidden="1" outlineLevel="4" x14ac:dyDescent="0.35">
      <c r="A245" s="8" t="s">
        <v>262</v>
      </c>
      <c r="B245" s="8" t="s">
        <v>264</v>
      </c>
      <c r="C245" s="8" t="s">
        <v>62</v>
      </c>
      <c r="D245" s="8" t="s">
        <v>79</v>
      </c>
      <c r="E245" s="8" t="s">
        <v>29</v>
      </c>
      <c r="F245" s="9" t="s">
        <v>30</v>
      </c>
      <c r="G245" s="8">
        <v>1120</v>
      </c>
      <c r="H245" s="8">
        <v>3480</v>
      </c>
      <c r="I245" s="10" t="s">
        <v>80</v>
      </c>
      <c r="J245" s="11">
        <v>46473179</v>
      </c>
      <c r="K245" s="11">
        <v>123523179</v>
      </c>
      <c r="L245" s="11">
        <v>0</v>
      </c>
      <c r="M245" s="11">
        <v>0</v>
      </c>
      <c r="N245" s="11">
        <v>0</v>
      </c>
      <c r="O245" s="11">
        <v>72097336.579999998</v>
      </c>
      <c r="P245" s="11">
        <v>72024736.579999998</v>
      </c>
      <c r="Q245" s="11">
        <v>51425842.420000002</v>
      </c>
      <c r="R245" s="11">
        <v>51425842.420000002</v>
      </c>
      <c r="S245" s="11">
        <v>0</v>
      </c>
      <c r="T245" s="12">
        <f t="shared" si="26"/>
        <v>0.5836745553642203</v>
      </c>
      <c r="U245" s="12">
        <f t="shared" si="27"/>
        <v>0</v>
      </c>
      <c r="V245" s="12">
        <f t="shared" si="28"/>
        <v>0.5836745553642203</v>
      </c>
    </row>
    <row r="246" spans="1:22" hidden="1" outlineLevel="4" x14ac:dyDescent="0.35">
      <c r="A246" s="8" t="s">
        <v>262</v>
      </c>
      <c r="B246" s="8" t="s">
        <v>264</v>
      </c>
      <c r="C246" s="8" t="s">
        <v>62</v>
      </c>
      <c r="D246" s="8" t="s">
        <v>85</v>
      </c>
      <c r="E246" s="8" t="s">
        <v>29</v>
      </c>
      <c r="F246" s="9" t="s">
        <v>30</v>
      </c>
      <c r="G246" s="8">
        <v>1120</v>
      </c>
      <c r="H246" s="8">
        <v>3480</v>
      </c>
      <c r="I246" s="10" t="s">
        <v>86</v>
      </c>
      <c r="J246" s="11">
        <v>5000000</v>
      </c>
      <c r="K246" s="11">
        <v>92001023</v>
      </c>
      <c r="L246" s="11">
        <v>0</v>
      </c>
      <c r="M246" s="11">
        <v>0</v>
      </c>
      <c r="N246" s="11">
        <v>0</v>
      </c>
      <c r="O246" s="11">
        <v>68566598</v>
      </c>
      <c r="P246" s="11">
        <v>68566598</v>
      </c>
      <c r="Q246" s="11">
        <v>3951758</v>
      </c>
      <c r="R246" s="11">
        <v>23434425</v>
      </c>
      <c r="S246" s="11">
        <v>0</v>
      </c>
      <c r="T246" s="12">
        <f t="shared" si="26"/>
        <v>0.74528082149695229</v>
      </c>
      <c r="U246" s="12">
        <f t="shared" si="27"/>
        <v>0</v>
      </c>
      <c r="V246" s="12">
        <f t="shared" si="28"/>
        <v>0.74528082149695229</v>
      </c>
    </row>
    <row r="247" spans="1:22" ht="117" hidden="1" outlineLevel="4" x14ac:dyDescent="0.35">
      <c r="A247" s="8" t="s">
        <v>262</v>
      </c>
      <c r="B247" s="8" t="s">
        <v>264</v>
      </c>
      <c r="C247" s="8" t="s">
        <v>62</v>
      </c>
      <c r="D247" s="8" t="s">
        <v>87</v>
      </c>
      <c r="E247" s="8" t="s">
        <v>29</v>
      </c>
      <c r="F247" s="9" t="s">
        <v>30</v>
      </c>
      <c r="G247" s="8">
        <v>1120</v>
      </c>
      <c r="H247" s="8">
        <v>3480</v>
      </c>
      <c r="I247" s="10" t="s">
        <v>266</v>
      </c>
      <c r="J247" s="11">
        <v>38878490</v>
      </c>
      <c r="K247" s="11">
        <v>463758488</v>
      </c>
      <c r="L247" s="11">
        <v>0</v>
      </c>
      <c r="M247" s="11">
        <v>412815240</v>
      </c>
      <c r="N247" s="11">
        <v>0</v>
      </c>
      <c r="O247" s="11">
        <v>37172500.310000002</v>
      </c>
      <c r="P247" s="11">
        <v>37172500.310000002</v>
      </c>
      <c r="Q247" s="11">
        <v>13770747.689999999</v>
      </c>
      <c r="R247" s="11">
        <v>13770747.689999999</v>
      </c>
      <c r="S247" s="11">
        <v>0</v>
      </c>
      <c r="T247" s="12">
        <f t="shared" si="26"/>
        <v>8.0154867828532345E-2</v>
      </c>
      <c r="U247" s="12">
        <f t="shared" si="27"/>
        <v>0.89015134101437732</v>
      </c>
      <c r="V247" s="12">
        <f t="shared" si="28"/>
        <v>0.97030620884290963</v>
      </c>
    </row>
    <row r="248" spans="1:22" hidden="1" outlineLevel="3" x14ac:dyDescent="0.35">
      <c r="A248" s="20"/>
      <c r="B248" s="20"/>
      <c r="C248" s="20" t="s">
        <v>459</v>
      </c>
      <c r="D248" s="20"/>
      <c r="E248" s="20"/>
      <c r="F248" s="21"/>
      <c r="G248" s="20"/>
      <c r="H248" s="20"/>
      <c r="I248" s="22"/>
      <c r="J248" s="23">
        <f t="shared" ref="J248:S248" si="36">SUBTOTAL(9,J242:J247)</f>
        <v>336801061</v>
      </c>
      <c r="K248" s="23">
        <f t="shared" si="36"/>
        <v>734955488</v>
      </c>
      <c r="L248" s="23">
        <f t="shared" si="36"/>
        <v>0</v>
      </c>
      <c r="M248" s="23">
        <f t="shared" si="36"/>
        <v>430523714.55000001</v>
      </c>
      <c r="N248" s="23">
        <f t="shared" si="36"/>
        <v>0</v>
      </c>
      <c r="O248" s="23">
        <f t="shared" si="36"/>
        <v>181632787.50999999</v>
      </c>
      <c r="P248" s="23">
        <f t="shared" si="36"/>
        <v>181483320.50999999</v>
      </c>
      <c r="Q248" s="23">
        <f t="shared" si="36"/>
        <v>94834113.689999998</v>
      </c>
      <c r="R248" s="23">
        <f t="shared" si="36"/>
        <v>122798985.94</v>
      </c>
      <c r="S248" s="23">
        <f t="shared" si="36"/>
        <v>0</v>
      </c>
      <c r="T248" s="24">
        <f t="shared" si="26"/>
        <v>0.24713440538320056</v>
      </c>
      <c r="U248" s="24">
        <f t="shared" si="27"/>
        <v>0.58578202568643178</v>
      </c>
      <c r="V248" s="24">
        <f t="shared" si="28"/>
        <v>0.83291643106963231</v>
      </c>
    </row>
    <row r="249" spans="1:22" hidden="1" outlineLevel="4" x14ac:dyDescent="0.35">
      <c r="A249" s="15" t="s">
        <v>262</v>
      </c>
      <c r="B249" s="15" t="s">
        <v>264</v>
      </c>
      <c r="C249" s="15" t="s">
        <v>93</v>
      </c>
      <c r="D249" s="15" t="s">
        <v>96</v>
      </c>
      <c r="E249" s="15" t="s">
        <v>29</v>
      </c>
      <c r="F249" s="16" t="s">
        <v>30</v>
      </c>
      <c r="G249" s="15">
        <v>1120</v>
      </c>
      <c r="H249" s="15">
        <v>3480</v>
      </c>
      <c r="I249" s="17" t="s">
        <v>97</v>
      </c>
      <c r="J249" s="18">
        <v>950000</v>
      </c>
      <c r="K249" s="18">
        <v>925229</v>
      </c>
      <c r="L249" s="18">
        <v>0</v>
      </c>
      <c r="M249" s="18">
        <v>0</v>
      </c>
      <c r="N249" s="18">
        <v>0</v>
      </c>
      <c r="O249" s="18">
        <v>925228.96</v>
      </c>
      <c r="P249" s="18">
        <v>925228.96</v>
      </c>
      <c r="Q249" s="18">
        <v>0</v>
      </c>
      <c r="R249" s="18">
        <v>0.04</v>
      </c>
      <c r="S249" s="18">
        <v>0</v>
      </c>
      <c r="T249" s="19">
        <f t="shared" si="26"/>
        <v>0.99999995676745967</v>
      </c>
      <c r="U249" s="19">
        <f t="shared" si="27"/>
        <v>0</v>
      </c>
      <c r="V249" s="19">
        <f t="shared" si="28"/>
        <v>0.99999995676745967</v>
      </c>
    </row>
    <row r="250" spans="1:22" ht="26" hidden="1" outlineLevel="4" x14ac:dyDescent="0.35">
      <c r="A250" s="8" t="s">
        <v>262</v>
      </c>
      <c r="B250" s="8" t="s">
        <v>264</v>
      </c>
      <c r="C250" s="8" t="s">
        <v>93</v>
      </c>
      <c r="D250" s="8" t="s">
        <v>102</v>
      </c>
      <c r="E250" s="8" t="s">
        <v>29</v>
      </c>
      <c r="F250" s="9" t="s">
        <v>30</v>
      </c>
      <c r="G250" s="8">
        <v>1120</v>
      </c>
      <c r="H250" s="8">
        <v>3480</v>
      </c>
      <c r="I250" s="10" t="s">
        <v>103</v>
      </c>
      <c r="J250" s="11">
        <v>52000</v>
      </c>
      <c r="K250" s="11">
        <v>51519</v>
      </c>
      <c r="L250" s="11">
        <v>0</v>
      </c>
      <c r="M250" s="11">
        <v>0</v>
      </c>
      <c r="N250" s="11">
        <v>0</v>
      </c>
      <c r="O250" s="11">
        <v>51518.61</v>
      </c>
      <c r="P250" s="11">
        <v>51518.61</v>
      </c>
      <c r="Q250" s="11">
        <v>0</v>
      </c>
      <c r="R250" s="11">
        <v>0.39</v>
      </c>
      <c r="S250" s="11">
        <v>0</v>
      </c>
      <c r="T250" s="12">
        <f t="shared" si="26"/>
        <v>0.99999242997728999</v>
      </c>
      <c r="U250" s="12">
        <f t="shared" si="27"/>
        <v>0</v>
      </c>
      <c r="V250" s="12">
        <f t="shared" si="28"/>
        <v>0.99999242997728999</v>
      </c>
    </row>
    <row r="251" spans="1:22" hidden="1" outlineLevel="4" x14ac:dyDescent="0.35">
      <c r="A251" s="8" t="s">
        <v>262</v>
      </c>
      <c r="B251" s="8" t="s">
        <v>264</v>
      </c>
      <c r="C251" s="8" t="s">
        <v>93</v>
      </c>
      <c r="D251" s="8" t="s">
        <v>108</v>
      </c>
      <c r="E251" s="8" t="s">
        <v>29</v>
      </c>
      <c r="F251" s="9" t="s">
        <v>30</v>
      </c>
      <c r="G251" s="8">
        <v>1120</v>
      </c>
      <c r="H251" s="8">
        <v>3480</v>
      </c>
      <c r="I251" s="10" t="s">
        <v>109</v>
      </c>
      <c r="J251" s="11">
        <v>195000</v>
      </c>
      <c r="K251" s="11">
        <v>193784</v>
      </c>
      <c r="L251" s="11">
        <v>0</v>
      </c>
      <c r="M251" s="11">
        <v>0</v>
      </c>
      <c r="N251" s="11">
        <v>0</v>
      </c>
      <c r="O251" s="11">
        <v>193783.25</v>
      </c>
      <c r="P251" s="11">
        <v>193783.25</v>
      </c>
      <c r="Q251" s="11">
        <v>0</v>
      </c>
      <c r="R251" s="11">
        <v>0.75</v>
      </c>
      <c r="S251" s="11">
        <v>0</v>
      </c>
      <c r="T251" s="12">
        <f t="shared" si="26"/>
        <v>0.99999612971143126</v>
      </c>
      <c r="U251" s="12">
        <f t="shared" si="27"/>
        <v>0</v>
      </c>
      <c r="V251" s="12">
        <f t="shared" si="28"/>
        <v>0.99999612971143126</v>
      </c>
    </row>
    <row r="252" spans="1:22" hidden="1" outlineLevel="4" x14ac:dyDescent="0.35">
      <c r="A252" s="8" t="s">
        <v>262</v>
      </c>
      <c r="B252" s="8" t="s">
        <v>264</v>
      </c>
      <c r="C252" s="8" t="s">
        <v>93</v>
      </c>
      <c r="D252" s="8" t="s">
        <v>112</v>
      </c>
      <c r="E252" s="8" t="s">
        <v>29</v>
      </c>
      <c r="F252" s="9" t="s">
        <v>30</v>
      </c>
      <c r="G252" s="8">
        <v>1120</v>
      </c>
      <c r="H252" s="8">
        <v>3480</v>
      </c>
      <c r="I252" s="10" t="s">
        <v>113</v>
      </c>
      <c r="J252" s="11">
        <v>60000000</v>
      </c>
      <c r="K252" s="11">
        <v>60000000</v>
      </c>
      <c r="L252" s="11">
        <v>0</v>
      </c>
      <c r="M252" s="11">
        <v>0</v>
      </c>
      <c r="N252" s="11">
        <v>0</v>
      </c>
      <c r="O252" s="11">
        <v>48623880</v>
      </c>
      <c r="P252" s="11">
        <v>48623880</v>
      </c>
      <c r="Q252" s="11">
        <v>10048300</v>
      </c>
      <c r="R252" s="11">
        <v>11376120</v>
      </c>
      <c r="S252" s="11">
        <v>0</v>
      </c>
      <c r="T252" s="12">
        <f t="shared" si="26"/>
        <v>0.81039799999999995</v>
      </c>
      <c r="U252" s="12">
        <f t="shared" si="27"/>
        <v>0</v>
      </c>
      <c r="V252" s="12">
        <f t="shared" si="28"/>
        <v>0.81039799999999995</v>
      </c>
    </row>
    <row r="253" spans="1:22" hidden="1" outlineLevel="4" x14ac:dyDescent="0.35">
      <c r="A253" s="8" t="s">
        <v>262</v>
      </c>
      <c r="B253" s="8" t="s">
        <v>264</v>
      </c>
      <c r="C253" s="8" t="s">
        <v>93</v>
      </c>
      <c r="D253" s="8" t="s">
        <v>114</v>
      </c>
      <c r="E253" s="8" t="s">
        <v>29</v>
      </c>
      <c r="F253" s="9" t="s">
        <v>30</v>
      </c>
      <c r="G253" s="8">
        <v>1120</v>
      </c>
      <c r="H253" s="8">
        <v>3480</v>
      </c>
      <c r="I253" s="10" t="s">
        <v>115</v>
      </c>
      <c r="J253" s="11">
        <v>121400000</v>
      </c>
      <c r="K253" s="11">
        <v>121400000</v>
      </c>
      <c r="L253" s="11">
        <v>0</v>
      </c>
      <c r="M253" s="11">
        <v>68859486.530000001</v>
      </c>
      <c r="N253" s="11">
        <v>0</v>
      </c>
      <c r="O253" s="11">
        <v>12872960</v>
      </c>
      <c r="P253" s="11">
        <v>12872960</v>
      </c>
      <c r="Q253" s="11">
        <v>39667553.469999999</v>
      </c>
      <c r="R253" s="11">
        <v>39667553.469999999</v>
      </c>
      <c r="S253" s="11">
        <v>0</v>
      </c>
      <c r="T253" s="12">
        <f t="shared" si="26"/>
        <v>0.10603756177924217</v>
      </c>
      <c r="U253" s="12">
        <f t="shared" si="27"/>
        <v>0.56721158591433274</v>
      </c>
      <c r="V253" s="12">
        <f t="shared" si="28"/>
        <v>0.67324914769357491</v>
      </c>
    </row>
    <row r="254" spans="1:22" hidden="1" outlineLevel="4" x14ac:dyDescent="0.35">
      <c r="A254" s="8" t="s">
        <v>262</v>
      </c>
      <c r="B254" s="8" t="s">
        <v>264</v>
      </c>
      <c r="C254" s="8" t="s">
        <v>93</v>
      </c>
      <c r="D254" s="8" t="s">
        <v>118</v>
      </c>
      <c r="E254" s="8" t="s">
        <v>29</v>
      </c>
      <c r="F254" s="9" t="s">
        <v>30</v>
      </c>
      <c r="G254" s="8">
        <v>1120</v>
      </c>
      <c r="H254" s="8">
        <v>3480</v>
      </c>
      <c r="I254" s="10" t="s">
        <v>119</v>
      </c>
      <c r="J254" s="11">
        <v>98500000</v>
      </c>
      <c r="K254" s="11">
        <v>98500000</v>
      </c>
      <c r="L254" s="11">
        <v>0</v>
      </c>
      <c r="M254" s="11">
        <v>0</v>
      </c>
      <c r="N254" s="11">
        <v>0</v>
      </c>
      <c r="O254" s="11">
        <v>90997272.799999997</v>
      </c>
      <c r="P254" s="11">
        <v>90997272.799999997</v>
      </c>
      <c r="Q254" s="11">
        <v>7502727.2000000002</v>
      </c>
      <c r="R254" s="11">
        <v>7502727.2000000002</v>
      </c>
      <c r="S254" s="11">
        <v>0</v>
      </c>
      <c r="T254" s="12">
        <f t="shared" ref="T254:T317" si="37">+IF(K254=0,0,O254/K254)</f>
        <v>0.92383018071065992</v>
      </c>
      <c r="U254" s="12">
        <f t="shared" ref="U254:U317" si="38">+IF(K254=0,0,(L254+M254+N254)/K254)</f>
        <v>0</v>
      </c>
      <c r="V254" s="12">
        <f t="shared" ref="V254:V317" si="39">+T254+U254</f>
        <v>0.92383018071065992</v>
      </c>
    </row>
    <row r="255" spans="1:22" hidden="1" outlineLevel="4" x14ac:dyDescent="0.35">
      <c r="A255" s="8" t="s">
        <v>262</v>
      </c>
      <c r="B255" s="8" t="s">
        <v>264</v>
      </c>
      <c r="C255" s="8" t="s">
        <v>93</v>
      </c>
      <c r="D255" s="8" t="s">
        <v>267</v>
      </c>
      <c r="E255" s="8" t="s">
        <v>29</v>
      </c>
      <c r="F255" s="9" t="s">
        <v>30</v>
      </c>
      <c r="G255" s="8">
        <v>1120</v>
      </c>
      <c r="H255" s="8">
        <v>3480</v>
      </c>
      <c r="I255" s="10" t="s">
        <v>268</v>
      </c>
      <c r="J255" s="11">
        <v>40000000</v>
      </c>
      <c r="K255" s="11">
        <v>6000000</v>
      </c>
      <c r="L255" s="11">
        <v>0</v>
      </c>
      <c r="M255" s="11">
        <v>0</v>
      </c>
      <c r="N255" s="11">
        <v>0</v>
      </c>
      <c r="O255" s="11">
        <v>0</v>
      </c>
      <c r="P255" s="11">
        <v>0</v>
      </c>
      <c r="Q255" s="11">
        <v>6000000</v>
      </c>
      <c r="R255" s="11">
        <v>6000000</v>
      </c>
      <c r="S255" s="11">
        <v>0</v>
      </c>
      <c r="T255" s="12">
        <f t="shared" si="37"/>
        <v>0</v>
      </c>
      <c r="U255" s="12">
        <f t="shared" si="38"/>
        <v>0</v>
      </c>
      <c r="V255" s="12">
        <f t="shared" si="39"/>
        <v>0</v>
      </c>
    </row>
    <row r="256" spans="1:22" hidden="1" outlineLevel="4" x14ac:dyDescent="0.35">
      <c r="A256" s="8" t="s">
        <v>262</v>
      </c>
      <c r="B256" s="8" t="s">
        <v>264</v>
      </c>
      <c r="C256" s="8" t="s">
        <v>93</v>
      </c>
      <c r="D256" s="8" t="s">
        <v>120</v>
      </c>
      <c r="E256" s="8" t="s">
        <v>29</v>
      </c>
      <c r="F256" s="9" t="s">
        <v>30</v>
      </c>
      <c r="G256" s="8">
        <v>1120</v>
      </c>
      <c r="H256" s="8">
        <v>3480</v>
      </c>
      <c r="I256" s="10" t="s">
        <v>121</v>
      </c>
      <c r="J256" s="11">
        <v>61500000</v>
      </c>
      <c r="K256" s="11">
        <v>61500000</v>
      </c>
      <c r="L256" s="11">
        <v>0</v>
      </c>
      <c r="M256" s="11">
        <v>0</v>
      </c>
      <c r="N256" s="11">
        <v>0</v>
      </c>
      <c r="O256" s="11">
        <v>26969710</v>
      </c>
      <c r="P256" s="11">
        <v>26969710</v>
      </c>
      <c r="Q256" s="11">
        <v>34530290</v>
      </c>
      <c r="R256" s="11">
        <v>34530290</v>
      </c>
      <c r="S256" s="11">
        <v>0</v>
      </c>
      <c r="T256" s="12">
        <f t="shared" si="37"/>
        <v>0.43853186991869919</v>
      </c>
      <c r="U256" s="12">
        <f t="shared" si="38"/>
        <v>0</v>
      </c>
      <c r="V256" s="12">
        <f t="shared" si="39"/>
        <v>0.43853186991869919</v>
      </c>
    </row>
    <row r="257" spans="1:22" hidden="1" outlineLevel="3" x14ac:dyDescent="0.35">
      <c r="A257" s="20"/>
      <c r="B257" s="20"/>
      <c r="C257" s="20" t="s">
        <v>460</v>
      </c>
      <c r="D257" s="20"/>
      <c r="E257" s="20"/>
      <c r="F257" s="21"/>
      <c r="G257" s="20"/>
      <c r="H257" s="20"/>
      <c r="I257" s="22"/>
      <c r="J257" s="23">
        <f t="shared" ref="J257:S257" si="40">SUBTOTAL(9,J249:J256)</f>
        <v>382597000</v>
      </c>
      <c r="K257" s="23">
        <f t="shared" si="40"/>
        <v>348570532</v>
      </c>
      <c r="L257" s="23">
        <f t="shared" si="40"/>
        <v>0</v>
      </c>
      <c r="M257" s="23">
        <f t="shared" si="40"/>
        <v>68859486.530000001</v>
      </c>
      <c r="N257" s="23">
        <f t="shared" si="40"/>
        <v>0</v>
      </c>
      <c r="O257" s="23">
        <f t="shared" si="40"/>
        <v>180634353.62</v>
      </c>
      <c r="P257" s="23">
        <f t="shared" si="40"/>
        <v>180634353.62</v>
      </c>
      <c r="Q257" s="23">
        <f t="shared" si="40"/>
        <v>97748870.670000002</v>
      </c>
      <c r="R257" s="23">
        <f t="shared" si="40"/>
        <v>99076691.849999994</v>
      </c>
      <c r="S257" s="23">
        <f t="shared" si="40"/>
        <v>0</v>
      </c>
      <c r="T257" s="24">
        <f t="shared" si="37"/>
        <v>0.51821464248159688</v>
      </c>
      <c r="U257" s="24">
        <f t="shared" si="38"/>
        <v>0.19754821537811465</v>
      </c>
      <c r="V257" s="24">
        <f t="shared" si="39"/>
        <v>0.7157628578597115</v>
      </c>
    </row>
    <row r="258" spans="1:22" hidden="1" outlineLevel="4" x14ac:dyDescent="0.35">
      <c r="A258" s="15" t="s">
        <v>262</v>
      </c>
      <c r="B258" s="15" t="s">
        <v>264</v>
      </c>
      <c r="C258" s="15" t="s">
        <v>122</v>
      </c>
      <c r="D258" s="15" t="s">
        <v>123</v>
      </c>
      <c r="E258" s="15" t="s">
        <v>29</v>
      </c>
      <c r="F258" s="16" t="s">
        <v>32</v>
      </c>
      <c r="G258" s="15">
        <v>2210</v>
      </c>
      <c r="H258" s="15">
        <v>3480</v>
      </c>
      <c r="I258" s="17" t="s">
        <v>124</v>
      </c>
      <c r="J258" s="18">
        <v>0</v>
      </c>
      <c r="K258" s="18">
        <v>528704.4</v>
      </c>
      <c r="L258" s="18">
        <v>0</v>
      </c>
      <c r="M258" s="18">
        <v>0</v>
      </c>
      <c r="N258" s="18">
        <v>0</v>
      </c>
      <c r="O258" s="18">
        <v>528704.4</v>
      </c>
      <c r="P258" s="18">
        <v>528704.4</v>
      </c>
      <c r="Q258" s="18">
        <v>0</v>
      </c>
      <c r="R258" s="18">
        <v>0</v>
      </c>
      <c r="S258" s="18">
        <v>0</v>
      </c>
      <c r="T258" s="19">
        <f t="shared" si="37"/>
        <v>1</v>
      </c>
      <c r="U258" s="19">
        <f t="shared" si="38"/>
        <v>0</v>
      </c>
      <c r="V258" s="19">
        <f t="shared" si="39"/>
        <v>1</v>
      </c>
    </row>
    <row r="259" spans="1:22" hidden="1" outlineLevel="4" x14ac:dyDescent="0.35">
      <c r="A259" s="8" t="s">
        <v>262</v>
      </c>
      <c r="B259" s="8" t="s">
        <v>264</v>
      </c>
      <c r="C259" s="8" t="s">
        <v>122</v>
      </c>
      <c r="D259" s="8" t="s">
        <v>125</v>
      </c>
      <c r="E259" s="8" t="s">
        <v>29</v>
      </c>
      <c r="F259" s="9" t="s">
        <v>32</v>
      </c>
      <c r="G259" s="8">
        <v>2210</v>
      </c>
      <c r="H259" s="8">
        <v>3480</v>
      </c>
      <c r="I259" s="10" t="s">
        <v>126</v>
      </c>
      <c r="J259" s="11">
        <v>9976652</v>
      </c>
      <c r="K259" s="11">
        <v>0</v>
      </c>
      <c r="L259" s="11">
        <v>0</v>
      </c>
      <c r="M259" s="11">
        <v>0</v>
      </c>
      <c r="N259" s="11">
        <v>0</v>
      </c>
      <c r="O259" s="11">
        <v>0</v>
      </c>
      <c r="P259" s="11">
        <v>0</v>
      </c>
      <c r="Q259" s="11">
        <v>0</v>
      </c>
      <c r="R259" s="11">
        <v>0</v>
      </c>
      <c r="S259" s="11">
        <v>0</v>
      </c>
      <c r="T259" s="12">
        <f t="shared" si="37"/>
        <v>0</v>
      </c>
      <c r="U259" s="12">
        <f t="shared" si="38"/>
        <v>0</v>
      </c>
      <c r="V259" s="12">
        <f t="shared" si="39"/>
        <v>0</v>
      </c>
    </row>
    <row r="260" spans="1:22" ht="26" hidden="1" outlineLevel="4" x14ac:dyDescent="0.35">
      <c r="A260" s="8" t="s">
        <v>262</v>
      </c>
      <c r="B260" s="8" t="s">
        <v>264</v>
      </c>
      <c r="C260" s="8" t="s">
        <v>122</v>
      </c>
      <c r="D260" s="8" t="s">
        <v>269</v>
      </c>
      <c r="E260" s="8" t="s">
        <v>29</v>
      </c>
      <c r="F260" s="9" t="s">
        <v>32</v>
      </c>
      <c r="G260" s="8">
        <v>2210</v>
      </c>
      <c r="H260" s="8">
        <v>3480</v>
      </c>
      <c r="I260" s="10" t="s">
        <v>270</v>
      </c>
      <c r="J260" s="11">
        <v>301200000</v>
      </c>
      <c r="K260" s="11">
        <v>310246285.60000002</v>
      </c>
      <c r="L260" s="11">
        <v>0</v>
      </c>
      <c r="M260" s="11">
        <v>214002902.33000001</v>
      </c>
      <c r="N260" s="11">
        <v>0</v>
      </c>
      <c r="O260" s="11">
        <v>65194516.460000001</v>
      </c>
      <c r="P260" s="11">
        <v>65194516.460000001</v>
      </c>
      <c r="Q260" s="11">
        <v>31048866.809999999</v>
      </c>
      <c r="R260" s="11">
        <v>31048866.809999999</v>
      </c>
      <c r="S260" s="11">
        <v>0</v>
      </c>
      <c r="T260" s="12">
        <f t="shared" si="37"/>
        <v>0.21013794358220028</v>
      </c>
      <c r="U260" s="12">
        <f t="shared" si="38"/>
        <v>0.68978393058318055</v>
      </c>
      <c r="V260" s="12">
        <f t="shared" si="39"/>
        <v>0.89992187416538083</v>
      </c>
    </row>
    <row r="261" spans="1:22" hidden="1" outlineLevel="4" x14ac:dyDescent="0.35">
      <c r="A261" s="8" t="s">
        <v>262</v>
      </c>
      <c r="B261" s="8" t="s">
        <v>264</v>
      </c>
      <c r="C261" s="8" t="s">
        <v>122</v>
      </c>
      <c r="D261" s="8" t="s">
        <v>133</v>
      </c>
      <c r="E261" s="8" t="s">
        <v>29</v>
      </c>
      <c r="F261" s="9" t="s">
        <v>32</v>
      </c>
      <c r="G261" s="8">
        <v>2240</v>
      </c>
      <c r="H261" s="8">
        <v>3480</v>
      </c>
      <c r="I261" s="10" t="s">
        <v>134</v>
      </c>
      <c r="J261" s="11">
        <v>230000000</v>
      </c>
      <c r="K261" s="11">
        <v>230000000</v>
      </c>
      <c r="L261" s="11">
        <v>0</v>
      </c>
      <c r="M261" s="11">
        <v>33579555.020000003</v>
      </c>
      <c r="N261" s="11">
        <v>0</v>
      </c>
      <c r="O261" s="11">
        <v>188463620.03</v>
      </c>
      <c r="P261" s="11">
        <v>188463620.03</v>
      </c>
      <c r="Q261" s="11">
        <v>50444.959999999999</v>
      </c>
      <c r="R261" s="11">
        <v>7956824.9500000002</v>
      </c>
      <c r="S261" s="11">
        <v>0</v>
      </c>
      <c r="T261" s="12">
        <f t="shared" si="37"/>
        <v>0.81940704360869565</v>
      </c>
      <c r="U261" s="12">
        <f t="shared" si="38"/>
        <v>0.14599806530434783</v>
      </c>
      <c r="V261" s="12">
        <f t="shared" si="39"/>
        <v>0.96540510891304354</v>
      </c>
    </row>
    <row r="262" spans="1:22" hidden="1" outlineLevel="3" x14ac:dyDescent="0.35">
      <c r="A262" s="20"/>
      <c r="B262" s="20"/>
      <c r="C262" s="20" t="s">
        <v>461</v>
      </c>
      <c r="D262" s="20"/>
      <c r="E262" s="20"/>
      <c r="F262" s="21"/>
      <c r="G262" s="20"/>
      <c r="H262" s="20"/>
      <c r="I262" s="22"/>
      <c r="J262" s="23">
        <f t="shared" ref="J262:S262" si="41">SUBTOTAL(9,J258:J261)</f>
        <v>541176652</v>
      </c>
      <c r="K262" s="23">
        <f t="shared" si="41"/>
        <v>540774990</v>
      </c>
      <c r="L262" s="23">
        <f t="shared" si="41"/>
        <v>0</v>
      </c>
      <c r="M262" s="23">
        <f t="shared" si="41"/>
        <v>247582457.35000002</v>
      </c>
      <c r="N262" s="23">
        <f t="shared" si="41"/>
        <v>0</v>
      </c>
      <c r="O262" s="23">
        <f t="shared" si="41"/>
        <v>254186840.88999999</v>
      </c>
      <c r="P262" s="23">
        <f t="shared" si="41"/>
        <v>254186840.88999999</v>
      </c>
      <c r="Q262" s="23">
        <f t="shared" si="41"/>
        <v>31099311.77</v>
      </c>
      <c r="R262" s="23">
        <f t="shared" si="41"/>
        <v>39005691.759999998</v>
      </c>
      <c r="S262" s="23">
        <f t="shared" si="41"/>
        <v>0</v>
      </c>
      <c r="T262" s="24">
        <f t="shared" si="37"/>
        <v>0.47004178371858502</v>
      </c>
      <c r="U262" s="24">
        <f t="shared" si="38"/>
        <v>0.45782897125105587</v>
      </c>
      <c r="V262" s="24">
        <f t="shared" si="39"/>
        <v>0.92787075496964089</v>
      </c>
    </row>
    <row r="263" spans="1:22" ht="78" hidden="1" outlineLevel="4" x14ac:dyDescent="0.35">
      <c r="A263" s="15" t="s">
        <v>262</v>
      </c>
      <c r="B263" s="15" t="s">
        <v>264</v>
      </c>
      <c r="C263" s="15" t="s">
        <v>135</v>
      </c>
      <c r="D263" s="15" t="s">
        <v>136</v>
      </c>
      <c r="E263" s="15" t="s">
        <v>50</v>
      </c>
      <c r="F263" s="16" t="s">
        <v>30</v>
      </c>
      <c r="G263" s="15">
        <v>1310</v>
      </c>
      <c r="H263" s="15">
        <v>3480</v>
      </c>
      <c r="I263" s="17" t="s">
        <v>137</v>
      </c>
      <c r="J263" s="18">
        <v>27140500</v>
      </c>
      <c r="K263" s="18">
        <v>22604710</v>
      </c>
      <c r="L263" s="18">
        <v>0</v>
      </c>
      <c r="M263" s="18">
        <v>0</v>
      </c>
      <c r="N263" s="18">
        <v>0</v>
      </c>
      <c r="O263" s="18">
        <v>20311873.920000002</v>
      </c>
      <c r="P263" s="18">
        <v>20311873.920000002</v>
      </c>
      <c r="Q263" s="18">
        <v>2292836.08</v>
      </c>
      <c r="R263" s="18">
        <v>2292836.08</v>
      </c>
      <c r="S263" s="18">
        <v>0</v>
      </c>
      <c r="T263" s="19">
        <f t="shared" si="37"/>
        <v>0.89856821520824648</v>
      </c>
      <c r="U263" s="19">
        <f t="shared" si="38"/>
        <v>0</v>
      </c>
      <c r="V263" s="19">
        <f t="shared" si="39"/>
        <v>0.89856821520824648</v>
      </c>
    </row>
    <row r="264" spans="1:22" ht="78" hidden="1" outlineLevel="4" x14ac:dyDescent="0.35">
      <c r="A264" s="8" t="s">
        <v>262</v>
      </c>
      <c r="B264" s="8" t="s">
        <v>264</v>
      </c>
      <c r="C264" s="8" t="s">
        <v>135</v>
      </c>
      <c r="D264" s="8" t="s">
        <v>136</v>
      </c>
      <c r="E264" s="8" t="s">
        <v>138</v>
      </c>
      <c r="F264" s="9" t="s">
        <v>30</v>
      </c>
      <c r="G264" s="8">
        <v>1310</v>
      </c>
      <c r="H264" s="8">
        <v>3480</v>
      </c>
      <c r="I264" s="10" t="s">
        <v>139</v>
      </c>
      <c r="J264" s="11">
        <v>14001154</v>
      </c>
      <c r="K264" s="11">
        <v>14029474</v>
      </c>
      <c r="L264" s="11">
        <v>0</v>
      </c>
      <c r="M264" s="11">
        <v>0</v>
      </c>
      <c r="N264" s="11">
        <v>0</v>
      </c>
      <c r="O264" s="11">
        <v>13730853.210000001</v>
      </c>
      <c r="P264" s="11">
        <v>13730853.210000001</v>
      </c>
      <c r="Q264" s="11">
        <v>298620.78999999998</v>
      </c>
      <c r="R264" s="11">
        <v>298620.78999999998</v>
      </c>
      <c r="S264" s="11">
        <v>0</v>
      </c>
      <c r="T264" s="12">
        <f t="shared" si="37"/>
        <v>0.9787147550934554</v>
      </c>
      <c r="U264" s="12">
        <f t="shared" si="38"/>
        <v>0</v>
      </c>
      <c r="V264" s="12">
        <f t="shared" si="39"/>
        <v>0.9787147550934554</v>
      </c>
    </row>
    <row r="265" spans="1:22" ht="91" hidden="1" outlineLevel="4" x14ac:dyDescent="0.35">
      <c r="A265" s="8" t="s">
        <v>262</v>
      </c>
      <c r="B265" s="8" t="s">
        <v>264</v>
      </c>
      <c r="C265" s="8" t="s">
        <v>135</v>
      </c>
      <c r="D265" s="8" t="s">
        <v>136</v>
      </c>
      <c r="E265" s="8" t="s">
        <v>271</v>
      </c>
      <c r="F265" s="9" t="s">
        <v>30</v>
      </c>
      <c r="G265" s="8">
        <v>1310</v>
      </c>
      <c r="H265" s="8">
        <v>3480</v>
      </c>
      <c r="I265" s="10" t="s">
        <v>272</v>
      </c>
      <c r="J265" s="11">
        <v>550000000</v>
      </c>
      <c r="K265" s="11">
        <v>549960424</v>
      </c>
      <c r="L265" s="11">
        <v>0</v>
      </c>
      <c r="M265" s="11">
        <v>0</v>
      </c>
      <c r="N265" s="11">
        <v>0</v>
      </c>
      <c r="O265" s="11">
        <v>549960424</v>
      </c>
      <c r="P265" s="11">
        <v>549960424</v>
      </c>
      <c r="Q265" s="11">
        <v>0</v>
      </c>
      <c r="R265" s="11">
        <v>0</v>
      </c>
      <c r="S265" s="11">
        <v>0</v>
      </c>
      <c r="T265" s="12">
        <f t="shared" si="37"/>
        <v>1</v>
      </c>
      <c r="U265" s="12">
        <f t="shared" si="38"/>
        <v>0</v>
      </c>
      <c r="V265" s="12">
        <f t="shared" si="39"/>
        <v>1</v>
      </c>
    </row>
    <row r="266" spans="1:22" ht="52" hidden="1" outlineLevel="4" x14ac:dyDescent="0.35">
      <c r="A266" s="8" t="s">
        <v>262</v>
      </c>
      <c r="B266" s="8" t="s">
        <v>264</v>
      </c>
      <c r="C266" s="8" t="s">
        <v>135</v>
      </c>
      <c r="D266" s="8" t="s">
        <v>136</v>
      </c>
      <c r="E266" s="8" t="s">
        <v>140</v>
      </c>
      <c r="F266" s="9" t="s">
        <v>30</v>
      </c>
      <c r="G266" s="8">
        <v>1310</v>
      </c>
      <c r="H266" s="8">
        <v>3480</v>
      </c>
      <c r="I266" s="10" t="s">
        <v>141</v>
      </c>
      <c r="J266" s="11">
        <v>60786747</v>
      </c>
      <c r="K266" s="11">
        <v>61009782</v>
      </c>
      <c r="L266" s="11">
        <v>0</v>
      </c>
      <c r="M266" s="11">
        <v>2128538.15</v>
      </c>
      <c r="N266" s="11">
        <v>0</v>
      </c>
      <c r="O266" s="11">
        <v>58881243.850000001</v>
      </c>
      <c r="P266" s="11">
        <v>58881243.850000001</v>
      </c>
      <c r="Q266" s="11">
        <v>0</v>
      </c>
      <c r="R266" s="11">
        <v>0</v>
      </c>
      <c r="S266" s="11">
        <v>0</v>
      </c>
      <c r="T266" s="12">
        <f t="shared" si="37"/>
        <v>0.96511152670566835</v>
      </c>
      <c r="U266" s="12">
        <f t="shared" si="38"/>
        <v>3.4888473294331715E-2</v>
      </c>
      <c r="V266" s="12">
        <f t="shared" si="39"/>
        <v>1</v>
      </c>
    </row>
    <row r="267" spans="1:22" ht="143" hidden="1" outlineLevel="4" x14ac:dyDescent="0.35">
      <c r="A267" s="8" t="s">
        <v>262</v>
      </c>
      <c r="B267" s="8" t="s">
        <v>264</v>
      </c>
      <c r="C267" s="8" t="s">
        <v>135</v>
      </c>
      <c r="D267" s="8" t="s">
        <v>136</v>
      </c>
      <c r="E267" s="8" t="s">
        <v>273</v>
      </c>
      <c r="F267" s="9" t="s">
        <v>30</v>
      </c>
      <c r="G267" s="8">
        <v>1310</v>
      </c>
      <c r="H267" s="8">
        <v>3480</v>
      </c>
      <c r="I267" s="10" t="s">
        <v>274</v>
      </c>
      <c r="J267" s="11">
        <v>200000000</v>
      </c>
      <c r="K267" s="11">
        <v>200000000</v>
      </c>
      <c r="L267" s="11">
        <v>0</v>
      </c>
      <c r="M267" s="11">
        <v>0</v>
      </c>
      <c r="N267" s="11">
        <v>0</v>
      </c>
      <c r="O267" s="11">
        <v>200000000</v>
      </c>
      <c r="P267" s="11">
        <v>200000000</v>
      </c>
      <c r="Q267" s="11">
        <v>0</v>
      </c>
      <c r="R267" s="11">
        <v>0</v>
      </c>
      <c r="S267" s="11">
        <v>0</v>
      </c>
      <c r="T267" s="12">
        <f t="shared" si="37"/>
        <v>1</v>
      </c>
      <c r="U267" s="12">
        <f t="shared" si="38"/>
        <v>0</v>
      </c>
      <c r="V267" s="12">
        <f t="shared" si="39"/>
        <v>1</v>
      </c>
    </row>
    <row r="268" spans="1:22" ht="195" hidden="1" outlineLevel="4" x14ac:dyDescent="0.35">
      <c r="A268" s="8" t="s">
        <v>262</v>
      </c>
      <c r="B268" s="8" t="s">
        <v>264</v>
      </c>
      <c r="C268" s="8" t="s">
        <v>135</v>
      </c>
      <c r="D268" s="8" t="s">
        <v>136</v>
      </c>
      <c r="E268" s="8" t="s">
        <v>275</v>
      </c>
      <c r="F268" s="9" t="s">
        <v>30</v>
      </c>
      <c r="G268" s="8">
        <v>1310</v>
      </c>
      <c r="H268" s="8">
        <v>3480</v>
      </c>
      <c r="I268" s="10" t="s">
        <v>276</v>
      </c>
      <c r="J268" s="11">
        <v>300000000</v>
      </c>
      <c r="K268" s="11">
        <v>300000000</v>
      </c>
      <c r="L268" s="11">
        <v>0</v>
      </c>
      <c r="M268" s="11">
        <v>0</v>
      </c>
      <c r="N268" s="11">
        <v>0</v>
      </c>
      <c r="O268" s="11">
        <v>300000000</v>
      </c>
      <c r="P268" s="11">
        <v>300000000</v>
      </c>
      <c r="Q268" s="11">
        <v>0</v>
      </c>
      <c r="R268" s="11">
        <v>0</v>
      </c>
      <c r="S268" s="11">
        <v>0</v>
      </c>
      <c r="T268" s="12">
        <f t="shared" si="37"/>
        <v>1</v>
      </c>
      <c r="U268" s="12">
        <f t="shared" si="38"/>
        <v>0</v>
      </c>
      <c r="V268" s="12">
        <f t="shared" si="39"/>
        <v>1</v>
      </c>
    </row>
    <row r="269" spans="1:22" ht="91" hidden="1" outlineLevel="4" x14ac:dyDescent="0.35">
      <c r="A269" s="8" t="s">
        <v>262</v>
      </c>
      <c r="B269" s="8" t="s">
        <v>264</v>
      </c>
      <c r="C269" s="8" t="s">
        <v>135</v>
      </c>
      <c r="D269" s="8" t="s">
        <v>136</v>
      </c>
      <c r="E269" s="8" t="s">
        <v>277</v>
      </c>
      <c r="F269" s="9" t="s">
        <v>30</v>
      </c>
      <c r="G269" s="8">
        <v>1310</v>
      </c>
      <c r="H269" s="8">
        <v>3480</v>
      </c>
      <c r="I269" s="10" t="s">
        <v>278</v>
      </c>
      <c r="J269" s="11">
        <v>70000000</v>
      </c>
      <c r="K269" s="11">
        <v>70000000</v>
      </c>
      <c r="L269" s="11">
        <v>0</v>
      </c>
      <c r="M269" s="11">
        <v>0</v>
      </c>
      <c r="N269" s="11">
        <v>0</v>
      </c>
      <c r="O269" s="11">
        <v>70000000</v>
      </c>
      <c r="P269" s="11">
        <v>70000000</v>
      </c>
      <c r="Q269" s="11">
        <v>0</v>
      </c>
      <c r="R269" s="11">
        <v>0</v>
      </c>
      <c r="S269" s="11">
        <v>0</v>
      </c>
      <c r="T269" s="12">
        <f t="shared" si="37"/>
        <v>1</v>
      </c>
      <c r="U269" s="12">
        <f t="shared" si="38"/>
        <v>0</v>
      </c>
      <c r="V269" s="12">
        <f t="shared" si="39"/>
        <v>1</v>
      </c>
    </row>
    <row r="270" spans="1:22" ht="78" hidden="1" outlineLevel="4" x14ac:dyDescent="0.35">
      <c r="A270" s="8" t="s">
        <v>262</v>
      </c>
      <c r="B270" s="8" t="s">
        <v>264</v>
      </c>
      <c r="C270" s="8" t="s">
        <v>135</v>
      </c>
      <c r="D270" s="8" t="s">
        <v>136</v>
      </c>
      <c r="E270" s="8" t="s">
        <v>142</v>
      </c>
      <c r="F270" s="9" t="s">
        <v>30</v>
      </c>
      <c r="G270" s="8">
        <v>1310</v>
      </c>
      <c r="H270" s="8">
        <v>3480</v>
      </c>
      <c r="I270" s="10" t="s">
        <v>279</v>
      </c>
      <c r="J270" s="11">
        <v>30000000</v>
      </c>
      <c r="K270" s="11">
        <v>30000000</v>
      </c>
      <c r="L270" s="11">
        <v>0</v>
      </c>
      <c r="M270" s="11">
        <v>0</v>
      </c>
      <c r="N270" s="11">
        <v>0</v>
      </c>
      <c r="O270" s="11">
        <v>30000000</v>
      </c>
      <c r="P270" s="11">
        <v>30000000</v>
      </c>
      <c r="Q270" s="11">
        <v>0</v>
      </c>
      <c r="R270" s="11">
        <v>0</v>
      </c>
      <c r="S270" s="11">
        <v>0</v>
      </c>
      <c r="T270" s="12">
        <f t="shared" si="37"/>
        <v>1</v>
      </c>
      <c r="U270" s="12">
        <f t="shared" si="38"/>
        <v>0</v>
      </c>
      <c r="V270" s="12">
        <f t="shared" si="39"/>
        <v>1</v>
      </c>
    </row>
    <row r="271" spans="1:22" ht="182" hidden="1" outlineLevel="4" x14ac:dyDescent="0.35">
      <c r="A271" s="8" t="s">
        <v>262</v>
      </c>
      <c r="B271" s="8" t="s">
        <v>264</v>
      </c>
      <c r="C271" s="8" t="s">
        <v>135</v>
      </c>
      <c r="D271" s="8" t="s">
        <v>136</v>
      </c>
      <c r="E271" s="8" t="s">
        <v>280</v>
      </c>
      <c r="F271" s="9" t="s">
        <v>30</v>
      </c>
      <c r="G271" s="8">
        <v>1310</v>
      </c>
      <c r="H271" s="8">
        <v>3480</v>
      </c>
      <c r="I271" s="10" t="s">
        <v>281</v>
      </c>
      <c r="J271" s="11">
        <v>0</v>
      </c>
      <c r="K271" s="11">
        <v>21262420</v>
      </c>
      <c r="L271" s="11">
        <v>0</v>
      </c>
      <c r="M271" s="11">
        <v>0</v>
      </c>
      <c r="N271" s="11">
        <v>0</v>
      </c>
      <c r="O271" s="11">
        <v>15168000</v>
      </c>
      <c r="P271" s="11">
        <v>15168000</v>
      </c>
      <c r="Q271" s="11">
        <v>6094420</v>
      </c>
      <c r="R271" s="11">
        <v>6094420</v>
      </c>
      <c r="S271" s="11">
        <v>0</v>
      </c>
      <c r="T271" s="12">
        <f t="shared" si="37"/>
        <v>0.71337129075617922</v>
      </c>
      <c r="U271" s="12">
        <f t="shared" si="38"/>
        <v>0</v>
      </c>
      <c r="V271" s="12">
        <f t="shared" si="39"/>
        <v>0.71337129075617922</v>
      </c>
    </row>
    <row r="272" spans="1:22" ht="52" hidden="1" outlineLevel="4" x14ac:dyDescent="0.35">
      <c r="A272" s="8" t="s">
        <v>262</v>
      </c>
      <c r="B272" s="8" t="s">
        <v>264</v>
      </c>
      <c r="C272" s="8" t="s">
        <v>135</v>
      </c>
      <c r="D272" s="8" t="s">
        <v>282</v>
      </c>
      <c r="E272" s="8" t="s">
        <v>29</v>
      </c>
      <c r="F272" s="9" t="s">
        <v>30</v>
      </c>
      <c r="G272" s="8">
        <v>1320</v>
      </c>
      <c r="H272" s="8">
        <v>3480</v>
      </c>
      <c r="I272" s="10" t="s">
        <v>283</v>
      </c>
      <c r="J272" s="11">
        <v>1400000</v>
      </c>
      <c r="K272" s="11">
        <v>1400000</v>
      </c>
      <c r="L272" s="11">
        <v>0</v>
      </c>
      <c r="M272" s="11">
        <v>0</v>
      </c>
      <c r="N272" s="11">
        <v>0</v>
      </c>
      <c r="O272" s="11">
        <v>0</v>
      </c>
      <c r="P272" s="11">
        <v>0</v>
      </c>
      <c r="Q272" s="11">
        <v>1400000</v>
      </c>
      <c r="R272" s="11">
        <v>1400000</v>
      </c>
      <c r="S272" s="11">
        <v>0</v>
      </c>
      <c r="T272" s="12">
        <f t="shared" si="37"/>
        <v>0</v>
      </c>
      <c r="U272" s="12">
        <f t="shared" si="38"/>
        <v>0</v>
      </c>
      <c r="V272" s="12">
        <f t="shared" si="39"/>
        <v>0</v>
      </c>
    </row>
    <row r="273" spans="1:22" ht="26" hidden="1" outlineLevel="4" x14ac:dyDescent="0.35">
      <c r="A273" s="8" t="s">
        <v>262</v>
      </c>
      <c r="B273" s="8" t="s">
        <v>264</v>
      </c>
      <c r="C273" s="8" t="s">
        <v>135</v>
      </c>
      <c r="D273" s="8" t="s">
        <v>172</v>
      </c>
      <c r="E273" s="8" t="s">
        <v>29</v>
      </c>
      <c r="F273" s="9" t="s">
        <v>30</v>
      </c>
      <c r="G273" s="8">
        <v>1320</v>
      </c>
      <c r="H273" s="8">
        <v>3480</v>
      </c>
      <c r="I273" s="10" t="s">
        <v>173</v>
      </c>
      <c r="J273" s="11">
        <v>34411201</v>
      </c>
      <c r="K273" s="11">
        <v>29052201</v>
      </c>
      <c r="L273" s="11">
        <v>0</v>
      </c>
      <c r="M273" s="11">
        <v>0</v>
      </c>
      <c r="N273" s="11">
        <v>0</v>
      </c>
      <c r="O273" s="11">
        <v>15724603.5</v>
      </c>
      <c r="P273" s="11">
        <v>15724603.5</v>
      </c>
      <c r="Q273" s="11">
        <v>13327597.5</v>
      </c>
      <c r="R273" s="11">
        <v>13327597.5</v>
      </c>
      <c r="S273" s="11">
        <v>0</v>
      </c>
      <c r="T273" s="12">
        <f t="shared" si="37"/>
        <v>0.54125343205494136</v>
      </c>
      <c r="U273" s="12">
        <f t="shared" si="38"/>
        <v>0</v>
      </c>
      <c r="V273" s="12">
        <f t="shared" si="39"/>
        <v>0.54125343205494136</v>
      </c>
    </row>
    <row r="274" spans="1:22" ht="91" hidden="1" outlineLevel="4" x14ac:dyDescent="0.35">
      <c r="A274" s="8" t="s">
        <v>262</v>
      </c>
      <c r="B274" s="8" t="s">
        <v>264</v>
      </c>
      <c r="C274" s="8" t="s">
        <v>135</v>
      </c>
      <c r="D274" s="8" t="s">
        <v>284</v>
      </c>
      <c r="E274" s="8" t="s">
        <v>140</v>
      </c>
      <c r="F274" s="9" t="s">
        <v>30</v>
      </c>
      <c r="G274" s="8">
        <v>1320</v>
      </c>
      <c r="H274" s="8">
        <v>3480</v>
      </c>
      <c r="I274" s="10" t="s">
        <v>285</v>
      </c>
      <c r="J274" s="11">
        <v>150000000</v>
      </c>
      <c r="K274" s="11">
        <v>150000000</v>
      </c>
      <c r="L274" s="11">
        <v>0</v>
      </c>
      <c r="M274" s="11">
        <v>0</v>
      </c>
      <c r="N274" s="11">
        <v>0</v>
      </c>
      <c r="O274" s="11">
        <v>150000000</v>
      </c>
      <c r="P274" s="11">
        <v>150000000</v>
      </c>
      <c r="Q274" s="11">
        <v>0</v>
      </c>
      <c r="R274" s="11">
        <v>0</v>
      </c>
      <c r="S274" s="11">
        <v>0</v>
      </c>
      <c r="T274" s="12">
        <f t="shared" si="37"/>
        <v>1</v>
      </c>
      <c r="U274" s="12">
        <f t="shared" si="38"/>
        <v>0</v>
      </c>
      <c r="V274" s="12">
        <f t="shared" si="39"/>
        <v>1</v>
      </c>
    </row>
    <row r="275" spans="1:22" ht="195" hidden="1" outlineLevel="4" x14ac:dyDescent="0.35">
      <c r="A275" s="8" t="s">
        <v>262</v>
      </c>
      <c r="B275" s="8" t="s">
        <v>264</v>
      </c>
      <c r="C275" s="8" t="s">
        <v>135</v>
      </c>
      <c r="D275" s="8" t="s">
        <v>284</v>
      </c>
      <c r="E275" s="8" t="s">
        <v>286</v>
      </c>
      <c r="F275" s="9" t="s">
        <v>30</v>
      </c>
      <c r="G275" s="8">
        <v>1320</v>
      </c>
      <c r="H275" s="8">
        <v>3480</v>
      </c>
      <c r="I275" s="10" t="s">
        <v>287</v>
      </c>
      <c r="J275" s="11">
        <v>76500000</v>
      </c>
      <c r="K275" s="11">
        <v>76500000</v>
      </c>
      <c r="L275" s="11">
        <v>0</v>
      </c>
      <c r="M275" s="11">
        <v>0</v>
      </c>
      <c r="N275" s="11">
        <v>0</v>
      </c>
      <c r="O275" s="11">
        <v>76500000</v>
      </c>
      <c r="P275" s="11">
        <v>76500000</v>
      </c>
      <c r="Q275" s="11">
        <v>0</v>
      </c>
      <c r="R275" s="11">
        <v>0</v>
      </c>
      <c r="S275" s="11">
        <v>0</v>
      </c>
      <c r="T275" s="12">
        <f t="shared" si="37"/>
        <v>1</v>
      </c>
      <c r="U275" s="12">
        <f t="shared" si="38"/>
        <v>0</v>
      </c>
      <c r="V275" s="12">
        <f t="shared" si="39"/>
        <v>1</v>
      </c>
    </row>
    <row r="276" spans="1:22" ht="78" hidden="1" outlineLevel="4" x14ac:dyDescent="0.35">
      <c r="A276" s="8" t="s">
        <v>262</v>
      </c>
      <c r="B276" s="8" t="s">
        <v>264</v>
      </c>
      <c r="C276" s="8" t="s">
        <v>135</v>
      </c>
      <c r="D276" s="8" t="s">
        <v>260</v>
      </c>
      <c r="E276" s="8" t="s">
        <v>29</v>
      </c>
      <c r="F276" s="9" t="s">
        <v>30</v>
      </c>
      <c r="G276" s="8">
        <v>1320</v>
      </c>
      <c r="H276" s="8">
        <v>3480</v>
      </c>
      <c r="I276" s="10" t="s">
        <v>288</v>
      </c>
      <c r="J276" s="11">
        <v>0</v>
      </c>
      <c r="K276" s="11">
        <v>39576</v>
      </c>
      <c r="L276" s="11">
        <v>0</v>
      </c>
      <c r="M276" s="11">
        <v>0</v>
      </c>
      <c r="N276" s="11">
        <v>0</v>
      </c>
      <c r="O276" s="11">
        <v>39575.25</v>
      </c>
      <c r="P276" s="11">
        <v>39575.25</v>
      </c>
      <c r="Q276" s="11">
        <v>0.75</v>
      </c>
      <c r="R276" s="11">
        <v>0.75</v>
      </c>
      <c r="S276" s="11">
        <v>0</v>
      </c>
      <c r="T276" s="12">
        <f t="shared" si="37"/>
        <v>0.9999810491206792</v>
      </c>
      <c r="U276" s="12">
        <f t="shared" si="38"/>
        <v>0</v>
      </c>
      <c r="V276" s="12">
        <f t="shared" si="39"/>
        <v>0.9999810491206792</v>
      </c>
    </row>
    <row r="277" spans="1:22" ht="182" hidden="1" outlineLevel="4" x14ac:dyDescent="0.35">
      <c r="A277" s="8" t="s">
        <v>262</v>
      </c>
      <c r="B277" s="8" t="s">
        <v>264</v>
      </c>
      <c r="C277" s="8" t="s">
        <v>135</v>
      </c>
      <c r="D277" s="8" t="s">
        <v>289</v>
      </c>
      <c r="E277" s="8" t="s">
        <v>50</v>
      </c>
      <c r="F277" s="9" t="s">
        <v>30</v>
      </c>
      <c r="G277" s="8">
        <v>1330</v>
      </c>
      <c r="H277" s="8">
        <v>3480</v>
      </c>
      <c r="I277" s="10" t="s">
        <v>290</v>
      </c>
      <c r="J277" s="11">
        <v>429342668</v>
      </c>
      <c r="K277" s="11">
        <v>395265577</v>
      </c>
      <c r="L277" s="11">
        <v>0</v>
      </c>
      <c r="M277" s="11">
        <v>0</v>
      </c>
      <c r="N277" s="11">
        <v>0</v>
      </c>
      <c r="O277" s="11">
        <v>294995776.80000001</v>
      </c>
      <c r="P277" s="11">
        <v>294995776.80000001</v>
      </c>
      <c r="Q277" s="11">
        <v>100269800.2</v>
      </c>
      <c r="R277" s="11">
        <v>100269800.2</v>
      </c>
      <c r="S277" s="11">
        <v>0</v>
      </c>
      <c r="T277" s="12">
        <f t="shared" si="37"/>
        <v>0.74632296350967087</v>
      </c>
      <c r="U277" s="12">
        <f t="shared" si="38"/>
        <v>0</v>
      </c>
      <c r="V277" s="12">
        <f t="shared" si="39"/>
        <v>0.74632296350967087</v>
      </c>
    </row>
    <row r="278" spans="1:22" hidden="1" outlineLevel="3" x14ac:dyDescent="0.35">
      <c r="A278" s="20"/>
      <c r="B278" s="20"/>
      <c r="C278" s="20" t="s">
        <v>462</v>
      </c>
      <c r="D278" s="20"/>
      <c r="E278" s="20"/>
      <c r="F278" s="21"/>
      <c r="G278" s="20"/>
      <c r="H278" s="20"/>
      <c r="I278" s="22"/>
      <c r="J278" s="23">
        <f t="shared" ref="J278:S278" si="42">SUBTOTAL(9,J263:J277)</f>
        <v>1943582270</v>
      </c>
      <c r="K278" s="23">
        <f t="shared" si="42"/>
        <v>1921124164</v>
      </c>
      <c r="L278" s="23">
        <f t="shared" si="42"/>
        <v>0</v>
      </c>
      <c r="M278" s="23">
        <f t="shared" si="42"/>
        <v>2128538.15</v>
      </c>
      <c r="N278" s="23">
        <f t="shared" si="42"/>
        <v>0</v>
      </c>
      <c r="O278" s="23">
        <f t="shared" si="42"/>
        <v>1795312350.53</v>
      </c>
      <c r="P278" s="23">
        <f t="shared" si="42"/>
        <v>1795312350.53</v>
      </c>
      <c r="Q278" s="23">
        <f t="shared" si="42"/>
        <v>123683275.32000001</v>
      </c>
      <c r="R278" s="23">
        <f t="shared" si="42"/>
        <v>123683275.32000001</v>
      </c>
      <c r="S278" s="23">
        <f t="shared" si="42"/>
        <v>0</v>
      </c>
      <c r="T278" s="24">
        <f t="shared" si="37"/>
        <v>0.93451135755429493</v>
      </c>
      <c r="U278" s="24">
        <f t="shared" si="38"/>
        <v>1.1079649040320956E-3</v>
      </c>
      <c r="V278" s="24">
        <f t="shared" si="39"/>
        <v>0.93561932245832702</v>
      </c>
    </row>
    <row r="279" spans="1:22" outlineLevel="2" collapsed="1" x14ac:dyDescent="0.35">
      <c r="A279" s="25"/>
      <c r="B279" s="25" t="s">
        <v>454</v>
      </c>
      <c r="C279" s="25"/>
      <c r="D279" s="25"/>
      <c r="E279" s="25"/>
      <c r="F279" s="26"/>
      <c r="G279" s="25"/>
      <c r="H279" s="25"/>
      <c r="I279" s="27"/>
      <c r="J279" s="28">
        <f t="shared" ref="J279:S279" si="43">SUBTOTAL(9,J227:J277)</f>
        <v>10417528563</v>
      </c>
      <c r="K279" s="28">
        <f t="shared" si="43"/>
        <v>10792114751</v>
      </c>
      <c r="L279" s="28">
        <f t="shared" si="43"/>
        <v>0</v>
      </c>
      <c r="M279" s="28">
        <f t="shared" si="43"/>
        <v>756595130.73000002</v>
      </c>
      <c r="N279" s="28">
        <f t="shared" si="43"/>
        <v>0</v>
      </c>
      <c r="O279" s="28">
        <f t="shared" si="43"/>
        <v>9481811410.0799999</v>
      </c>
      <c r="P279" s="28">
        <f t="shared" si="43"/>
        <v>9481661943.0799999</v>
      </c>
      <c r="Q279" s="28">
        <f t="shared" si="43"/>
        <v>516509136.76999998</v>
      </c>
      <c r="R279" s="28">
        <f t="shared" si="43"/>
        <v>553708210.18999994</v>
      </c>
      <c r="S279" s="28">
        <f t="shared" si="43"/>
        <v>0</v>
      </c>
      <c r="T279" s="29">
        <f t="shared" si="37"/>
        <v>0.87858697102914074</v>
      </c>
      <c r="U279" s="29">
        <f t="shared" si="38"/>
        <v>7.0106290396874604E-2</v>
      </c>
      <c r="V279" s="29">
        <f t="shared" si="39"/>
        <v>0.94869326142601529</v>
      </c>
    </row>
    <row r="280" spans="1:22" hidden="1" outlineLevel="4" x14ac:dyDescent="0.35">
      <c r="A280" s="15" t="s">
        <v>262</v>
      </c>
      <c r="B280" s="15" t="s">
        <v>291</v>
      </c>
      <c r="C280" s="15" t="s">
        <v>27</v>
      </c>
      <c r="D280" s="15" t="s">
        <v>28</v>
      </c>
      <c r="E280" s="15" t="s">
        <v>29</v>
      </c>
      <c r="F280" s="16" t="s">
        <v>30</v>
      </c>
      <c r="G280" s="15">
        <v>1111</v>
      </c>
      <c r="H280" s="15">
        <v>3480</v>
      </c>
      <c r="I280" s="17" t="s">
        <v>31</v>
      </c>
      <c r="J280" s="18">
        <v>485939840</v>
      </c>
      <c r="K280" s="18">
        <v>481317581</v>
      </c>
      <c r="L280" s="18">
        <v>0</v>
      </c>
      <c r="M280" s="18">
        <v>0</v>
      </c>
      <c r="N280" s="18">
        <v>0</v>
      </c>
      <c r="O280" s="18">
        <v>478569185.98000002</v>
      </c>
      <c r="P280" s="18">
        <v>478569185.98000002</v>
      </c>
      <c r="Q280" s="18">
        <v>2748395.02</v>
      </c>
      <c r="R280" s="18">
        <v>2748395.02</v>
      </c>
      <c r="S280" s="18">
        <v>0</v>
      </c>
      <c r="T280" s="19">
        <f t="shared" si="37"/>
        <v>0.99428985117416691</v>
      </c>
      <c r="U280" s="19">
        <f t="shared" si="38"/>
        <v>0</v>
      </c>
      <c r="V280" s="19">
        <f t="shared" si="39"/>
        <v>0.99428985117416691</v>
      </c>
    </row>
    <row r="281" spans="1:22" hidden="1" outlineLevel="4" x14ac:dyDescent="0.35">
      <c r="A281" s="8" t="s">
        <v>262</v>
      </c>
      <c r="B281" s="8" t="s">
        <v>291</v>
      </c>
      <c r="C281" s="8" t="s">
        <v>27</v>
      </c>
      <c r="D281" s="8" t="s">
        <v>33</v>
      </c>
      <c r="E281" s="8" t="s">
        <v>29</v>
      </c>
      <c r="F281" s="9" t="s">
        <v>30</v>
      </c>
      <c r="G281" s="8">
        <v>1111</v>
      </c>
      <c r="H281" s="8">
        <v>3480</v>
      </c>
      <c r="I281" s="10" t="s">
        <v>34</v>
      </c>
      <c r="J281" s="11">
        <v>250000</v>
      </c>
      <c r="K281" s="11">
        <v>1250000</v>
      </c>
      <c r="L281" s="11">
        <v>0</v>
      </c>
      <c r="M281" s="11">
        <v>0</v>
      </c>
      <c r="N281" s="11">
        <v>0</v>
      </c>
      <c r="O281" s="11">
        <v>351550</v>
      </c>
      <c r="P281" s="11">
        <v>351550</v>
      </c>
      <c r="Q281" s="11">
        <v>898450</v>
      </c>
      <c r="R281" s="11">
        <v>898450</v>
      </c>
      <c r="S281" s="11">
        <v>0</v>
      </c>
      <c r="T281" s="12">
        <f t="shared" si="37"/>
        <v>0.28123999999999999</v>
      </c>
      <c r="U281" s="12">
        <f t="shared" si="38"/>
        <v>0</v>
      </c>
      <c r="V281" s="12">
        <f t="shared" si="39"/>
        <v>0.28123999999999999</v>
      </c>
    </row>
    <row r="282" spans="1:22" hidden="1" outlineLevel="4" x14ac:dyDescent="0.35">
      <c r="A282" s="8" t="s">
        <v>262</v>
      </c>
      <c r="B282" s="8" t="s">
        <v>291</v>
      </c>
      <c r="C282" s="8" t="s">
        <v>27</v>
      </c>
      <c r="D282" s="8" t="s">
        <v>35</v>
      </c>
      <c r="E282" s="8" t="s">
        <v>29</v>
      </c>
      <c r="F282" s="9" t="s">
        <v>30</v>
      </c>
      <c r="G282" s="8">
        <v>1111</v>
      </c>
      <c r="H282" s="8">
        <v>3480</v>
      </c>
      <c r="I282" s="10" t="s">
        <v>36</v>
      </c>
      <c r="J282" s="11">
        <v>3399060</v>
      </c>
      <c r="K282" s="11">
        <v>2399060</v>
      </c>
      <c r="L282" s="11">
        <v>0</v>
      </c>
      <c r="M282" s="11">
        <v>0</v>
      </c>
      <c r="N282" s="11">
        <v>0</v>
      </c>
      <c r="O282" s="11">
        <v>474810.18</v>
      </c>
      <c r="P282" s="11">
        <v>474810.18</v>
      </c>
      <c r="Q282" s="11">
        <v>1924249.82</v>
      </c>
      <c r="R282" s="11">
        <v>1924249.82</v>
      </c>
      <c r="S282" s="11">
        <v>0</v>
      </c>
      <c r="T282" s="12">
        <f t="shared" si="37"/>
        <v>0.1979150917442665</v>
      </c>
      <c r="U282" s="12">
        <f t="shared" si="38"/>
        <v>0</v>
      </c>
      <c r="V282" s="12">
        <f t="shared" si="39"/>
        <v>0.1979150917442665</v>
      </c>
    </row>
    <row r="283" spans="1:22" hidden="1" outlineLevel="4" x14ac:dyDescent="0.35">
      <c r="A283" s="8" t="s">
        <v>262</v>
      </c>
      <c r="B283" s="8" t="s">
        <v>291</v>
      </c>
      <c r="C283" s="8" t="s">
        <v>27</v>
      </c>
      <c r="D283" s="8" t="s">
        <v>39</v>
      </c>
      <c r="E283" s="8" t="s">
        <v>29</v>
      </c>
      <c r="F283" s="9" t="s">
        <v>30</v>
      </c>
      <c r="G283" s="8">
        <v>1111</v>
      </c>
      <c r="H283" s="8">
        <v>3480</v>
      </c>
      <c r="I283" s="10" t="s">
        <v>40</v>
      </c>
      <c r="J283" s="11">
        <v>188183068</v>
      </c>
      <c r="K283" s="11">
        <v>183683068</v>
      </c>
      <c r="L283" s="11">
        <v>0</v>
      </c>
      <c r="M283" s="11">
        <v>0</v>
      </c>
      <c r="N283" s="11">
        <v>0</v>
      </c>
      <c r="O283" s="11">
        <v>176810704.86000001</v>
      </c>
      <c r="P283" s="11">
        <v>176810704.86000001</v>
      </c>
      <c r="Q283" s="11">
        <v>6872363.1399999997</v>
      </c>
      <c r="R283" s="11">
        <v>6872363.1399999997</v>
      </c>
      <c r="S283" s="11">
        <v>0</v>
      </c>
      <c r="T283" s="12">
        <f t="shared" si="37"/>
        <v>0.96258575591736095</v>
      </c>
      <c r="U283" s="12">
        <f t="shared" si="38"/>
        <v>0</v>
      </c>
      <c r="V283" s="12">
        <f t="shared" si="39"/>
        <v>0.96258575591736095</v>
      </c>
    </row>
    <row r="284" spans="1:22" hidden="1" outlineLevel="4" x14ac:dyDescent="0.35">
      <c r="A284" s="8" t="s">
        <v>262</v>
      </c>
      <c r="B284" s="8" t="s">
        <v>291</v>
      </c>
      <c r="C284" s="8" t="s">
        <v>27</v>
      </c>
      <c r="D284" s="8" t="s">
        <v>41</v>
      </c>
      <c r="E284" s="8" t="s">
        <v>29</v>
      </c>
      <c r="F284" s="9" t="s">
        <v>30</v>
      </c>
      <c r="G284" s="8">
        <v>1111</v>
      </c>
      <c r="H284" s="8">
        <v>3480</v>
      </c>
      <c r="I284" s="10" t="s">
        <v>42</v>
      </c>
      <c r="J284" s="11">
        <v>224357641</v>
      </c>
      <c r="K284" s="11">
        <v>215857641</v>
      </c>
      <c r="L284" s="11">
        <v>0</v>
      </c>
      <c r="M284" s="11">
        <v>0</v>
      </c>
      <c r="N284" s="11">
        <v>0</v>
      </c>
      <c r="O284" s="11">
        <v>212571696.84</v>
      </c>
      <c r="P284" s="11">
        <v>212571696.84</v>
      </c>
      <c r="Q284" s="11">
        <v>3285944.16</v>
      </c>
      <c r="R284" s="11">
        <v>3285944.16</v>
      </c>
      <c r="S284" s="11">
        <v>0</v>
      </c>
      <c r="T284" s="12">
        <f t="shared" si="37"/>
        <v>0.98477726271454991</v>
      </c>
      <c r="U284" s="12">
        <f t="shared" si="38"/>
        <v>0</v>
      </c>
      <c r="V284" s="12">
        <f t="shared" si="39"/>
        <v>0.98477726271454991</v>
      </c>
    </row>
    <row r="285" spans="1:22" hidden="1" outlineLevel="4" x14ac:dyDescent="0.35">
      <c r="A285" s="8" t="s">
        <v>262</v>
      </c>
      <c r="B285" s="8" t="s">
        <v>291</v>
      </c>
      <c r="C285" s="8" t="s">
        <v>27</v>
      </c>
      <c r="D285" s="8" t="s">
        <v>43</v>
      </c>
      <c r="E285" s="8" t="s">
        <v>29</v>
      </c>
      <c r="F285" s="9" t="s">
        <v>30</v>
      </c>
      <c r="G285" s="8">
        <v>1111</v>
      </c>
      <c r="H285" s="8">
        <v>3480</v>
      </c>
      <c r="I285" s="10" t="s">
        <v>44</v>
      </c>
      <c r="J285" s="11">
        <v>90450558</v>
      </c>
      <c r="K285" s="11">
        <v>92698497</v>
      </c>
      <c r="L285" s="11">
        <v>0</v>
      </c>
      <c r="M285" s="11">
        <v>0</v>
      </c>
      <c r="N285" s="11">
        <v>0</v>
      </c>
      <c r="O285" s="11">
        <v>89602933.230000004</v>
      </c>
      <c r="P285" s="11">
        <v>89602933.230000004</v>
      </c>
      <c r="Q285" s="11">
        <v>3095563.77</v>
      </c>
      <c r="R285" s="11">
        <v>3095563.77</v>
      </c>
      <c r="S285" s="11">
        <v>0</v>
      </c>
      <c r="T285" s="12">
        <f t="shared" si="37"/>
        <v>0.96660610613783737</v>
      </c>
      <c r="U285" s="12">
        <f t="shared" si="38"/>
        <v>0</v>
      </c>
      <c r="V285" s="12">
        <f t="shared" si="39"/>
        <v>0.96660610613783737</v>
      </c>
    </row>
    <row r="286" spans="1:22" hidden="1" outlineLevel="4" x14ac:dyDescent="0.35">
      <c r="A286" s="8" t="s">
        <v>262</v>
      </c>
      <c r="B286" s="8" t="s">
        <v>291</v>
      </c>
      <c r="C286" s="8" t="s">
        <v>27</v>
      </c>
      <c r="D286" s="8" t="s">
        <v>45</v>
      </c>
      <c r="E286" s="8" t="s">
        <v>29</v>
      </c>
      <c r="F286" s="9" t="s">
        <v>30</v>
      </c>
      <c r="G286" s="8">
        <v>1111</v>
      </c>
      <c r="H286" s="8">
        <v>3480</v>
      </c>
      <c r="I286" s="10" t="s">
        <v>46</v>
      </c>
      <c r="J286" s="11">
        <v>79388439</v>
      </c>
      <c r="K286" s="11">
        <v>77860697</v>
      </c>
      <c r="L286" s="11">
        <v>0</v>
      </c>
      <c r="M286" s="11">
        <v>0</v>
      </c>
      <c r="N286" s="11">
        <v>0</v>
      </c>
      <c r="O286" s="11">
        <v>77636753.140000001</v>
      </c>
      <c r="P286" s="11">
        <v>77636753.140000001</v>
      </c>
      <c r="Q286" s="11">
        <v>223943.86</v>
      </c>
      <c r="R286" s="11">
        <v>223943.86</v>
      </c>
      <c r="S286" s="11">
        <v>0</v>
      </c>
      <c r="T286" s="12">
        <f t="shared" si="37"/>
        <v>0.9971237881417887</v>
      </c>
      <c r="U286" s="12">
        <f t="shared" si="38"/>
        <v>0</v>
      </c>
      <c r="V286" s="12">
        <f t="shared" si="39"/>
        <v>0.9971237881417887</v>
      </c>
    </row>
    <row r="287" spans="1:22" hidden="1" outlineLevel="4" x14ac:dyDescent="0.35">
      <c r="A287" s="8" t="s">
        <v>262</v>
      </c>
      <c r="B287" s="8" t="s">
        <v>291</v>
      </c>
      <c r="C287" s="8" t="s">
        <v>27</v>
      </c>
      <c r="D287" s="8" t="s">
        <v>47</v>
      </c>
      <c r="E287" s="8" t="s">
        <v>29</v>
      </c>
      <c r="F287" s="9" t="s">
        <v>30</v>
      </c>
      <c r="G287" s="8">
        <v>1111</v>
      </c>
      <c r="H287" s="8">
        <v>3480</v>
      </c>
      <c r="I287" s="10" t="s">
        <v>48</v>
      </c>
      <c r="J287" s="11">
        <v>123051250</v>
      </c>
      <c r="K287" s="11">
        <v>120551250</v>
      </c>
      <c r="L287" s="11">
        <v>0</v>
      </c>
      <c r="M287" s="11">
        <v>0</v>
      </c>
      <c r="N287" s="11">
        <v>0</v>
      </c>
      <c r="O287" s="11">
        <v>115956212.68000001</v>
      </c>
      <c r="P287" s="11">
        <v>115956212.68000001</v>
      </c>
      <c r="Q287" s="11">
        <v>4595037.32</v>
      </c>
      <c r="R287" s="11">
        <v>4595037.32</v>
      </c>
      <c r="S287" s="11">
        <v>0</v>
      </c>
      <c r="T287" s="12">
        <f t="shared" si="37"/>
        <v>0.96188312174282731</v>
      </c>
      <c r="U287" s="12">
        <f t="shared" si="38"/>
        <v>0</v>
      </c>
      <c r="V287" s="12">
        <f t="shared" si="39"/>
        <v>0.96188312174282731</v>
      </c>
    </row>
    <row r="288" spans="1:22" ht="78" hidden="1" outlineLevel="4" x14ac:dyDescent="0.35">
      <c r="A288" s="8" t="s">
        <v>262</v>
      </c>
      <c r="B288" s="8" t="s">
        <v>291</v>
      </c>
      <c r="C288" s="8" t="s">
        <v>27</v>
      </c>
      <c r="D288" s="8" t="s">
        <v>49</v>
      </c>
      <c r="E288" s="8" t="s">
        <v>50</v>
      </c>
      <c r="F288" s="9" t="s">
        <v>30</v>
      </c>
      <c r="G288" s="8">
        <v>1112</v>
      </c>
      <c r="H288" s="8">
        <v>3480</v>
      </c>
      <c r="I288" s="10" t="s">
        <v>51</v>
      </c>
      <c r="J288" s="11">
        <v>102490098</v>
      </c>
      <c r="K288" s="11">
        <v>101654976</v>
      </c>
      <c r="L288" s="11">
        <v>0</v>
      </c>
      <c r="M288" s="11">
        <v>0</v>
      </c>
      <c r="N288" s="11">
        <v>0</v>
      </c>
      <c r="O288" s="11">
        <v>97887705</v>
      </c>
      <c r="P288" s="11">
        <v>97887705</v>
      </c>
      <c r="Q288" s="11">
        <v>3767271</v>
      </c>
      <c r="R288" s="11">
        <v>3767271</v>
      </c>
      <c r="S288" s="11">
        <v>0</v>
      </c>
      <c r="T288" s="12">
        <f t="shared" si="37"/>
        <v>0.96294061394495833</v>
      </c>
      <c r="U288" s="12">
        <f t="shared" si="38"/>
        <v>0</v>
      </c>
      <c r="V288" s="12">
        <f t="shared" si="39"/>
        <v>0.96294061394495833</v>
      </c>
    </row>
    <row r="289" spans="1:22" ht="52" hidden="1" outlineLevel="4" x14ac:dyDescent="0.35">
      <c r="A289" s="8" t="s">
        <v>262</v>
      </c>
      <c r="B289" s="8" t="s">
        <v>291</v>
      </c>
      <c r="C289" s="8" t="s">
        <v>27</v>
      </c>
      <c r="D289" s="8" t="s">
        <v>52</v>
      </c>
      <c r="E289" s="8" t="s">
        <v>50</v>
      </c>
      <c r="F289" s="9" t="s">
        <v>30</v>
      </c>
      <c r="G289" s="8">
        <v>1112</v>
      </c>
      <c r="H289" s="8">
        <v>3480</v>
      </c>
      <c r="I289" s="10" t="s">
        <v>53</v>
      </c>
      <c r="J289" s="11">
        <v>5540005</v>
      </c>
      <c r="K289" s="11">
        <v>5494863</v>
      </c>
      <c r="L289" s="11">
        <v>0</v>
      </c>
      <c r="M289" s="11">
        <v>0</v>
      </c>
      <c r="N289" s="11">
        <v>0</v>
      </c>
      <c r="O289" s="11">
        <v>5289668</v>
      </c>
      <c r="P289" s="11">
        <v>5289668</v>
      </c>
      <c r="Q289" s="11">
        <v>205195</v>
      </c>
      <c r="R289" s="11">
        <v>205195</v>
      </c>
      <c r="S289" s="11">
        <v>0</v>
      </c>
      <c r="T289" s="12">
        <f t="shared" si="37"/>
        <v>0.96265693976355737</v>
      </c>
      <c r="U289" s="12">
        <f t="shared" si="38"/>
        <v>0</v>
      </c>
      <c r="V289" s="12">
        <f t="shared" si="39"/>
        <v>0.96265693976355737</v>
      </c>
    </row>
    <row r="290" spans="1:22" ht="78" hidden="1" outlineLevel="4" x14ac:dyDescent="0.35">
      <c r="A290" s="8" t="s">
        <v>262</v>
      </c>
      <c r="B290" s="8" t="s">
        <v>291</v>
      </c>
      <c r="C290" s="8" t="s">
        <v>27</v>
      </c>
      <c r="D290" s="8" t="s">
        <v>54</v>
      </c>
      <c r="E290" s="8" t="s">
        <v>50</v>
      </c>
      <c r="F290" s="9" t="s">
        <v>30</v>
      </c>
      <c r="G290" s="8">
        <v>1112</v>
      </c>
      <c r="H290" s="8">
        <v>3480</v>
      </c>
      <c r="I290" s="10" t="s">
        <v>196</v>
      </c>
      <c r="J290" s="11">
        <v>18536760</v>
      </c>
      <c r="K290" s="11">
        <v>18278567</v>
      </c>
      <c r="L290" s="11">
        <v>0</v>
      </c>
      <c r="M290" s="11">
        <v>0</v>
      </c>
      <c r="N290" s="11">
        <v>0</v>
      </c>
      <c r="O290" s="11">
        <v>14340989</v>
      </c>
      <c r="P290" s="11">
        <v>14340989</v>
      </c>
      <c r="Q290" s="11">
        <v>3937578</v>
      </c>
      <c r="R290" s="11">
        <v>3937578</v>
      </c>
      <c r="S290" s="11">
        <v>0</v>
      </c>
      <c r="T290" s="12">
        <f t="shared" si="37"/>
        <v>0.78457950232094231</v>
      </c>
      <c r="U290" s="12">
        <f t="shared" si="38"/>
        <v>0</v>
      </c>
      <c r="V290" s="12">
        <f t="shared" si="39"/>
        <v>0.78457950232094231</v>
      </c>
    </row>
    <row r="291" spans="1:22" ht="52" hidden="1" outlineLevel="4" x14ac:dyDescent="0.35">
      <c r="A291" s="8" t="s">
        <v>262</v>
      </c>
      <c r="B291" s="8" t="s">
        <v>291</v>
      </c>
      <c r="C291" s="8" t="s">
        <v>27</v>
      </c>
      <c r="D291" s="8" t="s">
        <v>56</v>
      </c>
      <c r="E291" s="8" t="s">
        <v>50</v>
      </c>
      <c r="F291" s="9" t="s">
        <v>30</v>
      </c>
      <c r="G291" s="8">
        <v>1112</v>
      </c>
      <c r="H291" s="8">
        <v>3480</v>
      </c>
      <c r="I291" s="10" t="s">
        <v>57</v>
      </c>
      <c r="J291" s="11">
        <v>33240032</v>
      </c>
      <c r="K291" s="11">
        <v>32969182</v>
      </c>
      <c r="L291" s="11">
        <v>0</v>
      </c>
      <c r="M291" s="11">
        <v>0</v>
      </c>
      <c r="N291" s="11">
        <v>0</v>
      </c>
      <c r="O291" s="11">
        <v>31737914</v>
      </c>
      <c r="P291" s="11">
        <v>31737914</v>
      </c>
      <c r="Q291" s="11">
        <v>1231268</v>
      </c>
      <c r="R291" s="11">
        <v>1231268</v>
      </c>
      <c r="S291" s="11">
        <v>0</v>
      </c>
      <c r="T291" s="12">
        <f t="shared" si="37"/>
        <v>0.96265397182132084</v>
      </c>
      <c r="U291" s="12">
        <f t="shared" si="38"/>
        <v>0</v>
      </c>
      <c r="V291" s="12">
        <f t="shared" si="39"/>
        <v>0.96265397182132084</v>
      </c>
    </row>
    <row r="292" spans="1:22" ht="65" hidden="1" outlineLevel="4" x14ac:dyDescent="0.35">
      <c r="A292" s="8" t="s">
        <v>262</v>
      </c>
      <c r="B292" s="8" t="s">
        <v>291</v>
      </c>
      <c r="C292" s="8" t="s">
        <v>27</v>
      </c>
      <c r="D292" s="8" t="s">
        <v>58</v>
      </c>
      <c r="E292" s="8" t="s">
        <v>50</v>
      </c>
      <c r="F292" s="9" t="s">
        <v>30</v>
      </c>
      <c r="G292" s="8">
        <v>1112</v>
      </c>
      <c r="H292" s="8">
        <v>3480</v>
      </c>
      <c r="I292" s="10" t="s">
        <v>59</v>
      </c>
      <c r="J292" s="11">
        <v>16620016</v>
      </c>
      <c r="K292" s="11">
        <v>16484590</v>
      </c>
      <c r="L292" s="11">
        <v>0</v>
      </c>
      <c r="M292" s="11">
        <v>0</v>
      </c>
      <c r="N292" s="11">
        <v>0</v>
      </c>
      <c r="O292" s="11">
        <v>15868963</v>
      </c>
      <c r="P292" s="11">
        <v>15868963</v>
      </c>
      <c r="Q292" s="11">
        <v>615627</v>
      </c>
      <c r="R292" s="11">
        <v>615627</v>
      </c>
      <c r="S292" s="11">
        <v>0</v>
      </c>
      <c r="T292" s="12">
        <f t="shared" si="37"/>
        <v>0.96265439419482068</v>
      </c>
      <c r="U292" s="12">
        <f t="shared" si="38"/>
        <v>0</v>
      </c>
      <c r="V292" s="12">
        <f t="shared" si="39"/>
        <v>0.96265439419482068</v>
      </c>
    </row>
    <row r="293" spans="1:22" ht="52" hidden="1" outlineLevel="4" x14ac:dyDescent="0.35">
      <c r="A293" s="8" t="s">
        <v>262</v>
      </c>
      <c r="B293" s="8" t="s">
        <v>291</v>
      </c>
      <c r="C293" s="8" t="s">
        <v>27</v>
      </c>
      <c r="D293" s="8" t="s">
        <v>60</v>
      </c>
      <c r="E293" s="8" t="s">
        <v>50</v>
      </c>
      <c r="F293" s="9" t="s">
        <v>30</v>
      </c>
      <c r="G293" s="8">
        <v>1112</v>
      </c>
      <c r="H293" s="8">
        <v>3480</v>
      </c>
      <c r="I293" s="10" t="s">
        <v>61</v>
      </c>
      <c r="J293" s="11">
        <v>51857822</v>
      </c>
      <c r="K293" s="11">
        <v>51007710</v>
      </c>
      <c r="L293" s="11">
        <v>0</v>
      </c>
      <c r="M293" s="11">
        <v>3000354.22</v>
      </c>
      <c r="N293" s="11">
        <v>0</v>
      </c>
      <c r="O293" s="11">
        <v>48007355.780000001</v>
      </c>
      <c r="P293" s="11">
        <v>48007355.780000001</v>
      </c>
      <c r="Q293" s="11">
        <v>0</v>
      </c>
      <c r="R293" s="11">
        <v>0</v>
      </c>
      <c r="S293" s="11">
        <v>0</v>
      </c>
      <c r="T293" s="12">
        <f t="shared" si="37"/>
        <v>0.94117841753727038</v>
      </c>
      <c r="U293" s="12">
        <f t="shared" si="38"/>
        <v>5.8821582462729657E-2</v>
      </c>
      <c r="V293" s="12">
        <f t="shared" si="39"/>
        <v>1</v>
      </c>
    </row>
    <row r="294" spans="1:22" hidden="1" outlineLevel="3" x14ac:dyDescent="0.35">
      <c r="A294" s="20"/>
      <c r="B294" s="20"/>
      <c r="C294" s="20" t="s">
        <v>458</v>
      </c>
      <c r="D294" s="20"/>
      <c r="E294" s="20"/>
      <c r="F294" s="21"/>
      <c r="G294" s="20"/>
      <c r="H294" s="20"/>
      <c r="I294" s="22"/>
      <c r="J294" s="23">
        <f t="shared" ref="J294:S294" si="44">SUBTOTAL(9,J280:J293)</f>
        <v>1423304589</v>
      </c>
      <c r="K294" s="23">
        <f t="shared" si="44"/>
        <v>1401507682</v>
      </c>
      <c r="L294" s="23">
        <f t="shared" si="44"/>
        <v>0</v>
      </c>
      <c r="M294" s="23">
        <f t="shared" si="44"/>
        <v>3000354.22</v>
      </c>
      <c r="N294" s="23">
        <f t="shared" si="44"/>
        <v>0</v>
      </c>
      <c r="O294" s="23">
        <f t="shared" si="44"/>
        <v>1365106441.6900001</v>
      </c>
      <c r="P294" s="23">
        <f t="shared" si="44"/>
        <v>1365106441.6900001</v>
      </c>
      <c r="Q294" s="23">
        <f t="shared" si="44"/>
        <v>33400886.09</v>
      </c>
      <c r="R294" s="23">
        <f t="shared" si="44"/>
        <v>33400886.09</v>
      </c>
      <c r="S294" s="23">
        <f t="shared" si="44"/>
        <v>0</v>
      </c>
      <c r="T294" s="24">
        <f t="shared" si="37"/>
        <v>0.97402708470491284</v>
      </c>
      <c r="U294" s="24">
        <f t="shared" si="38"/>
        <v>2.1408046909299782E-3</v>
      </c>
      <c r="V294" s="24">
        <f t="shared" si="39"/>
        <v>0.97616788939584287</v>
      </c>
    </row>
    <row r="295" spans="1:22" ht="26" hidden="1" outlineLevel="4" x14ac:dyDescent="0.35">
      <c r="A295" s="15" t="s">
        <v>262</v>
      </c>
      <c r="B295" s="15" t="s">
        <v>291</v>
      </c>
      <c r="C295" s="15" t="s">
        <v>62</v>
      </c>
      <c r="D295" s="15" t="s">
        <v>213</v>
      </c>
      <c r="E295" s="15" t="s">
        <v>29</v>
      </c>
      <c r="F295" s="16" t="s">
        <v>30</v>
      </c>
      <c r="G295" s="15">
        <v>1120</v>
      </c>
      <c r="H295" s="15">
        <v>3480</v>
      </c>
      <c r="I295" s="17" t="s">
        <v>214</v>
      </c>
      <c r="J295" s="18">
        <v>2154000</v>
      </c>
      <c r="K295" s="18">
        <v>2154000</v>
      </c>
      <c r="L295" s="18">
        <v>0</v>
      </c>
      <c r="M295" s="18">
        <v>0</v>
      </c>
      <c r="N295" s="18">
        <v>0</v>
      </c>
      <c r="O295" s="18">
        <v>778552.33</v>
      </c>
      <c r="P295" s="18">
        <v>776265.46</v>
      </c>
      <c r="Q295" s="18">
        <v>175447.67</v>
      </c>
      <c r="R295" s="18">
        <v>1375447.67</v>
      </c>
      <c r="S295" s="18">
        <v>0</v>
      </c>
      <c r="T295" s="19">
        <f t="shared" si="37"/>
        <v>0.36144490714948929</v>
      </c>
      <c r="U295" s="19">
        <f t="shared" si="38"/>
        <v>0</v>
      </c>
      <c r="V295" s="19">
        <f t="shared" si="39"/>
        <v>0.36144490714948929</v>
      </c>
    </row>
    <row r="296" spans="1:22" ht="52" hidden="1" outlineLevel="4" x14ac:dyDescent="0.35">
      <c r="A296" s="8" t="s">
        <v>262</v>
      </c>
      <c r="B296" s="8" t="s">
        <v>291</v>
      </c>
      <c r="C296" s="8" t="s">
        <v>62</v>
      </c>
      <c r="D296" s="8" t="s">
        <v>71</v>
      </c>
      <c r="E296" s="8" t="s">
        <v>29</v>
      </c>
      <c r="F296" s="9" t="s">
        <v>30</v>
      </c>
      <c r="G296" s="8">
        <v>1120</v>
      </c>
      <c r="H296" s="8">
        <v>3480</v>
      </c>
      <c r="I296" s="10" t="s">
        <v>292</v>
      </c>
      <c r="J296" s="11">
        <v>41944073</v>
      </c>
      <c r="K296" s="11">
        <v>0</v>
      </c>
      <c r="L296" s="11">
        <v>0</v>
      </c>
      <c r="M296" s="11">
        <v>0</v>
      </c>
      <c r="N296" s="11">
        <v>0</v>
      </c>
      <c r="O296" s="11">
        <v>0</v>
      </c>
      <c r="P296" s="11">
        <v>0</v>
      </c>
      <c r="Q296" s="11">
        <v>0</v>
      </c>
      <c r="R296" s="11">
        <v>0</v>
      </c>
      <c r="S296" s="11">
        <v>0</v>
      </c>
      <c r="T296" s="12">
        <f t="shared" si="37"/>
        <v>0</v>
      </c>
      <c r="U296" s="12">
        <f t="shared" si="38"/>
        <v>0</v>
      </c>
      <c r="V296" s="12">
        <f t="shared" si="39"/>
        <v>0</v>
      </c>
    </row>
    <row r="297" spans="1:22" ht="65" hidden="1" outlineLevel="4" x14ac:dyDescent="0.35">
      <c r="A297" s="8" t="s">
        <v>262</v>
      </c>
      <c r="B297" s="8" t="s">
        <v>291</v>
      </c>
      <c r="C297" s="8" t="s">
        <v>62</v>
      </c>
      <c r="D297" s="8" t="s">
        <v>75</v>
      </c>
      <c r="E297" s="8" t="s">
        <v>29</v>
      </c>
      <c r="F297" s="9" t="s">
        <v>30</v>
      </c>
      <c r="G297" s="8">
        <v>1120</v>
      </c>
      <c r="H297" s="8">
        <v>3480</v>
      </c>
      <c r="I297" s="10" t="s">
        <v>293</v>
      </c>
      <c r="J297" s="11">
        <v>294778848</v>
      </c>
      <c r="K297" s="11">
        <v>251610963</v>
      </c>
      <c r="L297" s="11">
        <v>0</v>
      </c>
      <c r="M297" s="11">
        <v>0</v>
      </c>
      <c r="N297" s="11">
        <v>0</v>
      </c>
      <c r="O297" s="11">
        <v>220081739.11000001</v>
      </c>
      <c r="P297" s="11">
        <v>219319919.11000001</v>
      </c>
      <c r="Q297" s="11">
        <v>31529223.890000001</v>
      </c>
      <c r="R297" s="11">
        <v>31529223.890000001</v>
      </c>
      <c r="S297" s="11">
        <v>0</v>
      </c>
      <c r="T297" s="12">
        <f t="shared" si="37"/>
        <v>0.87469057979798759</v>
      </c>
      <c r="U297" s="12">
        <f t="shared" si="38"/>
        <v>0</v>
      </c>
      <c r="V297" s="12">
        <f t="shared" si="39"/>
        <v>0.87469057979798759</v>
      </c>
    </row>
    <row r="298" spans="1:22" hidden="1" outlineLevel="4" x14ac:dyDescent="0.35">
      <c r="A298" s="8" t="s">
        <v>262</v>
      </c>
      <c r="B298" s="8" t="s">
        <v>291</v>
      </c>
      <c r="C298" s="8" t="s">
        <v>62</v>
      </c>
      <c r="D298" s="8" t="s">
        <v>77</v>
      </c>
      <c r="E298" s="8" t="s">
        <v>29</v>
      </c>
      <c r="F298" s="9" t="s">
        <v>30</v>
      </c>
      <c r="G298" s="8">
        <v>1120</v>
      </c>
      <c r="H298" s="8">
        <v>3480</v>
      </c>
      <c r="I298" s="10" t="s">
        <v>78</v>
      </c>
      <c r="J298" s="11">
        <v>2549254</v>
      </c>
      <c r="K298" s="11">
        <v>3049254</v>
      </c>
      <c r="L298" s="11">
        <v>0</v>
      </c>
      <c r="M298" s="11">
        <v>0</v>
      </c>
      <c r="N298" s="11">
        <v>0</v>
      </c>
      <c r="O298" s="11">
        <v>232841.53</v>
      </c>
      <c r="P298" s="11">
        <v>232841.53</v>
      </c>
      <c r="Q298" s="11">
        <v>2816412.47</v>
      </c>
      <c r="R298" s="11">
        <v>2816412.47</v>
      </c>
      <c r="S298" s="11">
        <v>0</v>
      </c>
      <c r="T298" s="12">
        <f t="shared" si="37"/>
        <v>7.6360162190489869E-2</v>
      </c>
      <c r="U298" s="12">
        <f t="shared" si="38"/>
        <v>0</v>
      </c>
      <c r="V298" s="12">
        <f t="shared" si="39"/>
        <v>7.6360162190489869E-2</v>
      </c>
    </row>
    <row r="299" spans="1:22" hidden="1" outlineLevel="4" x14ac:dyDescent="0.35">
      <c r="A299" s="8" t="s">
        <v>262</v>
      </c>
      <c r="B299" s="8" t="s">
        <v>291</v>
      </c>
      <c r="C299" s="8" t="s">
        <v>62</v>
      </c>
      <c r="D299" s="8" t="s">
        <v>79</v>
      </c>
      <c r="E299" s="8" t="s">
        <v>29</v>
      </c>
      <c r="F299" s="9" t="s">
        <v>30</v>
      </c>
      <c r="G299" s="8">
        <v>1120</v>
      </c>
      <c r="H299" s="8">
        <v>3480</v>
      </c>
      <c r="I299" s="10" t="s">
        <v>80</v>
      </c>
      <c r="J299" s="11">
        <v>8077342</v>
      </c>
      <c r="K299" s="11">
        <v>8827342</v>
      </c>
      <c r="L299" s="11">
        <v>0</v>
      </c>
      <c r="M299" s="11">
        <v>0</v>
      </c>
      <c r="N299" s="11">
        <v>0</v>
      </c>
      <c r="O299" s="11">
        <v>4437800</v>
      </c>
      <c r="P299" s="11">
        <v>4437800</v>
      </c>
      <c r="Q299" s="11">
        <v>4389542</v>
      </c>
      <c r="R299" s="11">
        <v>4389542</v>
      </c>
      <c r="S299" s="11">
        <v>0</v>
      </c>
      <c r="T299" s="12">
        <f t="shared" si="37"/>
        <v>0.50273343889927458</v>
      </c>
      <c r="U299" s="12">
        <f t="shared" si="38"/>
        <v>0</v>
      </c>
      <c r="V299" s="12">
        <f t="shared" si="39"/>
        <v>0.50273343889927458</v>
      </c>
    </row>
    <row r="300" spans="1:22" hidden="1" outlineLevel="4" x14ac:dyDescent="0.35">
      <c r="A300" s="8" t="s">
        <v>262</v>
      </c>
      <c r="B300" s="8" t="s">
        <v>291</v>
      </c>
      <c r="C300" s="8" t="s">
        <v>62</v>
      </c>
      <c r="D300" s="8" t="s">
        <v>81</v>
      </c>
      <c r="E300" s="8" t="s">
        <v>29</v>
      </c>
      <c r="F300" s="9" t="s">
        <v>30</v>
      </c>
      <c r="G300" s="8">
        <v>1120</v>
      </c>
      <c r="H300" s="8">
        <v>3480</v>
      </c>
      <c r="I300" s="10" t="s">
        <v>82</v>
      </c>
      <c r="J300" s="11">
        <v>4500000</v>
      </c>
      <c r="K300" s="11">
        <v>4500000</v>
      </c>
      <c r="L300" s="11">
        <v>0</v>
      </c>
      <c r="M300" s="11">
        <v>0</v>
      </c>
      <c r="N300" s="11">
        <v>0</v>
      </c>
      <c r="O300" s="11">
        <v>1795753.39</v>
      </c>
      <c r="P300" s="11">
        <v>1795753.39</v>
      </c>
      <c r="Q300" s="11">
        <v>2704246.61</v>
      </c>
      <c r="R300" s="11">
        <v>2704246.61</v>
      </c>
      <c r="S300" s="11">
        <v>0</v>
      </c>
      <c r="T300" s="12">
        <f t="shared" si="37"/>
        <v>0.39905630888888888</v>
      </c>
      <c r="U300" s="12">
        <f t="shared" si="38"/>
        <v>0</v>
      </c>
      <c r="V300" s="12">
        <f t="shared" si="39"/>
        <v>0.39905630888888888</v>
      </c>
    </row>
    <row r="301" spans="1:22" hidden="1" outlineLevel="4" x14ac:dyDescent="0.35">
      <c r="A301" s="8" t="s">
        <v>262</v>
      </c>
      <c r="B301" s="8" t="s">
        <v>291</v>
      </c>
      <c r="C301" s="8" t="s">
        <v>62</v>
      </c>
      <c r="D301" s="8" t="s">
        <v>83</v>
      </c>
      <c r="E301" s="8" t="s">
        <v>29</v>
      </c>
      <c r="F301" s="9" t="s">
        <v>30</v>
      </c>
      <c r="G301" s="8">
        <v>1120</v>
      </c>
      <c r="H301" s="8">
        <v>3480</v>
      </c>
      <c r="I301" s="10" t="s">
        <v>84</v>
      </c>
      <c r="J301" s="11">
        <v>4500000</v>
      </c>
      <c r="K301" s="11">
        <v>4500000</v>
      </c>
      <c r="L301" s="11">
        <v>0</v>
      </c>
      <c r="M301" s="11">
        <v>0</v>
      </c>
      <c r="N301" s="11">
        <v>0</v>
      </c>
      <c r="O301" s="11">
        <v>616802.16</v>
      </c>
      <c r="P301" s="11">
        <v>616802.16</v>
      </c>
      <c r="Q301" s="11">
        <v>3883197.84</v>
      </c>
      <c r="R301" s="11">
        <v>3883197.84</v>
      </c>
      <c r="S301" s="11">
        <v>0</v>
      </c>
      <c r="T301" s="12">
        <f t="shared" si="37"/>
        <v>0.13706714666666667</v>
      </c>
      <c r="U301" s="12">
        <f t="shared" si="38"/>
        <v>0</v>
      </c>
      <c r="V301" s="12">
        <f t="shared" si="39"/>
        <v>0.13706714666666667</v>
      </c>
    </row>
    <row r="302" spans="1:22" hidden="1" outlineLevel="4" x14ac:dyDescent="0.35">
      <c r="A302" s="8" t="s">
        <v>262</v>
      </c>
      <c r="B302" s="8" t="s">
        <v>291</v>
      </c>
      <c r="C302" s="8" t="s">
        <v>62</v>
      </c>
      <c r="D302" s="8" t="s">
        <v>85</v>
      </c>
      <c r="E302" s="8" t="s">
        <v>29</v>
      </c>
      <c r="F302" s="9" t="s">
        <v>30</v>
      </c>
      <c r="G302" s="8">
        <v>1120</v>
      </c>
      <c r="H302" s="8">
        <v>3480</v>
      </c>
      <c r="I302" s="10" t="s">
        <v>86</v>
      </c>
      <c r="J302" s="11">
        <v>2000000</v>
      </c>
      <c r="K302" s="11">
        <v>2000000</v>
      </c>
      <c r="L302" s="11">
        <v>0</v>
      </c>
      <c r="M302" s="11">
        <v>0</v>
      </c>
      <c r="N302" s="11">
        <v>0</v>
      </c>
      <c r="O302" s="11">
        <v>507709</v>
      </c>
      <c r="P302" s="11">
        <v>507709</v>
      </c>
      <c r="Q302" s="11">
        <v>0</v>
      </c>
      <c r="R302" s="11">
        <v>1492291</v>
      </c>
      <c r="S302" s="11">
        <v>0</v>
      </c>
      <c r="T302" s="12">
        <f t="shared" si="37"/>
        <v>0.25385449999999998</v>
      </c>
      <c r="U302" s="12">
        <f t="shared" si="38"/>
        <v>0</v>
      </c>
      <c r="V302" s="12">
        <f t="shared" si="39"/>
        <v>0.25385449999999998</v>
      </c>
    </row>
    <row r="303" spans="1:22" ht="78" hidden="1" outlineLevel="4" x14ac:dyDescent="0.35">
      <c r="A303" s="8" t="s">
        <v>262</v>
      </c>
      <c r="B303" s="8" t="s">
        <v>291</v>
      </c>
      <c r="C303" s="8" t="s">
        <v>62</v>
      </c>
      <c r="D303" s="8" t="s">
        <v>87</v>
      </c>
      <c r="E303" s="8" t="s">
        <v>29</v>
      </c>
      <c r="F303" s="9" t="s">
        <v>30</v>
      </c>
      <c r="G303" s="8">
        <v>1120</v>
      </c>
      <c r="H303" s="8">
        <v>3480</v>
      </c>
      <c r="I303" s="10" t="s">
        <v>294</v>
      </c>
      <c r="J303" s="11">
        <v>55055740</v>
      </c>
      <c r="K303" s="11">
        <v>104999813</v>
      </c>
      <c r="L303" s="11">
        <v>0</v>
      </c>
      <c r="M303" s="11">
        <v>0</v>
      </c>
      <c r="N303" s="11">
        <v>0</v>
      </c>
      <c r="O303" s="11">
        <v>102994732.11</v>
      </c>
      <c r="P303" s="11">
        <v>102046931.81</v>
      </c>
      <c r="Q303" s="11">
        <v>2005080.89</v>
      </c>
      <c r="R303" s="11">
        <v>2005080.89</v>
      </c>
      <c r="S303" s="11">
        <v>0</v>
      </c>
      <c r="T303" s="12">
        <f t="shared" si="37"/>
        <v>0.98090395751466719</v>
      </c>
      <c r="U303" s="12">
        <f t="shared" si="38"/>
        <v>0</v>
      </c>
      <c r="V303" s="12">
        <f t="shared" si="39"/>
        <v>0.98090395751466719</v>
      </c>
    </row>
    <row r="304" spans="1:22" hidden="1" outlineLevel="4" x14ac:dyDescent="0.35">
      <c r="A304" s="8" t="s">
        <v>262</v>
      </c>
      <c r="B304" s="8" t="s">
        <v>291</v>
      </c>
      <c r="C304" s="8" t="s">
        <v>62</v>
      </c>
      <c r="D304" s="8" t="s">
        <v>89</v>
      </c>
      <c r="E304" s="8" t="s">
        <v>29</v>
      </c>
      <c r="F304" s="9" t="s">
        <v>30</v>
      </c>
      <c r="G304" s="8">
        <v>1120</v>
      </c>
      <c r="H304" s="8">
        <v>3480</v>
      </c>
      <c r="I304" s="10" t="s">
        <v>90</v>
      </c>
      <c r="J304" s="11">
        <v>85000</v>
      </c>
      <c r="K304" s="11">
        <v>4532885</v>
      </c>
      <c r="L304" s="11">
        <v>0</v>
      </c>
      <c r="M304" s="11">
        <v>0</v>
      </c>
      <c r="N304" s="11">
        <v>0</v>
      </c>
      <c r="O304" s="11">
        <v>0</v>
      </c>
      <c r="P304" s="11">
        <v>0</v>
      </c>
      <c r="Q304" s="11">
        <v>4532885</v>
      </c>
      <c r="R304" s="11">
        <v>4532885</v>
      </c>
      <c r="S304" s="11">
        <v>0</v>
      </c>
      <c r="T304" s="12">
        <f t="shared" si="37"/>
        <v>0</v>
      </c>
      <c r="U304" s="12">
        <f t="shared" si="38"/>
        <v>0</v>
      </c>
      <c r="V304" s="12">
        <f t="shared" si="39"/>
        <v>0</v>
      </c>
    </row>
    <row r="305" spans="1:22" ht="26" hidden="1" outlineLevel="4" x14ac:dyDescent="0.35">
      <c r="A305" s="8" t="s">
        <v>262</v>
      </c>
      <c r="B305" s="8" t="s">
        <v>291</v>
      </c>
      <c r="C305" s="8" t="s">
        <v>62</v>
      </c>
      <c r="D305" s="8" t="s">
        <v>225</v>
      </c>
      <c r="E305" s="8" t="s">
        <v>29</v>
      </c>
      <c r="F305" s="9" t="s">
        <v>30</v>
      </c>
      <c r="G305" s="8">
        <v>1120</v>
      </c>
      <c r="H305" s="8">
        <v>3480</v>
      </c>
      <c r="I305" s="10" t="s">
        <v>226</v>
      </c>
      <c r="J305" s="11">
        <v>28400000</v>
      </c>
      <c r="K305" s="11">
        <v>4200000</v>
      </c>
      <c r="L305" s="11">
        <v>0</v>
      </c>
      <c r="M305" s="11">
        <v>0</v>
      </c>
      <c r="N305" s="11">
        <v>0</v>
      </c>
      <c r="O305" s="11">
        <v>3073600</v>
      </c>
      <c r="P305" s="11">
        <v>3019200</v>
      </c>
      <c r="Q305" s="11">
        <v>1126400</v>
      </c>
      <c r="R305" s="11">
        <v>1126400</v>
      </c>
      <c r="S305" s="11">
        <v>0</v>
      </c>
      <c r="T305" s="12">
        <f t="shared" si="37"/>
        <v>0.7318095238095238</v>
      </c>
      <c r="U305" s="12">
        <f t="shared" si="38"/>
        <v>0</v>
      </c>
      <c r="V305" s="12">
        <f t="shared" si="39"/>
        <v>0.7318095238095238</v>
      </c>
    </row>
    <row r="306" spans="1:22" ht="26" hidden="1" outlineLevel="4" x14ac:dyDescent="0.35">
      <c r="A306" s="8" t="s">
        <v>262</v>
      </c>
      <c r="B306" s="8" t="s">
        <v>291</v>
      </c>
      <c r="C306" s="8" t="s">
        <v>62</v>
      </c>
      <c r="D306" s="8" t="s">
        <v>227</v>
      </c>
      <c r="E306" s="8" t="s">
        <v>29</v>
      </c>
      <c r="F306" s="9" t="s">
        <v>30</v>
      </c>
      <c r="G306" s="8">
        <v>1120</v>
      </c>
      <c r="H306" s="8">
        <v>3480</v>
      </c>
      <c r="I306" s="10" t="s">
        <v>228</v>
      </c>
      <c r="J306" s="11">
        <v>10000000</v>
      </c>
      <c r="K306" s="11">
        <v>10000000</v>
      </c>
      <c r="L306" s="11">
        <v>0</v>
      </c>
      <c r="M306" s="11">
        <v>0</v>
      </c>
      <c r="N306" s="11">
        <v>0</v>
      </c>
      <c r="O306" s="11">
        <v>1426399</v>
      </c>
      <c r="P306" s="11">
        <v>1401153</v>
      </c>
      <c r="Q306" s="11">
        <v>73601</v>
      </c>
      <c r="R306" s="11">
        <v>8573601</v>
      </c>
      <c r="S306" s="11">
        <v>0</v>
      </c>
      <c r="T306" s="12">
        <f t="shared" si="37"/>
        <v>0.14263989999999999</v>
      </c>
      <c r="U306" s="12">
        <f t="shared" si="38"/>
        <v>0</v>
      </c>
      <c r="V306" s="12">
        <f t="shared" si="39"/>
        <v>0.14263989999999999</v>
      </c>
    </row>
    <row r="307" spans="1:22" ht="26" hidden="1" outlineLevel="4" x14ac:dyDescent="0.35">
      <c r="A307" s="8" t="s">
        <v>262</v>
      </c>
      <c r="B307" s="8" t="s">
        <v>291</v>
      </c>
      <c r="C307" s="8" t="s">
        <v>62</v>
      </c>
      <c r="D307" s="8" t="s">
        <v>91</v>
      </c>
      <c r="E307" s="8" t="s">
        <v>29</v>
      </c>
      <c r="F307" s="9" t="s">
        <v>30</v>
      </c>
      <c r="G307" s="8">
        <v>1120</v>
      </c>
      <c r="H307" s="8">
        <v>3480</v>
      </c>
      <c r="I307" s="10" t="s">
        <v>92</v>
      </c>
      <c r="J307" s="11">
        <v>4175000</v>
      </c>
      <c r="K307" s="11">
        <v>4175000</v>
      </c>
      <c r="L307" s="11">
        <v>0</v>
      </c>
      <c r="M307" s="11">
        <v>0</v>
      </c>
      <c r="N307" s="11">
        <v>0</v>
      </c>
      <c r="O307" s="11">
        <v>0</v>
      </c>
      <c r="P307" s="11">
        <v>0</v>
      </c>
      <c r="Q307" s="11">
        <v>3000000</v>
      </c>
      <c r="R307" s="11">
        <v>4175000</v>
      </c>
      <c r="S307" s="11">
        <v>0</v>
      </c>
      <c r="T307" s="12">
        <f t="shared" si="37"/>
        <v>0</v>
      </c>
      <c r="U307" s="12">
        <f t="shared" si="38"/>
        <v>0</v>
      </c>
      <c r="V307" s="12">
        <f t="shared" si="39"/>
        <v>0</v>
      </c>
    </row>
    <row r="308" spans="1:22" hidden="1" outlineLevel="4" x14ac:dyDescent="0.35">
      <c r="A308" s="8" t="s">
        <v>262</v>
      </c>
      <c r="B308" s="8" t="s">
        <v>291</v>
      </c>
      <c r="C308" s="8" t="s">
        <v>62</v>
      </c>
      <c r="D308" s="8" t="s">
        <v>231</v>
      </c>
      <c r="E308" s="8" t="s">
        <v>29</v>
      </c>
      <c r="F308" s="9" t="s">
        <v>30</v>
      </c>
      <c r="G308" s="8">
        <v>1310</v>
      </c>
      <c r="H308" s="8">
        <v>3480</v>
      </c>
      <c r="I308" s="10" t="s">
        <v>232</v>
      </c>
      <c r="J308" s="11">
        <v>1000000</v>
      </c>
      <c r="K308" s="11">
        <v>960000</v>
      </c>
      <c r="L308" s="11">
        <v>0</v>
      </c>
      <c r="M308" s="11">
        <v>0</v>
      </c>
      <c r="N308" s="11">
        <v>0</v>
      </c>
      <c r="O308" s="11">
        <v>268554</v>
      </c>
      <c r="P308" s="11">
        <v>268554</v>
      </c>
      <c r="Q308" s="11">
        <v>691446</v>
      </c>
      <c r="R308" s="11">
        <v>691446</v>
      </c>
      <c r="S308" s="11">
        <v>0</v>
      </c>
      <c r="T308" s="12">
        <f t="shared" si="37"/>
        <v>0.27974375000000001</v>
      </c>
      <c r="U308" s="12">
        <f t="shared" si="38"/>
        <v>0</v>
      </c>
      <c r="V308" s="12">
        <f t="shared" si="39"/>
        <v>0.27974375000000001</v>
      </c>
    </row>
    <row r="309" spans="1:22" hidden="1" outlineLevel="4" x14ac:dyDescent="0.35">
      <c r="A309" s="8" t="s">
        <v>262</v>
      </c>
      <c r="B309" s="8" t="s">
        <v>291</v>
      </c>
      <c r="C309" s="8" t="s">
        <v>62</v>
      </c>
      <c r="D309" s="8" t="s">
        <v>233</v>
      </c>
      <c r="E309" s="8" t="s">
        <v>29</v>
      </c>
      <c r="F309" s="9" t="s">
        <v>30</v>
      </c>
      <c r="G309" s="8">
        <v>1120</v>
      </c>
      <c r="H309" s="8">
        <v>3480</v>
      </c>
      <c r="I309" s="10" t="s">
        <v>295</v>
      </c>
      <c r="J309" s="11">
        <v>0</v>
      </c>
      <c r="K309" s="11">
        <v>1855571</v>
      </c>
      <c r="L309" s="11">
        <v>0</v>
      </c>
      <c r="M309" s="11">
        <v>0</v>
      </c>
      <c r="N309" s="11">
        <v>0</v>
      </c>
      <c r="O309" s="11">
        <v>1592783.6</v>
      </c>
      <c r="P309" s="11">
        <v>1592783.6</v>
      </c>
      <c r="Q309" s="11">
        <v>262787.40000000002</v>
      </c>
      <c r="R309" s="11">
        <v>262787.40000000002</v>
      </c>
      <c r="S309" s="11">
        <v>0</v>
      </c>
      <c r="T309" s="12">
        <f t="shared" si="37"/>
        <v>0.85837922666392186</v>
      </c>
      <c r="U309" s="12">
        <f t="shared" si="38"/>
        <v>0</v>
      </c>
      <c r="V309" s="12">
        <f t="shared" si="39"/>
        <v>0.85837922666392186</v>
      </c>
    </row>
    <row r="310" spans="1:22" hidden="1" outlineLevel="3" x14ac:dyDescent="0.35">
      <c r="A310" s="20"/>
      <c r="B310" s="20"/>
      <c r="C310" s="20" t="s">
        <v>459</v>
      </c>
      <c r="D310" s="20"/>
      <c r="E310" s="20"/>
      <c r="F310" s="21"/>
      <c r="G310" s="20"/>
      <c r="H310" s="20"/>
      <c r="I310" s="22"/>
      <c r="J310" s="23">
        <f t="shared" ref="J310:S310" si="45">SUBTOTAL(9,J295:J309)</f>
        <v>459219257</v>
      </c>
      <c r="K310" s="23">
        <f t="shared" si="45"/>
        <v>407364828</v>
      </c>
      <c r="L310" s="23">
        <f t="shared" si="45"/>
        <v>0</v>
      </c>
      <c r="M310" s="23">
        <f t="shared" si="45"/>
        <v>0</v>
      </c>
      <c r="N310" s="23">
        <f t="shared" si="45"/>
        <v>0</v>
      </c>
      <c r="O310" s="23">
        <f t="shared" si="45"/>
        <v>337807266.23000002</v>
      </c>
      <c r="P310" s="23">
        <f t="shared" si="45"/>
        <v>336015713.06000006</v>
      </c>
      <c r="Q310" s="23">
        <f t="shared" si="45"/>
        <v>57190270.770000003</v>
      </c>
      <c r="R310" s="23">
        <f t="shared" si="45"/>
        <v>69557561.770000011</v>
      </c>
      <c r="S310" s="23">
        <f t="shared" si="45"/>
        <v>0</v>
      </c>
      <c r="T310" s="24">
        <f t="shared" si="37"/>
        <v>0.82924995731344786</v>
      </c>
      <c r="U310" s="24">
        <f t="shared" si="38"/>
        <v>0</v>
      </c>
      <c r="V310" s="24">
        <f t="shared" si="39"/>
        <v>0.82924995731344786</v>
      </c>
    </row>
    <row r="311" spans="1:22" hidden="1" outlineLevel="4" x14ac:dyDescent="0.35">
      <c r="A311" s="15" t="s">
        <v>262</v>
      </c>
      <c r="B311" s="15" t="s">
        <v>291</v>
      </c>
      <c r="C311" s="15" t="s">
        <v>93</v>
      </c>
      <c r="D311" s="15" t="s">
        <v>94</v>
      </c>
      <c r="E311" s="15" t="s">
        <v>29</v>
      </c>
      <c r="F311" s="16" t="s">
        <v>30</v>
      </c>
      <c r="G311" s="15">
        <v>1120</v>
      </c>
      <c r="H311" s="15">
        <v>3480</v>
      </c>
      <c r="I311" s="17" t="s">
        <v>95</v>
      </c>
      <c r="J311" s="18">
        <v>13860</v>
      </c>
      <c r="K311" s="18">
        <v>13860</v>
      </c>
      <c r="L311" s="18">
        <v>0</v>
      </c>
      <c r="M311" s="18">
        <v>0</v>
      </c>
      <c r="N311" s="18">
        <v>0</v>
      </c>
      <c r="O311" s="18">
        <v>0</v>
      </c>
      <c r="P311" s="18">
        <v>0</v>
      </c>
      <c r="Q311" s="18">
        <v>13860</v>
      </c>
      <c r="R311" s="18">
        <v>13860</v>
      </c>
      <c r="S311" s="18">
        <v>0</v>
      </c>
      <c r="T311" s="19">
        <f t="shared" si="37"/>
        <v>0</v>
      </c>
      <c r="U311" s="19">
        <f t="shared" si="38"/>
        <v>0</v>
      </c>
      <c r="V311" s="19">
        <f t="shared" si="39"/>
        <v>0</v>
      </c>
    </row>
    <row r="312" spans="1:22" hidden="1" outlineLevel="4" x14ac:dyDescent="0.35">
      <c r="A312" s="8" t="s">
        <v>262</v>
      </c>
      <c r="B312" s="8" t="s">
        <v>291</v>
      </c>
      <c r="C312" s="8" t="s">
        <v>93</v>
      </c>
      <c r="D312" s="8" t="s">
        <v>96</v>
      </c>
      <c r="E312" s="8" t="s">
        <v>29</v>
      </c>
      <c r="F312" s="9" t="s">
        <v>30</v>
      </c>
      <c r="G312" s="8">
        <v>1120</v>
      </c>
      <c r="H312" s="8">
        <v>3480</v>
      </c>
      <c r="I312" s="10" t="s">
        <v>97</v>
      </c>
      <c r="J312" s="11">
        <v>9707550</v>
      </c>
      <c r="K312" s="11">
        <v>9107550</v>
      </c>
      <c r="L312" s="11">
        <v>0</v>
      </c>
      <c r="M312" s="11">
        <v>0</v>
      </c>
      <c r="N312" s="11">
        <v>0</v>
      </c>
      <c r="O312" s="11">
        <v>431464.48</v>
      </c>
      <c r="P312" s="11">
        <v>423827.95</v>
      </c>
      <c r="Q312" s="11">
        <v>568535.52</v>
      </c>
      <c r="R312" s="11">
        <v>8676085.5199999996</v>
      </c>
      <c r="S312" s="11">
        <v>0</v>
      </c>
      <c r="T312" s="12">
        <f t="shared" si="37"/>
        <v>4.7374374008377663E-2</v>
      </c>
      <c r="U312" s="12">
        <f t="shared" si="38"/>
        <v>0</v>
      </c>
      <c r="V312" s="12">
        <f t="shared" si="39"/>
        <v>4.7374374008377663E-2</v>
      </c>
    </row>
    <row r="313" spans="1:22" ht="26" hidden="1" outlineLevel="4" x14ac:dyDescent="0.35">
      <c r="A313" s="8" t="s">
        <v>262</v>
      </c>
      <c r="B313" s="8" t="s">
        <v>291</v>
      </c>
      <c r="C313" s="8" t="s">
        <v>93</v>
      </c>
      <c r="D313" s="8" t="s">
        <v>102</v>
      </c>
      <c r="E313" s="8" t="s">
        <v>29</v>
      </c>
      <c r="F313" s="9" t="s">
        <v>30</v>
      </c>
      <c r="G313" s="8">
        <v>1120</v>
      </c>
      <c r="H313" s="8">
        <v>3480</v>
      </c>
      <c r="I313" s="10" t="s">
        <v>103</v>
      </c>
      <c r="J313" s="11">
        <v>2011181</v>
      </c>
      <c r="K313" s="11">
        <v>2011181</v>
      </c>
      <c r="L313" s="11">
        <v>0</v>
      </c>
      <c r="M313" s="11">
        <v>0</v>
      </c>
      <c r="N313" s="11">
        <v>0</v>
      </c>
      <c r="O313" s="11">
        <v>399163.67</v>
      </c>
      <c r="P313" s="11">
        <v>392098.84</v>
      </c>
      <c r="Q313" s="11">
        <v>1200836.33</v>
      </c>
      <c r="R313" s="11">
        <v>1612017.33</v>
      </c>
      <c r="S313" s="11">
        <v>0</v>
      </c>
      <c r="T313" s="12">
        <f t="shared" si="37"/>
        <v>0.19847227574246176</v>
      </c>
      <c r="U313" s="12">
        <f t="shared" si="38"/>
        <v>0</v>
      </c>
      <c r="V313" s="12">
        <f t="shared" si="39"/>
        <v>0.19847227574246176</v>
      </c>
    </row>
    <row r="314" spans="1:22" hidden="1" outlineLevel="4" x14ac:dyDescent="0.35">
      <c r="A314" s="8" t="s">
        <v>262</v>
      </c>
      <c r="B314" s="8" t="s">
        <v>291</v>
      </c>
      <c r="C314" s="8" t="s">
        <v>93</v>
      </c>
      <c r="D314" s="8" t="s">
        <v>108</v>
      </c>
      <c r="E314" s="8" t="s">
        <v>29</v>
      </c>
      <c r="F314" s="9" t="s">
        <v>30</v>
      </c>
      <c r="G314" s="8">
        <v>1120</v>
      </c>
      <c r="H314" s="8">
        <v>3480</v>
      </c>
      <c r="I314" s="10" t="s">
        <v>109</v>
      </c>
      <c r="J314" s="11">
        <v>239270</v>
      </c>
      <c r="K314" s="11">
        <v>239270</v>
      </c>
      <c r="L314" s="11">
        <v>0</v>
      </c>
      <c r="M314" s="11">
        <v>0</v>
      </c>
      <c r="N314" s="11">
        <v>0</v>
      </c>
      <c r="O314" s="11">
        <v>93090.25</v>
      </c>
      <c r="P314" s="11">
        <v>91442.63</v>
      </c>
      <c r="Q314" s="11">
        <v>56909.75</v>
      </c>
      <c r="R314" s="11">
        <v>146179.75</v>
      </c>
      <c r="S314" s="11">
        <v>0</v>
      </c>
      <c r="T314" s="12">
        <f t="shared" si="37"/>
        <v>0.38905943076858779</v>
      </c>
      <c r="U314" s="12">
        <f t="shared" si="38"/>
        <v>0</v>
      </c>
      <c r="V314" s="12">
        <f t="shared" si="39"/>
        <v>0.38905943076858779</v>
      </c>
    </row>
    <row r="315" spans="1:22" ht="26" hidden="1" outlineLevel="4" x14ac:dyDescent="0.35">
      <c r="A315" s="8" t="s">
        <v>262</v>
      </c>
      <c r="B315" s="8" t="s">
        <v>291</v>
      </c>
      <c r="C315" s="8" t="s">
        <v>93</v>
      </c>
      <c r="D315" s="8" t="s">
        <v>110</v>
      </c>
      <c r="E315" s="8" t="s">
        <v>29</v>
      </c>
      <c r="F315" s="9" t="s">
        <v>30</v>
      </c>
      <c r="G315" s="8">
        <v>1120</v>
      </c>
      <c r="H315" s="8">
        <v>3480</v>
      </c>
      <c r="I315" s="10" t="s">
        <v>111</v>
      </c>
      <c r="J315" s="11">
        <v>950</v>
      </c>
      <c r="K315" s="11">
        <v>950</v>
      </c>
      <c r="L315" s="11">
        <v>0</v>
      </c>
      <c r="M315" s="11">
        <v>0</v>
      </c>
      <c r="N315" s="11">
        <v>0</v>
      </c>
      <c r="O315" s="11">
        <v>0</v>
      </c>
      <c r="P315" s="11">
        <v>0</v>
      </c>
      <c r="Q315" s="11">
        <v>950</v>
      </c>
      <c r="R315" s="11">
        <v>950</v>
      </c>
      <c r="S315" s="11">
        <v>0</v>
      </c>
      <c r="T315" s="12">
        <f t="shared" si="37"/>
        <v>0</v>
      </c>
      <c r="U315" s="12">
        <f t="shared" si="38"/>
        <v>0</v>
      </c>
      <c r="V315" s="12">
        <f t="shared" si="39"/>
        <v>0</v>
      </c>
    </row>
    <row r="316" spans="1:22" hidden="1" outlineLevel="4" x14ac:dyDescent="0.35">
      <c r="A316" s="8" t="s">
        <v>262</v>
      </c>
      <c r="B316" s="8" t="s">
        <v>291</v>
      </c>
      <c r="C316" s="8" t="s">
        <v>93</v>
      </c>
      <c r="D316" s="8" t="s">
        <v>112</v>
      </c>
      <c r="E316" s="8" t="s">
        <v>29</v>
      </c>
      <c r="F316" s="9" t="s">
        <v>30</v>
      </c>
      <c r="G316" s="8">
        <v>1120</v>
      </c>
      <c r="H316" s="8">
        <v>3480</v>
      </c>
      <c r="I316" s="10" t="s">
        <v>113</v>
      </c>
      <c r="J316" s="11">
        <v>379956</v>
      </c>
      <c r="K316" s="11">
        <v>379956</v>
      </c>
      <c r="L316" s="11">
        <v>0</v>
      </c>
      <c r="M316" s="11">
        <v>0</v>
      </c>
      <c r="N316" s="11">
        <v>0</v>
      </c>
      <c r="O316" s="11">
        <v>121757.5</v>
      </c>
      <c r="P316" s="11">
        <v>119602.5</v>
      </c>
      <c r="Q316" s="11">
        <v>258198.5</v>
      </c>
      <c r="R316" s="11">
        <v>258198.5</v>
      </c>
      <c r="S316" s="11">
        <v>0</v>
      </c>
      <c r="T316" s="12">
        <f t="shared" si="37"/>
        <v>0.32045157860383833</v>
      </c>
      <c r="U316" s="12">
        <f t="shared" si="38"/>
        <v>0</v>
      </c>
      <c r="V316" s="12">
        <f t="shared" si="39"/>
        <v>0.32045157860383833</v>
      </c>
    </row>
    <row r="317" spans="1:22" hidden="1" outlineLevel="4" x14ac:dyDescent="0.35">
      <c r="A317" s="8" t="s">
        <v>262</v>
      </c>
      <c r="B317" s="8" t="s">
        <v>291</v>
      </c>
      <c r="C317" s="8" t="s">
        <v>93</v>
      </c>
      <c r="D317" s="8" t="s">
        <v>116</v>
      </c>
      <c r="E317" s="8" t="s">
        <v>29</v>
      </c>
      <c r="F317" s="9" t="s">
        <v>30</v>
      </c>
      <c r="G317" s="8">
        <v>1120</v>
      </c>
      <c r="H317" s="8">
        <v>3480</v>
      </c>
      <c r="I317" s="10" t="s">
        <v>117</v>
      </c>
      <c r="J317" s="11">
        <v>71362</v>
      </c>
      <c r="K317" s="11">
        <v>71362</v>
      </c>
      <c r="L317" s="11">
        <v>0</v>
      </c>
      <c r="M317" s="11">
        <v>0</v>
      </c>
      <c r="N317" s="11">
        <v>0</v>
      </c>
      <c r="O317" s="11">
        <v>0</v>
      </c>
      <c r="P317" s="11">
        <v>0</v>
      </c>
      <c r="Q317" s="11">
        <v>71362</v>
      </c>
      <c r="R317" s="11">
        <v>71362</v>
      </c>
      <c r="S317" s="11">
        <v>0</v>
      </c>
      <c r="T317" s="12">
        <f t="shared" si="37"/>
        <v>0</v>
      </c>
      <c r="U317" s="12">
        <f t="shared" si="38"/>
        <v>0</v>
      </c>
      <c r="V317" s="12">
        <f t="shared" si="39"/>
        <v>0</v>
      </c>
    </row>
    <row r="318" spans="1:22" hidden="1" outlineLevel="4" x14ac:dyDescent="0.35">
      <c r="A318" s="8" t="s">
        <v>262</v>
      </c>
      <c r="B318" s="8" t="s">
        <v>291</v>
      </c>
      <c r="C318" s="8" t="s">
        <v>93</v>
      </c>
      <c r="D318" s="8" t="s">
        <v>118</v>
      </c>
      <c r="E318" s="8" t="s">
        <v>29</v>
      </c>
      <c r="F318" s="9" t="s">
        <v>30</v>
      </c>
      <c r="G318" s="8">
        <v>1120</v>
      </c>
      <c r="H318" s="8">
        <v>3480</v>
      </c>
      <c r="I318" s="10" t="s">
        <v>119</v>
      </c>
      <c r="J318" s="11">
        <v>0</v>
      </c>
      <c r="K318" s="11">
        <v>600000</v>
      </c>
      <c r="L318" s="11">
        <v>0</v>
      </c>
      <c r="M318" s="11">
        <v>0</v>
      </c>
      <c r="N318" s="11">
        <v>0</v>
      </c>
      <c r="O318" s="11">
        <v>475800</v>
      </c>
      <c r="P318" s="11">
        <v>475800</v>
      </c>
      <c r="Q318" s="11">
        <v>124200</v>
      </c>
      <c r="R318" s="11">
        <v>124200</v>
      </c>
      <c r="S318" s="11">
        <v>0</v>
      </c>
      <c r="T318" s="12">
        <f t="shared" ref="T318:T381" si="46">+IF(K318=0,0,O318/K318)</f>
        <v>0.79300000000000004</v>
      </c>
      <c r="U318" s="12">
        <f t="shared" ref="U318:U381" si="47">+IF(K318=0,0,(L318+M318+N318)/K318)</f>
        <v>0</v>
      </c>
      <c r="V318" s="12">
        <f t="shared" ref="V318:V381" si="48">+T318+U318</f>
        <v>0.79300000000000004</v>
      </c>
    </row>
    <row r="319" spans="1:22" hidden="1" outlineLevel="4" x14ac:dyDescent="0.35">
      <c r="A319" s="8" t="s">
        <v>262</v>
      </c>
      <c r="B319" s="8" t="s">
        <v>291</v>
      </c>
      <c r="C319" s="8" t="s">
        <v>93</v>
      </c>
      <c r="D319" s="8" t="s">
        <v>267</v>
      </c>
      <c r="E319" s="8" t="s">
        <v>29</v>
      </c>
      <c r="F319" s="9" t="s">
        <v>30</v>
      </c>
      <c r="G319" s="8">
        <v>1120</v>
      </c>
      <c r="H319" s="8">
        <v>3480</v>
      </c>
      <c r="I319" s="10" t="s">
        <v>268</v>
      </c>
      <c r="J319" s="11">
        <v>9840</v>
      </c>
      <c r="K319" s="11">
        <v>9840</v>
      </c>
      <c r="L319" s="11">
        <v>0</v>
      </c>
      <c r="M319" s="11">
        <v>0</v>
      </c>
      <c r="N319" s="11">
        <v>0</v>
      </c>
      <c r="O319" s="11">
        <v>0</v>
      </c>
      <c r="P319" s="11">
        <v>0</v>
      </c>
      <c r="Q319" s="11">
        <v>9840</v>
      </c>
      <c r="R319" s="11">
        <v>9840</v>
      </c>
      <c r="S319" s="11">
        <v>0</v>
      </c>
      <c r="T319" s="12">
        <f t="shared" si="46"/>
        <v>0</v>
      </c>
      <c r="U319" s="12">
        <f t="shared" si="47"/>
        <v>0</v>
      </c>
      <c r="V319" s="12">
        <f t="shared" si="48"/>
        <v>0</v>
      </c>
    </row>
    <row r="320" spans="1:22" hidden="1" outlineLevel="4" x14ac:dyDescent="0.35">
      <c r="A320" s="8" t="s">
        <v>262</v>
      </c>
      <c r="B320" s="8" t="s">
        <v>291</v>
      </c>
      <c r="C320" s="8" t="s">
        <v>93</v>
      </c>
      <c r="D320" s="8" t="s">
        <v>120</v>
      </c>
      <c r="E320" s="8" t="s">
        <v>29</v>
      </c>
      <c r="F320" s="9" t="s">
        <v>30</v>
      </c>
      <c r="G320" s="8">
        <v>1120</v>
      </c>
      <c r="H320" s="8">
        <v>3480</v>
      </c>
      <c r="I320" s="10" t="s">
        <v>121</v>
      </c>
      <c r="J320" s="11">
        <v>11250</v>
      </c>
      <c r="K320" s="11">
        <v>11250</v>
      </c>
      <c r="L320" s="11">
        <v>0</v>
      </c>
      <c r="M320" s="11">
        <v>0</v>
      </c>
      <c r="N320" s="11">
        <v>0</v>
      </c>
      <c r="O320" s="11">
        <v>8723.6</v>
      </c>
      <c r="P320" s="11">
        <v>8569.2000000000007</v>
      </c>
      <c r="Q320" s="11">
        <v>2526.4</v>
      </c>
      <c r="R320" s="11">
        <v>2526.4</v>
      </c>
      <c r="S320" s="11">
        <v>0</v>
      </c>
      <c r="T320" s="12">
        <f t="shared" si="46"/>
        <v>0.77543111111111118</v>
      </c>
      <c r="U320" s="12">
        <f t="shared" si="47"/>
        <v>0</v>
      </c>
      <c r="V320" s="12">
        <f t="shared" si="48"/>
        <v>0.77543111111111118</v>
      </c>
    </row>
    <row r="321" spans="1:22" hidden="1" outlineLevel="3" x14ac:dyDescent="0.35">
      <c r="A321" s="20"/>
      <c r="B321" s="20"/>
      <c r="C321" s="20" t="s">
        <v>460</v>
      </c>
      <c r="D321" s="20"/>
      <c r="E321" s="20"/>
      <c r="F321" s="21"/>
      <c r="G321" s="20"/>
      <c r="H321" s="20"/>
      <c r="I321" s="22"/>
      <c r="J321" s="23">
        <f t="shared" ref="J321:S321" si="49">SUBTOTAL(9,J311:J320)</f>
        <v>12445219</v>
      </c>
      <c r="K321" s="23">
        <f t="shared" si="49"/>
        <v>12445219</v>
      </c>
      <c r="L321" s="23">
        <f t="shared" si="49"/>
        <v>0</v>
      </c>
      <c r="M321" s="23">
        <f t="shared" si="49"/>
        <v>0</v>
      </c>
      <c r="N321" s="23">
        <f t="shared" si="49"/>
        <v>0</v>
      </c>
      <c r="O321" s="23">
        <f t="shared" si="49"/>
        <v>1529999.5</v>
      </c>
      <c r="P321" s="23">
        <f t="shared" si="49"/>
        <v>1511341.1199999999</v>
      </c>
      <c r="Q321" s="23">
        <f t="shared" si="49"/>
        <v>2307218.5</v>
      </c>
      <c r="R321" s="23">
        <f t="shared" si="49"/>
        <v>10915219.5</v>
      </c>
      <c r="S321" s="23">
        <f t="shared" si="49"/>
        <v>0</v>
      </c>
      <c r="T321" s="24">
        <f t="shared" si="46"/>
        <v>0.12293873655417394</v>
      </c>
      <c r="U321" s="24">
        <f t="shared" si="47"/>
        <v>0</v>
      </c>
      <c r="V321" s="24">
        <f t="shared" si="48"/>
        <v>0.12293873655417394</v>
      </c>
    </row>
    <row r="322" spans="1:22" hidden="1" outlineLevel="4" x14ac:dyDescent="0.35">
      <c r="A322" s="15" t="s">
        <v>262</v>
      </c>
      <c r="B322" s="15" t="s">
        <v>291</v>
      </c>
      <c r="C322" s="15" t="s">
        <v>122</v>
      </c>
      <c r="D322" s="15" t="s">
        <v>123</v>
      </c>
      <c r="E322" s="15" t="s">
        <v>29</v>
      </c>
      <c r="F322" s="16" t="s">
        <v>32</v>
      </c>
      <c r="G322" s="15">
        <v>2210</v>
      </c>
      <c r="H322" s="15">
        <v>3480</v>
      </c>
      <c r="I322" s="17" t="s">
        <v>124</v>
      </c>
      <c r="J322" s="18">
        <v>5017000</v>
      </c>
      <c r="K322" s="18">
        <v>0</v>
      </c>
      <c r="L322" s="18">
        <v>0</v>
      </c>
      <c r="M322" s="18">
        <v>0</v>
      </c>
      <c r="N322" s="18">
        <v>0</v>
      </c>
      <c r="O322" s="18">
        <v>0</v>
      </c>
      <c r="P322" s="18">
        <v>0</v>
      </c>
      <c r="Q322" s="18">
        <v>0</v>
      </c>
      <c r="R322" s="18">
        <v>0</v>
      </c>
      <c r="S322" s="18">
        <v>0</v>
      </c>
      <c r="T322" s="19">
        <f t="shared" si="46"/>
        <v>0</v>
      </c>
      <c r="U322" s="19">
        <f t="shared" si="47"/>
        <v>0</v>
      </c>
      <c r="V322" s="19">
        <f t="shared" si="48"/>
        <v>0</v>
      </c>
    </row>
    <row r="323" spans="1:22" hidden="1" outlineLevel="4" x14ac:dyDescent="0.35">
      <c r="A323" s="8" t="s">
        <v>262</v>
      </c>
      <c r="B323" s="8" t="s">
        <v>291</v>
      </c>
      <c r="C323" s="8" t="s">
        <v>122</v>
      </c>
      <c r="D323" s="8" t="s">
        <v>125</v>
      </c>
      <c r="E323" s="8" t="s">
        <v>29</v>
      </c>
      <c r="F323" s="9" t="s">
        <v>32</v>
      </c>
      <c r="G323" s="8">
        <v>2210</v>
      </c>
      <c r="H323" s="8">
        <v>3480</v>
      </c>
      <c r="I323" s="10" t="s">
        <v>126</v>
      </c>
      <c r="J323" s="11">
        <v>380000</v>
      </c>
      <c r="K323" s="11">
        <v>0</v>
      </c>
      <c r="L323" s="11">
        <v>0</v>
      </c>
      <c r="M323" s="11">
        <v>0</v>
      </c>
      <c r="N323" s="11">
        <v>0</v>
      </c>
      <c r="O323" s="11">
        <v>0</v>
      </c>
      <c r="P323" s="11">
        <v>0</v>
      </c>
      <c r="Q323" s="11">
        <v>0</v>
      </c>
      <c r="R323" s="11">
        <v>0</v>
      </c>
      <c r="S323" s="11">
        <v>0</v>
      </c>
      <c r="T323" s="12">
        <f t="shared" si="46"/>
        <v>0</v>
      </c>
      <c r="U323" s="12">
        <f t="shared" si="47"/>
        <v>0</v>
      </c>
      <c r="V323" s="12">
        <f t="shared" si="48"/>
        <v>0</v>
      </c>
    </row>
    <row r="324" spans="1:22" hidden="1" outlineLevel="4" x14ac:dyDescent="0.35">
      <c r="A324" s="8" t="s">
        <v>262</v>
      </c>
      <c r="B324" s="8" t="s">
        <v>291</v>
      </c>
      <c r="C324" s="8" t="s">
        <v>122</v>
      </c>
      <c r="D324" s="8" t="s">
        <v>127</v>
      </c>
      <c r="E324" s="8" t="s">
        <v>29</v>
      </c>
      <c r="F324" s="9" t="s">
        <v>32</v>
      </c>
      <c r="G324" s="8">
        <v>2210</v>
      </c>
      <c r="H324" s="8">
        <v>3480</v>
      </c>
      <c r="I324" s="10" t="s">
        <v>128</v>
      </c>
      <c r="J324" s="11">
        <v>17465700</v>
      </c>
      <c r="K324" s="11">
        <v>0</v>
      </c>
      <c r="L324" s="11">
        <v>0</v>
      </c>
      <c r="M324" s="11">
        <v>0</v>
      </c>
      <c r="N324" s="11">
        <v>0</v>
      </c>
      <c r="O324" s="11">
        <v>0</v>
      </c>
      <c r="P324" s="11">
        <v>0</v>
      </c>
      <c r="Q324" s="11">
        <v>0</v>
      </c>
      <c r="R324" s="11">
        <v>0</v>
      </c>
      <c r="S324" s="11">
        <v>0</v>
      </c>
      <c r="T324" s="12">
        <f t="shared" si="46"/>
        <v>0</v>
      </c>
      <c r="U324" s="12">
        <f t="shared" si="47"/>
        <v>0</v>
      </c>
      <c r="V324" s="12">
        <f t="shared" si="48"/>
        <v>0</v>
      </c>
    </row>
    <row r="325" spans="1:22" ht="26" hidden="1" outlineLevel="4" x14ac:dyDescent="0.35">
      <c r="A325" s="8" t="s">
        <v>262</v>
      </c>
      <c r="B325" s="8" t="s">
        <v>291</v>
      </c>
      <c r="C325" s="8" t="s">
        <v>122</v>
      </c>
      <c r="D325" s="8" t="s">
        <v>269</v>
      </c>
      <c r="E325" s="8" t="s">
        <v>29</v>
      </c>
      <c r="F325" s="9" t="s">
        <v>32</v>
      </c>
      <c r="G325" s="8">
        <v>2210</v>
      </c>
      <c r="H325" s="8">
        <v>3480</v>
      </c>
      <c r="I325" s="10" t="s">
        <v>270</v>
      </c>
      <c r="J325" s="11">
        <v>0</v>
      </c>
      <c r="K325" s="11">
        <v>30956915</v>
      </c>
      <c r="L325" s="11">
        <v>0</v>
      </c>
      <c r="M325" s="11">
        <v>0</v>
      </c>
      <c r="N325" s="11">
        <v>0</v>
      </c>
      <c r="O325" s="11">
        <v>30956915</v>
      </c>
      <c r="P325" s="11">
        <v>30956915</v>
      </c>
      <c r="Q325" s="11">
        <v>0</v>
      </c>
      <c r="R325" s="11">
        <v>0</v>
      </c>
      <c r="S325" s="11">
        <v>0</v>
      </c>
      <c r="T325" s="12">
        <f t="shared" si="46"/>
        <v>1</v>
      </c>
      <c r="U325" s="12">
        <f t="shared" si="47"/>
        <v>0</v>
      </c>
      <c r="V325" s="12">
        <f t="shared" si="48"/>
        <v>1</v>
      </c>
    </row>
    <row r="326" spans="1:22" hidden="1" outlineLevel="4" x14ac:dyDescent="0.35">
      <c r="A326" s="8" t="s">
        <v>262</v>
      </c>
      <c r="B326" s="8" t="s">
        <v>291</v>
      </c>
      <c r="C326" s="8" t="s">
        <v>122</v>
      </c>
      <c r="D326" s="8" t="s">
        <v>131</v>
      </c>
      <c r="E326" s="8" t="s">
        <v>29</v>
      </c>
      <c r="F326" s="9" t="s">
        <v>32</v>
      </c>
      <c r="G326" s="8">
        <v>2210</v>
      </c>
      <c r="H326" s="8">
        <v>3480</v>
      </c>
      <c r="I326" s="10" t="s">
        <v>132</v>
      </c>
      <c r="J326" s="11">
        <v>45000</v>
      </c>
      <c r="K326" s="11">
        <v>0</v>
      </c>
      <c r="L326" s="11">
        <v>0</v>
      </c>
      <c r="M326" s="11">
        <v>0</v>
      </c>
      <c r="N326" s="11">
        <v>0</v>
      </c>
      <c r="O326" s="11">
        <v>0</v>
      </c>
      <c r="P326" s="11">
        <v>0</v>
      </c>
      <c r="Q326" s="11">
        <v>0</v>
      </c>
      <c r="R326" s="11">
        <v>0</v>
      </c>
      <c r="S326" s="11">
        <v>0</v>
      </c>
      <c r="T326" s="12">
        <f t="shared" si="46"/>
        <v>0</v>
      </c>
      <c r="U326" s="12">
        <f t="shared" si="47"/>
        <v>0</v>
      </c>
      <c r="V326" s="12">
        <f t="shared" si="48"/>
        <v>0</v>
      </c>
    </row>
    <row r="327" spans="1:22" hidden="1" outlineLevel="4" x14ac:dyDescent="0.35">
      <c r="A327" s="8" t="s">
        <v>262</v>
      </c>
      <c r="B327" s="8" t="s">
        <v>291</v>
      </c>
      <c r="C327" s="8" t="s">
        <v>122</v>
      </c>
      <c r="D327" s="8" t="s">
        <v>133</v>
      </c>
      <c r="E327" s="8" t="s">
        <v>29</v>
      </c>
      <c r="F327" s="9" t="s">
        <v>32</v>
      </c>
      <c r="G327" s="8">
        <v>2240</v>
      </c>
      <c r="H327" s="8">
        <v>3480</v>
      </c>
      <c r="I327" s="10" t="s">
        <v>134</v>
      </c>
      <c r="J327" s="11">
        <v>50562540</v>
      </c>
      <c r="K327" s="11">
        <v>42513325</v>
      </c>
      <c r="L327" s="11">
        <v>0</v>
      </c>
      <c r="M327" s="11">
        <v>0</v>
      </c>
      <c r="N327" s="11">
        <v>0</v>
      </c>
      <c r="O327" s="11">
        <v>39440826.880000003</v>
      </c>
      <c r="P327" s="11">
        <v>38856757.880000003</v>
      </c>
      <c r="Q327" s="11">
        <v>3072498.12</v>
      </c>
      <c r="R327" s="11">
        <v>3072498.12</v>
      </c>
      <c r="S327" s="11">
        <v>0</v>
      </c>
      <c r="T327" s="12">
        <f t="shared" si="46"/>
        <v>0.92772858580221618</v>
      </c>
      <c r="U327" s="12">
        <f t="shared" si="47"/>
        <v>0</v>
      </c>
      <c r="V327" s="12">
        <f t="shared" si="48"/>
        <v>0.92772858580221618</v>
      </c>
    </row>
    <row r="328" spans="1:22" hidden="1" outlineLevel="3" x14ac:dyDescent="0.35">
      <c r="A328" s="20"/>
      <c r="B328" s="20"/>
      <c r="C328" s="20" t="s">
        <v>461</v>
      </c>
      <c r="D328" s="20"/>
      <c r="E328" s="20"/>
      <c r="F328" s="21"/>
      <c r="G328" s="20"/>
      <c r="H328" s="20"/>
      <c r="I328" s="22"/>
      <c r="J328" s="23">
        <f t="shared" ref="J328:S328" si="50">SUBTOTAL(9,J322:J327)</f>
        <v>73470240</v>
      </c>
      <c r="K328" s="23">
        <f t="shared" si="50"/>
        <v>73470240</v>
      </c>
      <c r="L328" s="23">
        <f t="shared" si="50"/>
        <v>0</v>
      </c>
      <c r="M328" s="23">
        <f t="shared" si="50"/>
        <v>0</v>
      </c>
      <c r="N328" s="23">
        <f t="shared" si="50"/>
        <v>0</v>
      </c>
      <c r="O328" s="23">
        <f t="shared" si="50"/>
        <v>70397741.879999995</v>
      </c>
      <c r="P328" s="23">
        <f t="shared" si="50"/>
        <v>69813672.879999995</v>
      </c>
      <c r="Q328" s="23">
        <f t="shared" si="50"/>
        <v>3072498.12</v>
      </c>
      <c r="R328" s="23">
        <f t="shared" si="50"/>
        <v>3072498.12</v>
      </c>
      <c r="S328" s="23">
        <f t="shared" si="50"/>
        <v>0</v>
      </c>
      <c r="T328" s="24">
        <f t="shared" si="46"/>
        <v>0.958180371807687</v>
      </c>
      <c r="U328" s="24">
        <f t="shared" si="47"/>
        <v>0</v>
      </c>
      <c r="V328" s="24">
        <f t="shared" si="48"/>
        <v>0.958180371807687</v>
      </c>
    </row>
    <row r="329" spans="1:22" ht="78" hidden="1" outlineLevel="4" x14ac:dyDescent="0.35">
      <c r="A329" s="15" t="s">
        <v>262</v>
      </c>
      <c r="B329" s="15" t="s">
        <v>291</v>
      </c>
      <c r="C329" s="15" t="s">
        <v>135</v>
      </c>
      <c r="D329" s="15" t="s">
        <v>136</v>
      </c>
      <c r="E329" s="15" t="s">
        <v>50</v>
      </c>
      <c r="F329" s="16" t="s">
        <v>30</v>
      </c>
      <c r="G329" s="15">
        <v>1310</v>
      </c>
      <c r="H329" s="15">
        <v>3480</v>
      </c>
      <c r="I329" s="17" t="s">
        <v>137</v>
      </c>
      <c r="J329" s="18">
        <v>5369504</v>
      </c>
      <c r="K329" s="18">
        <v>5329390</v>
      </c>
      <c r="L329" s="18">
        <v>0</v>
      </c>
      <c r="M329" s="18">
        <v>0</v>
      </c>
      <c r="N329" s="18">
        <v>0</v>
      </c>
      <c r="O329" s="18">
        <v>4145727.7</v>
      </c>
      <c r="P329" s="18">
        <v>4145727.7</v>
      </c>
      <c r="Q329" s="18">
        <v>1183662.3</v>
      </c>
      <c r="R329" s="18">
        <v>1183662.3</v>
      </c>
      <c r="S329" s="18">
        <v>0</v>
      </c>
      <c r="T329" s="19">
        <f t="shared" si="46"/>
        <v>0.77789910289920616</v>
      </c>
      <c r="U329" s="19">
        <f t="shared" si="47"/>
        <v>0</v>
      </c>
      <c r="V329" s="19">
        <f t="shared" si="48"/>
        <v>0.77789910289920616</v>
      </c>
    </row>
    <row r="330" spans="1:22" ht="78" hidden="1" outlineLevel="4" x14ac:dyDescent="0.35">
      <c r="A330" s="8" t="s">
        <v>262</v>
      </c>
      <c r="B330" s="8" t="s">
        <v>291</v>
      </c>
      <c r="C330" s="8" t="s">
        <v>135</v>
      </c>
      <c r="D330" s="8" t="s">
        <v>136</v>
      </c>
      <c r="E330" s="8" t="s">
        <v>138</v>
      </c>
      <c r="F330" s="9" t="s">
        <v>30</v>
      </c>
      <c r="G330" s="8">
        <v>1310</v>
      </c>
      <c r="H330" s="8">
        <v>3480</v>
      </c>
      <c r="I330" s="10" t="s">
        <v>139</v>
      </c>
      <c r="J330" s="11">
        <v>2770003</v>
      </c>
      <c r="K330" s="11">
        <v>2747433</v>
      </c>
      <c r="L330" s="11">
        <v>0</v>
      </c>
      <c r="M330" s="11">
        <v>0</v>
      </c>
      <c r="N330" s="11">
        <v>0</v>
      </c>
      <c r="O330" s="11">
        <v>2644825.0699999998</v>
      </c>
      <c r="P330" s="11">
        <v>2644825.0699999998</v>
      </c>
      <c r="Q330" s="11">
        <v>102607.93</v>
      </c>
      <c r="R330" s="11">
        <v>102607.93</v>
      </c>
      <c r="S330" s="11">
        <v>0</v>
      </c>
      <c r="T330" s="12">
        <f t="shared" si="46"/>
        <v>0.9626531638806114</v>
      </c>
      <c r="U330" s="12">
        <f t="shared" si="47"/>
        <v>0</v>
      </c>
      <c r="V330" s="12">
        <f t="shared" si="48"/>
        <v>0.9626531638806114</v>
      </c>
    </row>
    <row r="331" spans="1:22" ht="52" hidden="1" outlineLevel="4" x14ac:dyDescent="0.35">
      <c r="A331" s="8" t="s">
        <v>262</v>
      </c>
      <c r="B331" s="8" t="s">
        <v>291</v>
      </c>
      <c r="C331" s="8" t="s">
        <v>135</v>
      </c>
      <c r="D331" s="8" t="s">
        <v>136</v>
      </c>
      <c r="E331" s="8" t="s">
        <v>140</v>
      </c>
      <c r="F331" s="9" t="s">
        <v>30</v>
      </c>
      <c r="G331" s="8">
        <v>1310</v>
      </c>
      <c r="H331" s="8">
        <v>3480</v>
      </c>
      <c r="I331" s="10" t="s">
        <v>141</v>
      </c>
      <c r="J331" s="11">
        <v>12026112</v>
      </c>
      <c r="K331" s="11">
        <v>11939171</v>
      </c>
      <c r="L331" s="11">
        <v>0</v>
      </c>
      <c r="M331" s="11">
        <v>773015.66</v>
      </c>
      <c r="N331" s="11">
        <v>0</v>
      </c>
      <c r="O331" s="11">
        <v>11166155.34</v>
      </c>
      <c r="P331" s="11">
        <v>11166155.34</v>
      </c>
      <c r="Q331" s="11">
        <v>0</v>
      </c>
      <c r="R331" s="11">
        <v>0</v>
      </c>
      <c r="S331" s="11">
        <v>0</v>
      </c>
      <c r="T331" s="12">
        <f t="shared" si="46"/>
        <v>0.93525382457458728</v>
      </c>
      <c r="U331" s="12">
        <f t="shared" si="47"/>
        <v>6.4746175425412708E-2</v>
      </c>
      <c r="V331" s="12">
        <f t="shared" si="48"/>
        <v>1</v>
      </c>
    </row>
    <row r="332" spans="1:22" ht="26" hidden="1" outlineLevel="4" x14ac:dyDescent="0.35">
      <c r="A332" s="8" t="s">
        <v>262</v>
      </c>
      <c r="B332" s="8" t="s">
        <v>291</v>
      </c>
      <c r="C332" s="8" t="s">
        <v>135</v>
      </c>
      <c r="D332" s="8" t="s">
        <v>172</v>
      </c>
      <c r="E332" s="8" t="s">
        <v>29</v>
      </c>
      <c r="F332" s="9" t="s">
        <v>30</v>
      </c>
      <c r="G332" s="8">
        <v>1320</v>
      </c>
      <c r="H332" s="8">
        <v>3480</v>
      </c>
      <c r="I332" s="10" t="s">
        <v>173</v>
      </c>
      <c r="J332" s="11">
        <v>14723621</v>
      </c>
      <c r="K332" s="11">
        <v>14723621</v>
      </c>
      <c r="L332" s="11">
        <v>0</v>
      </c>
      <c r="M332" s="11">
        <v>0</v>
      </c>
      <c r="N332" s="11">
        <v>0</v>
      </c>
      <c r="O332" s="11">
        <v>9371106.9800000004</v>
      </c>
      <c r="P332" s="11">
        <v>9371106.9800000004</v>
      </c>
      <c r="Q332" s="11">
        <v>5352514.0199999996</v>
      </c>
      <c r="R332" s="11">
        <v>5352514.0199999996</v>
      </c>
      <c r="S332" s="11">
        <v>0</v>
      </c>
      <c r="T332" s="12">
        <f t="shared" si="46"/>
        <v>0.63646754966050811</v>
      </c>
      <c r="U332" s="12">
        <f t="shared" si="47"/>
        <v>0</v>
      </c>
      <c r="V332" s="12">
        <f t="shared" si="48"/>
        <v>0.63646754966050811</v>
      </c>
    </row>
    <row r="333" spans="1:22" ht="91" hidden="1" outlineLevel="4" x14ac:dyDescent="0.35">
      <c r="A333" s="8" t="s">
        <v>262</v>
      </c>
      <c r="B333" s="8" t="s">
        <v>291</v>
      </c>
      <c r="C333" s="8" t="s">
        <v>135</v>
      </c>
      <c r="D333" s="8" t="s">
        <v>260</v>
      </c>
      <c r="E333" s="8" t="s">
        <v>29</v>
      </c>
      <c r="F333" s="9" t="s">
        <v>30</v>
      </c>
      <c r="G333" s="8">
        <v>1320</v>
      </c>
      <c r="H333" s="8">
        <v>3480</v>
      </c>
      <c r="I333" s="10" t="s">
        <v>296</v>
      </c>
      <c r="J333" s="11">
        <v>10000000</v>
      </c>
      <c r="K333" s="11">
        <v>262500</v>
      </c>
      <c r="L333" s="11">
        <v>0</v>
      </c>
      <c r="M333" s="11">
        <v>0</v>
      </c>
      <c r="N333" s="11">
        <v>0</v>
      </c>
      <c r="O333" s="11">
        <v>262500</v>
      </c>
      <c r="P333" s="11">
        <v>262500</v>
      </c>
      <c r="Q333" s="11">
        <v>0</v>
      </c>
      <c r="R333" s="11">
        <v>0</v>
      </c>
      <c r="S333" s="11">
        <v>0</v>
      </c>
      <c r="T333" s="12">
        <f t="shared" si="46"/>
        <v>1</v>
      </c>
      <c r="U333" s="12">
        <f t="shared" si="47"/>
        <v>0</v>
      </c>
      <c r="V333" s="12">
        <f t="shared" si="48"/>
        <v>1</v>
      </c>
    </row>
    <row r="334" spans="1:22" hidden="1" outlineLevel="4" x14ac:dyDescent="0.35">
      <c r="A334" s="8" t="s">
        <v>262</v>
      </c>
      <c r="B334" s="8" t="s">
        <v>291</v>
      </c>
      <c r="C334" s="8" t="s">
        <v>135</v>
      </c>
      <c r="D334" s="8" t="s">
        <v>297</v>
      </c>
      <c r="E334" s="8" t="s">
        <v>29</v>
      </c>
      <c r="F334" s="9" t="s">
        <v>30</v>
      </c>
      <c r="G334" s="8">
        <v>1320</v>
      </c>
      <c r="H334" s="8">
        <v>3480</v>
      </c>
      <c r="I334" s="10" t="s">
        <v>298</v>
      </c>
      <c r="J334" s="11">
        <v>0</v>
      </c>
      <c r="K334" s="11">
        <v>22552171</v>
      </c>
      <c r="L334" s="11">
        <v>0</v>
      </c>
      <c r="M334" s="11">
        <v>0</v>
      </c>
      <c r="N334" s="11">
        <v>0</v>
      </c>
      <c r="O334" s="11">
        <v>19623257.739999998</v>
      </c>
      <c r="P334" s="11">
        <v>19623257.739999998</v>
      </c>
      <c r="Q334" s="11">
        <v>2928913.26</v>
      </c>
      <c r="R334" s="11">
        <v>2928913.26</v>
      </c>
      <c r="S334" s="11">
        <v>0</v>
      </c>
      <c r="T334" s="12">
        <f t="shared" si="46"/>
        <v>0.87012721480339961</v>
      </c>
      <c r="U334" s="12">
        <f t="shared" si="47"/>
        <v>0</v>
      </c>
      <c r="V334" s="12">
        <f t="shared" si="48"/>
        <v>0.87012721480339961</v>
      </c>
    </row>
    <row r="335" spans="1:22" ht="286" hidden="1" outlineLevel="4" x14ac:dyDescent="0.35">
      <c r="A335" s="8" t="s">
        <v>262</v>
      </c>
      <c r="B335" s="8" t="s">
        <v>291</v>
      </c>
      <c r="C335" s="8" t="s">
        <v>135</v>
      </c>
      <c r="D335" s="8" t="s">
        <v>177</v>
      </c>
      <c r="E335" s="8" t="s">
        <v>140</v>
      </c>
      <c r="F335" s="9" t="s">
        <v>30</v>
      </c>
      <c r="G335" s="8">
        <v>1330</v>
      </c>
      <c r="H335" s="8">
        <v>3480</v>
      </c>
      <c r="I335" s="10" t="s">
        <v>299</v>
      </c>
      <c r="J335" s="11">
        <v>20000000</v>
      </c>
      <c r="K335" s="11">
        <v>20000000</v>
      </c>
      <c r="L335" s="11">
        <v>0</v>
      </c>
      <c r="M335" s="11">
        <v>0</v>
      </c>
      <c r="N335" s="11">
        <v>0</v>
      </c>
      <c r="O335" s="11">
        <v>17838373.280000001</v>
      </c>
      <c r="P335" s="11">
        <v>17838373.280000001</v>
      </c>
      <c r="Q335" s="11">
        <v>2161626.7200000002</v>
      </c>
      <c r="R335" s="11">
        <v>2161626.7200000002</v>
      </c>
      <c r="S335" s="11">
        <v>0</v>
      </c>
      <c r="T335" s="12">
        <f t="shared" si="46"/>
        <v>0.89191866400000008</v>
      </c>
      <c r="U335" s="12">
        <f t="shared" si="47"/>
        <v>0</v>
      </c>
      <c r="V335" s="12">
        <f t="shared" si="48"/>
        <v>0.89191866400000008</v>
      </c>
    </row>
    <row r="336" spans="1:22" hidden="1" outlineLevel="3" x14ac:dyDescent="0.35">
      <c r="A336" s="20"/>
      <c r="B336" s="20"/>
      <c r="C336" s="20" t="s">
        <v>462</v>
      </c>
      <c r="D336" s="20"/>
      <c r="E336" s="20"/>
      <c r="F336" s="21"/>
      <c r="G336" s="20"/>
      <c r="H336" s="20"/>
      <c r="I336" s="22"/>
      <c r="J336" s="23">
        <f t="shared" ref="J336:S336" si="51">SUBTOTAL(9,J329:J335)</f>
        <v>64889240</v>
      </c>
      <c r="K336" s="23">
        <f t="shared" si="51"/>
        <v>77554286</v>
      </c>
      <c r="L336" s="23">
        <f t="shared" si="51"/>
        <v>0</v>
      </c>
      <c r="M336" s="23">
        <f t="shared" si="51"/>
        <v>773015.66</v>
      </c>
      <c r="N336" s="23">
        <f t="shared" si="51"/>
        <v>0</v>
      </c>
      <c r="O336" s="23">
        <f t="shared" si="51"/>
        <v>65051946.109999999</v>
      </c>
      <c r="P336" s="23">
        <f t="shared" si="51"/>
        <v>65051946.109999999</v>
      </c>
      <c r="Q336" s="23">
        <f t="shared" si="51"/>
        <v>11729324.23</v>
      </c>
      <c r="R336" s="23">
        <f t="shared" si="51"/>
        <v>11729324.23</v>
      </c>
      <c r="S336" s="23">
        <f t="shared" si="51"/>
        <v>0</v>
      </c>
      <c r="T336" s="24">
        <f t="shared" si="46"/>
        <v>0.83879240549000733</v>
      </c>
      <c r="U336" s="24">
        <f t="shared" si="47"/>
        <v>9.9674137932234987E-3</v>
      </c>
      <c r="V336" s="24">
        <f t="shared" si="48"/>
        <v>0.84875981928323085</v>
      </c>
    </row>
    <row r="337" spans="1:22" outlineLevel="2" collapsed="1" x14ac:dyDescent="0.35">
      <c r="A337" s="25"/>
      <c r="B337" s="25" t="s">
        <v>455</v>
      </c>
      <c r="C337" s="25"/>
      <c r="D337" s="25"/>
      <c r="E337" s="25"/>
      <c r="F337" s="26"/>
      <c r="G337" s="25"/>
      <c r="H337" s="25"/>
      <c r="I337" s="27"/>
      <c r="J337" s="28">
        <f t="shared" ref="J337:S337" si="52">SUBTOTAL(9,J280:J335)</f>
        <v>2033328545</v>
      </c>
      <c r="K337" s="28">
        <f t="shared" si="52"/>
        <v>1972342255</v>
      </c>
      <c r="L337" s="28">
        <f t="shared" si="52"/>
        <v>0</v>
      </c>
      <c r="M337" s="28">
        <f t="shared" si="52"/>
        <v>3773369.8800000004</v>
      </c>
      <c r="N337" s="28">
        <f t="shared" si="52"/>
        <v>0</v>
      </c>
      <c r="O337" s="28">
        <f t="shared" si="52"/>
        <v>1839893395.4100001</v>
      </c>
      <c r="P337" s="28">
        <f t="shared" si="52"/>
        <v>1837499114.8600004</v>
      </c>
      <c r="Q337" s="28">
        <f t="shared" si="52"/>
        <v>107700197.71000002</v>
      </c>
      <c r="R337" s="28">
        <f t="shared" si="52"/>
        <v>128675489.71000002</v>
      </c>
      <c r="S337" s="28">
        <f t="shared" si="52"/>
        <v>0</v>
      </c>
      <c r="T337" s="29">
        <f t="shared" si="46"/>
        <v>0.93284691880720272</v>
      </c>
      <c r="U337" s="29">
        <f t="shared" si="47"/>
        <v>1.9131415302969313E-3</v>
      </c>
      <c r="V337" s="29">
        <f t="shared" si="48"/>
        <v>0.9347600603374997</v>
      </c>
    </row>
    <row r="338" spans="1:22" outlineLevel="1" x14ac:dyDescent="0.35">
      <c r="A338" s="30" t="s">
        <v>445</v>
      </c>
      <c r="B338" s="30"/>
      <c r="C338" s="30"/>
      <c r="D338" s="30"/>
      <c r="E338" s="30"/>
      <c r="F338" s="31"/>
      <c r="G338" s="30"/>
      <c r="H338" s="30"/>
      <c r="I338" s="32"/>
      <c r="J338" s="33">
        <f t="shared" ref="J338:S338" si="53">SUBTOTAL(9,J186:J335)</f>
        <v>12965412728</v>
      </c>
      <c r="K338" s="33">
        <f t="shared" si="53"/>
        <v>13333177714</v>
      </c>
      <c r="L338" s="33">
        <f t="shared" si="53"/>
        <v>0</v>
      </c>
      <c r="M338" s="33">
        <f t="shared" si="53"/>
        <v>762645217.85000002</v>
      </c>
      <c r="N338" s="33">
        <f t="shared" si="53"/>
        <v>0</v>
      </c>
      <c r="O338" s="33">
        <f t="shared" si="53"/>
        <v>11850730429.620003</v>
      </c>
      <c r="P338" s="33">
        <f t="shared" si="53"/>
        <v>11848186682.070002</v>
      </c>
      <c r="Q338" s="33">
        <f t="shared" si="53"/>
        <v>654680423.62999988</v>
      </c>
      <c r="R338" s="33">
        <f t="shared" si="53"/>
        <v>719802066.52999985</v>
      </c>
      <c r="S338" s="33">
        <f t="shared" si="53"/>
        <v>0</v>
      </c>
      <c r="T338" s="34">
        <f t="shared" si="46"/>
        <v>0.88881515598315253</v>
      </c>
      <c r="U338" s="34">
        <f t="shared" si="47"/>
        <v>5.7199058934706407E-2</v>
      </c>
      <c r="V338" s="34">
        <f t="shared" si="48"/>
        <v>0.94601421491785898</v>
      </c>
    </row>
    <row r="339" spans="1:22" ht="15" hidden="1" customHeight="1" outlineLevel="4" x14ac:dyDescent="0.35">
      <c r="A339" s="15" t="s">
        <v>300</v>
      </c>
      <c r="B339" s="15" t="s">
        <v>26</v>
      </c>
      <c r="C339" s="15" t="s">
        <v>27</v>
      </c>
      <c r="D339" s="15" t="s">
        <v>28</v>
      </c>
      <c r="E339" s="15" t="s">
        <v>29</v>
      </c>
      <c r="F339" s="16" t="s">
        <v>30</v>
      </c>
      <c r="G339" s="15">
        <v>1111</v>
      </c>
      <c r="H339" s="15">
        <v>3480</v>
      </c>
      <c r="I339" s="17" t="s">
        <v>31</v>
      </c>
      <c r="J339" s="18">
        <v>925701718</v>
      </c>
      <c r="K339" s="18">
        <v>900436049</v>
      </c>
      <c r="L339" s="18">
        <v>0</v>
      </c>
      <c r="M339" s="18">
        <v>0</v>
      </c>
      <c r="N339" s="18">
        <v>0</v>
      </c>
      <c r="O339" s="18">
        <v>776094155.64999998</v>
      </c>
      <c r="P339" s="18">
        <v>776094155.64999998</v>
      </c>
      <c r="Q339" s="18">
        <v>124341893.34999999</v>
      </c>
      <c r="R339" s="18">
        <v>124341893.34999999</v>
      </c>
      <c r="S339" s="18">
        <v>0</v>
      </c>
      <c r="T339" s="19">
        <f t="shared" si="46"/>
        <v>0.86190924553932424</v>
      </c>
      <c r="U339" s="19">
        <f t="shared" si="47"/>
        <v>0</v>
      </c>
      <c r="V339" s="19">
        <f t="shared" si="48"/>
        <v>0.86190924553932424</v>
      </c>
    </row>
    <row r="340" spans="1:22" ht="15" hidden="1" customHeight="1" outlineLevel="4" x14ac:dyDescent="0.35">
      <c r="A340" s="8" t="s">
        <v>300</v>
      </c>
      <c r="B340" s="8" t="s">
        <v>26</v>
      </c>
      <c r="C340" s="8" t="s">
        <v>27</v>
      </c>
      <c r="D340" s="8" t="s">
        <v>28</v>
      </c>
      <c r="E340" s="8" t="s">
        <v>29</v>
      </c>
      <c r="F340" s="9" t="s">
        <v>32</v>
      </c>
      <c r="G340" s="8">
        <v>1111</v>
      </c>
      <c r="H340" s="8">
        <v>3480</v>
      </c>
      <c r="I340" s="10" t="s">
        <v>31</v>
      </c>
      <c r="J340" s="11">
        <v>0</v>
      </c>
      <c r="K340" s="11">
        <v>35000000</v>
      </c>
      <c r="L340" s="11">
        <v>0</v>
      </c>
      <c r="M340" s="11">
        <v>0</v>
      </c>
      <c r="N340" s="11">
        <v>0</v>
      </c>
      <c r="O340" s="11">
        <v>35000000</v>
      </c>
      <c r="P340" s="11">
        <v>35000000</v>
      </c>
      <c r="Q340" s="11">
        <v>0</v>
      </c>
      <c r="R340" s="11">
        <v>0</v>
      </c>
      <c r="S340" s="11">
        <v>0</v>
      </c>
      <c r="T340" s="12">
        <f t="shared" si="46"/>
        <v>1</v>
      </c>
      <c r="U340" s="12">
        <f t="shared" si="47"/>
        <v>0</v>
      </c>
      <c r="V340" s="12">
        <f t="shared" si="48"/>
        <v>1</v>
      </c>
    </row>
    <row r="341" spans="1:22" hidden="1" outlineLevel="4" x14ac:dyDescent="0.35">
      <c r="A341" s="8" t="s">
        <v>300</v>
      </c>
      <c r="B341" s="8" t="s">
        <v>26</v>
      </c>
      <c r="C341" s="8" t="s">
        <v>27</v>
      </c>
      <c r="D341" s="8" t="s">
        <v>33</v>
      </c>
      <c r="E341" s="8" t="s">
        <v>29</v>
      </c>
      <c r="F341" s="9" t="s">
        <v>30</v>
      </c>
      <c r="G341" s="8">
        <v>1111</v>
      </c>
      <c r="H341" s="8">
        <v>3480</v>
      </c>
      <c r="I341" s="10" t="s">
        <v>34</v>
      </c>
      <c r="J341" s="11">
        <v>2982927</v>
      </c>
      <c r="K341" s="11">
        <v>3982927</v>
      </c>
      <c r="L341" s="11">
        <v>0</v>
      </c>
      <c r="M341" s="11">
        <v>0</v>
      </c>
      <c r="N341" s="11">
        <v>0</v>
      </c>
      <c r="O341" s="11">
        <v>1155547.3999999999</v>
      </c>
      <c r="P341" s="11">
        <v>1155547.3999999999</v>
      </c>
      <c r="Q341" s="11">
        <v>2827379.6</v>
      </c>
      <c r="R341" s="11">
        <v>2827379.6</v>
      </c>
      <c r="S341" s="11">
        <v>0</v>
      </c>
      <c r="T341" s="12">
        <f t="shared" si="46"/>
        <v>0.29012517678581606</v>
      </c>
      <c r="U341" s="12">
        <f t="shared" si="47"/>
        <v>0</v>
      </c>
      <c r="V341" s="12">
        <f t="shared" si="48"/>
        <v>0.29012517678581606</v>
      </c>
    </row>
    <row r="342" spans="1:22" hidden="1" outlineLevel="4" x14ac:dyDescent="0.35">
      <c r="A342" s="8" t="s">
        <v>300</v>
      </c>
      <c r="B342" s="8" t="s">
        <v>26</v>
      </c>
      <c r="C342" s="8" t="s">
        <v>27</v>
      </c>
      <c r="D342" s="8" t="s">
        <v>35</v>
      </c>
      <c r="E342" s="8" t="s">
        <v>29</v>
      </c>
      <c r="F342" s="9" t="s">
        <v>30</v>
      </c>
      <c r="G342" s="8">
        <v>1111</v>
      </c>
      <c r="H342" s="8">
        <v>3480</v>
      </c>
      <c r="I342" s="10" t="s">
        <v>36</v>
      </c>
      <c r="J342" s="11">
        <v>13462298</v>
      </c>
      <c r="K342" s="11">
        <v>13462298</v>
      </c>
      <c r="L342" s="11">
        <v>0</v>
      </c>
      <c r="M342" s="11">
        <v>0</v>
      </c>
      <c r="N342" s="11">
        <v>0</v>
      </c>
      <c r="O342" s="11">
        <v>12860285.720000001</v>
      </c>
      <c r="P342" s="11">
        <v>12860285.720000001</v>
      </c>
      <c r="Q342" s="11">
        <v>602012.28</v>
      </c>
      <c r="R342" s="11">
        <v>602012.28</v>
      </c>
      <c r="S342" s="11">
        <v>0</v>
      </c>
      <c r="T342" s="12">
        <f t="shared" si="46"/>
        <v>0.95528161091070785</v>
      </c>
      <c r="U342" s="12">
        <f t="shared" si="47"/>
        <v>0</v>
      </c>
      <c r="V342" s="12">
        <f t="shared" si="48"/>
        <v>0.95528161091070785</v>
      </c>
    </row>
    <row r="343" spans="1:22" hidden="1" outlineLevel="4" x14ac:dyDescent="0.35">
      <c r="A343" s="8" t="s">
        <v>300</v>
      </c>
      <c r="B343" s="8" t="s">
        <v>26</v>
      </c>
      <c r="C343" s="8" t="s">
        <v>27</v>
      </c>
      <c r="D343" s="8" t="s">
        <v>39</v>
      </c>
      <c r="E343" s="8" t="s">
        <v>29</v>
      </c>
      <c r="F343" s="9" t="s">
        <v>30</v>
      </c>
      <c r="G343" s="8">
        <v>1111</v>
      </c>
      <c r="H343" s="8">
        <v>3480</v>
      </c>
      <c r="I343" s="10" t="s">
        <v>40</v>
      </c>
      <c r="J343" s="11">
        <v>205128525</v>
      </c>
      <c r="K343" s="11">
        <v>205128525</v>
      </c>
      <c r="L343" s="11">
        <v>0</v>
      </c>
      <c r="M343" s="11">
        <v>0</v>
      </c>
      <c r="N343" s="11">
        <v>0</v>
      </c>
      <c r="O343" s="11">
        <v>172216661.52000001</v>
      </c>
      <c r="P343" s="11">
        <v>172216661.52000001</v>
      </c>
      <c r="Q343" s="11">
        <v>32911863.48</v>
      </c>
      <c r="R343" s="11">
        <v>32911863.48</v>
      </c>
      <c r="S343" s="11">
        <v>0</v>
      </c>
      <c r="T343" s="12">
        <f t="shared" si="46"/>
        <v>0.83955491572905339</v>
      </c>
      <c r="U343" s="12">
        <f t="shared" si="47"/>
        <v>0</v>
      </c>
      <c r="V343" s="12">
        <f t="shared" si="48"/>
        <v>0.83955491572905339</v>
      </c>
    </row>
    <row r="344" spans="1:22" hidden="1" outlineLevel="4" x14ac:dyDescent="0.35">
      <c r="A344" s="8" t="s">
        <v>300</v>
      </c>
      <c r="B344" s="8" t="s">
        <v>26</v>
      </c>
      <c r="C344" s="8" t="s">
        <v>27</v>
      </c>
      <c r="D344" s="8" t="s">
        <v>41</v>
      </c>
      <c r="E344" s="8" t="s">
        <v>29</v>
      </c>
      <c r="F344" s="9" t="s">
        <v>30</v>
      </c>
      <c r="G344" s="8">
        <v>1111</v>
      </c>
      <c r="H344" s="8">
        <v>3480</v>
      </c>
      <c r="I344" s="10" t="s">
        <v>42</v>
      </c>
      <c r="J344" s="11">
        <v>406583531</v>
      </c>
      <c r="K344" s="11">
        <v>362481403</v>
      </c>
      <c r="L344" s="11">
        <v>0</v>
      </c>
      <c r="M344" s="11">
        <v>0</v>
      </c>
      <c r="N344" s="11">
        <v>0</v>
      </c>
      <c r="O344" s="11">
        <v>304801133.82999998</v>
      </c>
      <c r="P344" s="11">
        <v>304801133.82999998</v>
      </c>
      <c r="Q344" s="11">
        <v>57680269.170000002</v>
      </c>
      <c r="R344" s="11">
        <v>57680269.170000002</v>
      </c>
      <c r="S344" s="11">
        <v>0</v>
      </c>
      <c r="T344" s="12">
        <f t="shared" si="46"/>
        <v>0.84087385258216951</v>
      </c>
      <c r="U344" s="12">
        <f t="shared" si="47"/>
        <v>0</v>
      </c>
      <c r="V344" s="12">
        <f t="shared" si="48"/>
        <v>0.84087385258216951</v>
      </c>
    </row>
    <row r="345" spans="1:22" hidden="1" outlineLevel="4" x14ac:dyDescent="0.35">
      <c r="A345" s="8" t="s">
        <v>300</v>
      </c>
      <c r="B345" s="8" t="s">
        <v>26</v>
      </c>
      <c r="C345" s="8" t="s">
        <v>27</v>
      </c>
      <c r="D345" s="8" t="s">
        <v>43</v>
      </c>
      <c r="E345" s="8" t="s">
        <v>29</v>
      </c>
      <c r="F345" s="9" t="s">
        <v>30</v>
      </c>
      <c r="G345" s="8">
        <v>1111</v>
      </c>
      <c r="H345" s="8">
        <v>3480</v>
      </c>
      <c r="I345" s="10" t="s">
        <v>44</v>
      </c>
      <c r="J345" s="11">
        <v>129292782</v>
      </c>
      <c r="K345" s="11">
        <v>137935132</v>
      </c>
      <c r="L345" s="11">
        <v>0</v>
      </c>
      <c r="M345" s="11">
        <v>0</v>
      </c>
      <c r="N345" s="11">
        <v>0</v>
      </c>
      <c r="O345" s="11">
        <v>126181087.91</v>
      </c>
      <c r="P345" s="11">
        <v>126181087.91</v>
      </c>
      <c r="Q345" s="11">
        <v>11754044.09</v>
      </c>
      <c r="R345" s="11">
        <v>11754044.09</v>
      </c>
      <c r="S345" s="11">
        <v>0</v>
      </c>
      <c r="T345" s="12">
        <f t="shared" si="46"/>
        <v>0.91478571180835933</v>
      </c>
      <c r="U345" s="12">
        <f t="shared" si="47"/>
        <v>0</v>
      </c>
      <c r="V345" s="12">
        <f t="shared" si="48"/>
        <v>0.91478571180835933</v>
      </c>
    </row>
    <row r="346" spans="1:22" hidden="1" outlineLevel="4" x14ac:dyDescent="0.35">
      <c r="A346" s="8" t="s">
        <v>300</v>
      </c>
      <c r="B346" s="8" t="s">
        <v>26</v>
      </c>
      <c r="C346" s="8" t="s">
        <v>27</v>
      </c>
      <c r="D346" s="8" t="s">
        <v>45</v>
      </c>
      <c r="E346" s="8" t="s">
        <v>29</v>
      </c>
      <c r="F346" s="9" t="s">
        <v>30</v>
      </c>
      <c r="G346" s="8">
        <v>1111</v>
      </c>
      <c r="H346" s="8">
        <v>3480</v>
      </c>
      <c r="I346" s="10" t="s">
        <v>46</v>
      </c>
      <c r="J346" s="11">
        <v>110157997</v>
      </c>
      <c r="K346" s="11">
        <v>123550242</v>
      </c>
      <c r="L346" s="11">
        <v>0</v>
      </c>
      <c r="M346" s="11">
        <v>0</v>
      </c>
      <c r="N346" s="11">
        <v>0</v>
      </c>
      <c r="O346" s="11">
        <v>122555302.25</v>
      </c>
      <c r="P346" s="11">
        <v>122555302.25</v>
      </c>
      <c r="Q346" s="11">
        <v>994939.75</v>
      </c>
      <c r="R346" s="11">
        <v>994939.75</v>
      </c>
      <c r="S346" s="11">
        <v>0</v>
      </c>
      <c r="T346" s="12">
        <f t="shared" si="46"/>
        <v>0.99194708376208607</v>
      </c>
      <c r="U346" s="12">
        <f t="shared" si="47"/>
        <v>0</v>
      </c>
      <c r="V346" s="12">
        <f t="shared" si="48"/>
        <v>0.99194708376208607</v>
      </c>
    </row>
    <row r="347" spans="1:22" hidden="1" outlineLevel="4" x14ac:dyDescent="0.35">
      <c r="A347" s="8" t="s">
        <v>300</v>
      </c>
      <c r="B347" s="8" t="s">
        <v>26</v>
      </c>
      <c r="C347" s="8" t="s">
        <v>27</v>
      </c>
      <c r="D347" s="8" t="s">
        <v>47</v>
      </c>
      <c r="E347" s="8" t="s">
        <v>29</v>
      </c>
      <c r="F347" s="9" t="s">
        <v>30</v>
      </c>
      <c r="G347" s="8">
        <v>1111</v>
      </c>
      <c r="H347" s="8">
        <v>3480</v>
      </c>
      <c r="I347" s="10" t="s">
        <v>48</v>
      </c>
      <c r="J347" s="11">
        <v>69173506</v>
      </c>
      <c r="K347" s="11">
        <v>68823506</v>
      </c>
      <c r="L347" s="11">
        <v>0</v>
      </c>
      <c r="M347" s="11">
        <v>0</v>
      </c>
      <c r="N347" s="11">
        <v>0</v>
      </c>
      <c r="O347" s="11">
        <v>55682512.560000002</v>
      </c>
      <c r="P347" s="11">
        <v>55682512.560000002</v>
      </c>
      <c r="Q347" s="11">
        <v>13140993.439999999</v>
      </c>
      <c r="R347" s="11">
        <v>13140993.439999999</v>
      </c>
      <c r="S347" s="11">
        <v>0</v>
      </c>
      <c r="T347" s="12">
        <f t="shared" si="46"/>
        <v>0.80906242352721758</v>
      </c>
      <c r="U347" s="12">
        <f t="shared" si="47"/>
        <v>0</v>
      </c>
      <c r="V347" s="12">
        <f t="shared" si="48"/>
        <v>0.80906242352721758</v>
      </c>
    </row>
    <row r="348" spans="1:22" ht="78" hidden="1" outlineLevel="4" x14ac:dyDescent="0.35">
      <c r="A348" s="8" t="s">
        <v>300</v>
      </c>
      <c r="B348" s="8" t="s">
        <v>26</v>
      </c>
      <c r="C348" s="8" t="s">
        <v>27</v>
      </c>
      <c r="D348" s="8" t="s">
        <v>49</v>
      </c>
      <c r="E348" s="8" t="s">
        <v>50</v>
      </c>
      <c r="F348" s="9" t="s">
        <v>30</v>
      </c>
      <c r="G348" s="8">
        <v>1112</v>
      </c>
      <c r="H348" s="8">
        <v>3480</v>
      </c>
      <c r="I348" s="10" t="s">
        <v>51</v>
      </c>
      <c r="J348" s="11">
        <v>143572417</v>
      </c>
      <c r="K348" s="11">
        <v>152663601</v>
      </c>
      <c r="L348" s="11">
        <v>0</v>
      </c>
      <c r="M348" s="11">
        <v>0</v>
      </c>
      <c r="N348" s="11">
        <v>0</v>
      </c>
      <c r="O348" s="11">
        <v>138367736</v>
      </c>
      <c r="P348" s="11">
        <v>138367736</v>
      </c>
      <c r="Q348" s="11">
        <v>14295865</v>
      </c>
      <c r="R348" s="11">
        <v>14295865</v>
      </c>
      <c r="S348" s="11">
        <v>0</v>
      </c>
      <c r="T348" s="12">
        <f t="shared" si="46"/>
        <v>0.90635708245870605</v>
      </c>
      <c r="U348" s="12">
        <f t="shared" si="47"/>
        <v>0</v>
      </c>
      <c r="V348" s="12">
        <f t="shared" si="48"/>
        <v>0.90635708245870605</v>
      </c>
    </row>
    <row r="349" spans="1:22" ht="52" hidden="1" outlineLevel="4" x14ac:dyDescent="0.35">
      <c r="A349" s="8" t="s">
        <v>300</v>
      </c>
      <c r="B349" s="8" t="s">
        <v>26</v>
      </c>
      <c r="C349" s="8" t="s">
        <v>27</v>
      </c>
      <c r="D349" s="8" t="s">
        <v>52</v>
      </c>
      <c r="E349" s="8" t="s">
        <v>50</v>
      </c>
      <c r="F349" s="9" t="s">
        <v>30</v>
      </c>
      <c r="G349" s="8">
        <v>1112</v>
      </c>
      <c r="H349" s="8">
        <v>3480</v>
      </c>
      <c r="I349" s="10" t="s">
        <v>53</v>
      </c>
      <c r="J349" s="11">
        <v>7760671</v>
      </c>
      <c r="K349" s="11">
        <v>8252092</v>
      </c>
      <c r="L349" s="11">
        <v>0</v>
      </c>
      <c r="M349" s="11">
        <v>0</v>
      </c>
      <c r="N349" s="11">
        <v>0</v>
      </c>
      <c r="O349" s="11">
        <v>7480687</v>
      </c>
      <c r="P349" s="11">
        <v>7480687</v>
      </c>
      <c r="Q349" s="11">
        <v>771405</v>
      </c>
      <c r="R349" s="11">
        <v>771405</v>
      </c>
      <c r="S349" s="11">
        <v>0</v>
      </c>
      <c r="T349" s="12">
        <f t="shared" si="46"/>
        <v>0.90652006788096884</v>
      </c>
      <c r="U349" s="12">
        <f t="shared" si="47"/>
        <v>0</v>
      </c>
      <c r="V349" s="12">
        <f t="shared" si="48"/>
        <v>0.90652006788096884</v>
      </c>
    </row>
    <row r="350" spans="1:22" ht="78" hidden="1" outlineLevel="4" x14ac:dyDescent="0.35">
      <c r="A350" s="8" t="s">
        <v>300</v>
      </c>
      <c r="B350" s="8" t="s">
        <v>26</v>
      </c>
      <c r="C350" s="8" t="s">
        <v>27</v>
      </c>
      <c r="D350" s="8" t="s">
        <v>54</v>
      </c>
      <c r="E350" s="8" t="s">
        <v>50</v>
      </c>
      <c r="F350" s="9" t="s">
        <v>30</v>
      </c>
      <c r="G350" s="8">
        <v>1112</v>
      </c>
      <c r="H350" s="8">
        <v>3480</v>
      </c>
      <c r="I350" s="10" t="s">
        <v>196</v>
      </c>
      <c r="J350" s="11">
        <v>32601754</v>
      </c>
      <c r="K350" s="11">
        <v>32361766</v>
      </c>
      <c r="L350" s="11">
        <v>0</v>
      </c>
      <c r="M350" s="11">
        <v>0</v>
      </c>
      <c r="N350" s="11">
        <v>0</v>
      </c>
      <c r="O350" s="11">
        <v>26877122</v>
      </c>
      <c r="P350" s="11">
        <v>26877122</v>
      </c>
      <c r="Q350" s="11">
        <v>5484644</v>
      </c>
      <c r="R350" s="11">
        <v>5484644</v>
      </c>
      <c r="S350" s="11">
        <v>0</v>
      </c>
      <c r="T350" s="12">
        <f t="shared" si="46"/>
        <v>0.83052086836052152</v>
      </c>
      <c r="U350" s="12">
        <f t="shared" si="47"/>
        <v>0</v>
      </c>
      <c r="V350" s="12">
        <f t="shared" si="48"/>
        <v>0.83052086836052152</v>
      </c>
    </row>
    <row r="351" spans="1:22" ht="52" hidden="1" outlineLevel="4" x14ac:dyDescent="0.35">
      <c r="A351" s="8" t="s">
        <v>300</v>
      </c>
      <c r="B351" s="8" t="s">
        <v>26</v>
      </c>
      <c r="C351" s="8" t="s">
        <v>27</v>
      </c>
      <c r="D351" s="8" t="s">
        <v>56</v>
      </c>
      <c r="E351" s="8" t="s">
        <v>50</v>
      </c>
      <c r="F351" s="9" t="s">
        <v>30</v>
      </c>
      <c r="G351" s="8">
        <v>1112</v>
      </c>
      <c r="H351" s="8">
        <v>3480</v>
      </c>
      <c r="I351" s="10" t="s">
        <v>57</v>
      </c>
      <c r="J351" s="11">
        <v>46564027</v>
      </c>
      <c r="K351" s="11">
        <v>49512522</v>
      </c>
      <c r="L351" s="11">
        <v>0</v>
      </c>
      <c r="M351" s="11">
        <v>0</v>
      </c>
      <c r="N351" s="11">
        <v>0</v>
      </c>
      <c r="O351" s="11">
        <v>44852735</v>
      </c>
      <c r="P351" s="11">
        <v>44852735</v>
      </c>
      <c r="Q351" s="11">
        <v>4659787</v>
      </c>
      <c r="R351" s="11">
        <v>4659787</v>
      </c>
      <c r="S351" s="11">
        <v>0</v>
      </c>
      <c r="T351" s="12">
        <f t="shared" si="46"/>
        <v>0.90588669670270483</v>
      </c>
      <c r="U351" s="12">
        <f t="shared" si="47"/>
        <v>0</v>
      </c>
      <c r="V351" s="12">
        <f t="shared" si="48"/>
        <v>0.90588669670270483</v>
      </c>
    </row>
    <row r="352" spans="1:22" ht="65" hidden="1" outlineLevel="4" x14ac:dyDescent="0.35">
      <c r="A352" s="8" t="s">
        <v>300</v>
      </c>
      <c r="B352" s="8" t="s">
        <v>26</v>
      </c>
      <c r="C352" s="8" t="s">
        <v>27</v>
      </c>
      <c r="D352" s="8" t="s">
        <v>58</v>
      </c>
      <c r="E352" s="8" t="s">
        <v>50</v>
      </c>
      <c r="F352" s="9" t="s">
        <v>30</v>
      </c>
      <c r="G352" s="8">
        <v>1112</v>
      </c>
      <c r="H352" s="8">
        <v>3480</v>
      </c>
      <c r="I352" s="10" t="s">
        <v>59</v>
      </c>
      <c r="J352" s="11">
        <v>23282014</v>
      </c>
      <c r="K352" s="11">
        <v>24756265</v>
      </c>
      <c r="L352" s="11">
        <v>0</v>
      </c>
      <c r="M352" s="11">
        <v>0</v>
      </c>
      <c r="N352" s="11">
        <v>0</v>
      </c>
      <c r="O352" s="11">
        <v>22446869</v>
      </c>
      <c r="P352" s="11">
        <v>22446869</v>
      </c>
      <c r="Q352" s="11">
        <v>2309396</v>
      </c>
      <c r="R352" s="11">
        <v>2309396</v>
      </c>
      <c r="S352" s="11">
        <v>0</v>
      </c>
      <c r="T352" s="12">
        <f t="shared" si="46"/>
        <v>0.90671468414156986</v>
      </c>
      <c r="U352" s="12">
        <f t="shared" si="47"/>
        <v>0</v>
      </c>
      <c r="V352" s="12">
        <f t="shared" si="48"/>
        <v>0.90671468414156986</v>
      </c>
    </row>
    <row r="353" spans="1:22" ht="52" hidden="1" outlineLevel="4" x14ac:dyDescent="0.35">
      <c r="A353" s="8" t="s">
        <v>300</v>
      </c>
      <c r="B353" s="8" t="s">
        <v>26</v>
      </c>
      <c r="C353" s="8" t="s">
        <v>27</v>
      </c>
      <c r="D353" s="8" t="s">
        <v>60</v>
      </c>
      <c r="E353" s="8" t="s">
        <v>50</v>
      </c>
      <c r="F353" s="9" t="s">
        <v>30</v>
      </c>
      <c r="G353" s="8">
        <v>1112</v>
      </c>
      <c r="H353" s="8">
        <v>3480</v>
      </c>
      <c r="I353" s="10" t="s">
        <v>61</v>
      </c>
      <c r="J353" s="11">
        <v>64357372</v>
      </c>
      <c r="K353" s="11">
        <v>71263710</v>
      </c>
      <c r="L353" s="11">
        <v>0</v>
      </c>
      <c r="M353" s="11">
        <v>3926250.44</v>
      </c>
      <c r="N353" s="11">
        <v>0</v>
      </c>
      <c r="O353" s="11">
        <v>67337459.560000002</v>
      </c>
      <c r="P353" s="11">
        <v>67337459.560000002</v>
      </c>
      <c r="Q353" s="11">
        <v>0</v>
      </c>
      <c r="R353" s="11">
        <v>0</v>
      </c>
      <c r="S353" s="11">
        <v>0</v>
      </c>
      <c r="T353" s="12">
        <f t="shared" si="46"/>
        <v>0.94490533204066984</v>
      </c>
      <c r="U353" s="12">
        <f t="shared" si="47"/>
        <v>5.5094667959330212E-2</v>
      </c>
      <c r="V353" s="12">
        <f t="shared" si="48"/>
        <v>1</v>
      </c>
    </row>
    <row r="354" spans="1:22" hidden="1" outlineLevel="3" x14ac:dyDescent="0.35">
      <c r="A354" s="20"/>
      <c r="B354" s="20"/>
      <c r="C354" s="20" t="s">
        <v>458</v>
      </c>
      <c r="D354" s="20"/>
      <c r="E354" s="20"/>
      <c r="F354" s="21"/>
      <c r="G354" s="20"/>
      <c r="H354" s="20"/>
      <c r="I354" s="22"/>
      <c r="J354" s="23">
        <f t="shared" ref="J354:S354" si="54">SUBTOTAL(9,J339:J353)</f>
        <v>2180621539</v>
      </c>
      <c r="K354" s="23">
        <f t="shared" si="54"/>
        <v>2189610038</v>
      </c>
      <c r="L354" s="23">
        <f t="shared" si="54"/>
        <v>0</v>
      </c>
      <c r="M354" s="23">
        <f t="shared" si="54"/>
        <v>3926250.44</v>
      </c>
      <c r="N354" s="23">
        <f t="shared" si="54"/>
        <v>0</v>
      </c>
      <c r="O354" s="23">
        <f t="shared" si="54"/>
        <v>1913909295.3999999</v>
      </c>
      <c r="P354" s="23">
        <f t="shared" si="54"/>
        <v>1913909295.3999999</v>
      </c>
      <c r="Q354" s="23">
        <f t="shared" si="54"/>
        <v>271774492.15999997</v>
      </c>
      <c r="R354" s="23">
        <f t="shared" si="54"/>
        <v>271774492.15999997</v>
      </c>
      <c r="S354" s="23">
        <f t="shared" si="54"/>
        <v>0</v>
      </c>
      <c r="T354" s="24">
        <f t="shared" si="46"/>
        <v>0.87408682924571057</v>
      </c>
      <c r="U354" s="24">
        <f t="shared" si="47"/>
        <v>1.7931277130909828E-3</v>
      </c>
      <c r="V354" s="24">
        <f t="shared" si="48"/>
        <v>0.87587995695880161</v>
      </c>
    </row>
    <row r="355" spans="1:22" ht="156" hidden="1" outlineLevel="4" x14ac:dyDescent="0.35">
      <c r="A355" s="15" t="s">
        <v>300</v>
      </c>
      <c r="B355" s="15" t="s">
        <v>26</v>
      </c>
      <c r="C355" s="15" t="s">
        <v>62</v>
      </c>
      <c r="D355" s="15" t="s">
        <v>215</v>
      </c>
      <c r="E355" s="15" t="s">
        <v>29</v>
      </c>
      <c r="F355" s="16" t="s">
        <v>30</v>
      </c>
      <c r="G355" s="15">
        <v>1120</v>
      </c>
      <c r="H355" s="15">
        <v>3480</v>
      </c>
      <c r="I355" s="17" t="s">
        <v>301</v>
      </c>
      <c r="J355" s="18">
        <v>500908470</v>
      </c>
      <c r="K355" s="18">
        <v>374078947</v>
      </c>
      <c r="L355" s="18">
        <v>0</v>
      </c>
      <c r="M355" s="18">
        <v>68169773.099999994</v>
      </c>
      <c r="N355" s="18">
        <v>0</v>
      </c>
      <c r="O355" s="18">
        <v>159048149.12</v>
      </c>
      <c r="P355" s="18">
        <v>91142337.790000007</v>
      </c>
      <c r="Q355" s="18">
        <v>13718759.84</v>
      </c>
      <c r="R355" s="18">
        <v>146861024.78</v>
      </c>
      <c r="S355" s="18">
        <v>0</v>
      </c>
      <c r="T355" s="19">
        <f t="shared" si="46"/>
        <v>0.42517268185103185</v>
      </c>
      <c r="U355" s="19">
        <f t="shared" si="47"/>
        <v>0.18223365320796842</v>
      </c>
      <c r="V355" s="19">
        <f t="shared" si="48"/>
        <v>0.60740633505900021</v>
      </c>
    </row>
    <row r="356" spans="1:22" hidden="1" outlineLevel="4" x14ac:dyDescent="0.35">
      <c r="A356" s="8" t="s">
        <v>300</v>
      </c>
      <c r="B356" s="8" t="s">
        <v>26</v>
      </c>
      <c r="C356" s="8" t="s">
        <v>62</v>
      </c>
      <c r="D356" s="8" t="s">
        <v>79</v>
      </c>
      <c r="E356" s="8" t="s">
        <v>29</v>
      </c>
      <c r="F356" s="9" t="s">
        <v>30</v>
      </c>
      <c r="G356" s="8">
        <v>1120</v>
      </c>
      <c r="H356" s="8">
        <v>3480</v>
      </c>
      <c r="I356" s="10" t="s">
        <v>80</v>
      </c>
      <c r="J356" s="11">
        <v>26150808</v>
      </c>
      <c r="K356" s="11">
        <v>26150808</v>
      </c>
      <c r="L356" s="11">
        <v>0</v>
      </c>
      <c r="M356" s="11">
        <v>0</v>
      </c>
      <c r="N356" s="11">
        <v>0</v>
      </c>
      <c r="O356" s="11">
        <v>22519600</v>
      </c>
      <c r="P356" s="11">
        <v>22519600</v>
      </c>
      <c r="Q356" s="11">
        <v>3631208</v>
      </c>
      <c r="R356" s="11">
        <v>3631208</v>
      </c>
      <c r="S356" s="11">
        <v>0</v>
      </c>
      <c r="T356" s="12">
        <f t="shared" si="46"/>
        <v>0.86114356390058766</v>
      </c>
      <c r="U356" s="12">
        <f t="shared" si="47"/>
        <v>0</v>
      </c>
      <c r="V356" s="12">
        <f t="shared" si="48"/>
        <v>0.86114356390058766</v>
      </c>
    </row>
    <row r="357" spans="1:22" ht="52" hidden="1" outlineLevel="4" x14ac:dyDescent="0.35">
      <c r="A357" s="8" t="s">
        <v>300</v>
      </c>
      <c r="B357" s="8" t="s">
        <v>26</v>
      </c>
      <c r="C357" s="8" t="s">
        <v>62</v>
      </c>
      <c r="D357" s="8" t="s">
        <v>233</v>
      </c>
      <c r="E357" s="8" t="s">
        <v>29</v>
      </c>
      <c r="F357" s="9" t="s">
        <v>30</v>
      </c>
      <c r="G357" s="8">
        <v>1120</v>
      </c>
      <c r="H357" s="8">
        <v>3480</v>
      </c>
      <c r="I357" s="10" t="s">
        <v>302</v>
      </c>
      <c r="J357" s="11">
        <v>0</v>
      </c>
      <c r="K357" s="11">
        <v>2000000</v>
      </c>
      <c r="L357" s="11">
        <v>0</v>
      </c>
      <c r="M357" s="11">
        <v>0</v>
      </c>
      <c r="N357" s="11">
        <v>0</v>
      </c>
      <c r="O357" s="11">
        <v>1987460</v>
      </c>
      <c r="P357" s="11">
        <v>1987460</v>
      </c>
      <c r="Q357" s="11">
        <v>12540</v>
      </c>
      <c r="R357" s="11">
        <v>12540</v>
      </c>
      <c r="S357" s="11">
        <v>0</v>
      </c>
      <c r="T357" s="12">
        <f t="shared" si="46"/>
        <v>0.99373</v>
      </c>
      <c r="U357" s="12">
        <f t="shared" si="47"/>
        <v>0</v>
      </c>
      <c r="V357" s="12">
        <f t="shared" si="48"/>
        <v>0.99373</v>
      </c>
    </row>
    <row r="358" spans="1:22" hidden="1" outlineLevel="3" x14ac:dyDescent="0.35">
      <c r="A358" s="20"/>
      <c r="B358" s="20"/>
      <c r="C358" s="20" t="s">
        <v>459</v>
      </c>
      <c r="D358" s="20"/>
      <c r="E358" s="20"/>
      <c r="F358" s="21"/>
      <c r="G358" s="20"/>
      <c r="H358" s="20"/>
      <c r="I358" s="22"/>
      <c r="J358" s="23">
        <f t="shared" ref="J358:S358" si="55">SUBTOTAL(9,J355:J357)</f>
        <v>527059278</v>
      </c>
      <c r="K358" s="23">
        <f t="shared" si="55"/>
        <v>402229755</v>
      </c>
      <c r="L358" s="23">
        <f t="shared" si="55"/>
        <v>0</v>
      </c>
      <c r="M358" s="23">
        <f t="shared" si="55"/>
        <v>68169773.099999994</v>
      </c>
      <c r="N358" s="23">
        <f t="shared" si="55"/>
        <v>0</v>
      </c>
      <c r="O358" s="23">
        <f t="shared" si="55"/>
        <v>183555209.12</v>
      </c>
      <c r="P358" s="23">
        <f t="shared" si="55"/>
        <v>115649397.79000001</v>
      </c>
      <c r="Q358" s="23">
        <f t="shared" si="55"/>
        <v>17362507.84</v>
      </c>
      <c r="R358" s="23">
        <f t="shared" si="55"/>
        <v>150504772.78</v>
      </c>
      <c r="S358" s="23">
        <f t="shared" si="55"/>
        <v>0</v>
      </c>
      <c r="T358" s="24">
        <f t="shared" si="46"/>
        <v>0.45634418348786754</v>
      </c>
      <c r="U358" s="24">
        <f t="shared" si="47"/>
        <v>0.1694796872996131</v>
      </c>
      <c r="V358" s="24">
        <f t="shared" si="48"/>
        <v>0.62582387078748059</v>
      </c>
    </row>
    <row r="359" spans="1:22" ht="26" hidden="1" outlineLevel="4" x14ac:dyDescent="0.35">
      <c r="A359" s="15" t="s">
        <v>300</v>
      </c>
      <c r="B359" s="15" t="s">
        <v>26</v>
      </c>
      <c r="C359" s="15" t="s">
        <v>93</v>
      </c>
      <c r="D359" s="15" t="s">
        <v>102</v>
      </c>
      <c r="E359" s="15" t="s">
        <v>29</v>
      </c>
      <c r="F359" s="16" t="s">
        <v>30</v>
      </c>
      <c r="G359" s="15">
        <v>1120</v>
      </c>
      <c r="H359" s="15">
        <v>3480</v>
      </c>
      <c r="I359" s="17" t="s">
        <v>103</v>
      </c>
      <c r="J359" s="18">
        <v>1441609</v>
      </c>
      <c r="K359" s="18">
        <v>1441609</v>
      </c>
      <c r="L359" s="18">
        <v>0</v>
      </c>
      <c r="M359" s="18">
        <v>0</v>
      </c>
      <c r="N359" s="18">
        <v>0</v>
      </c>
      <c r="O359" s="18">
        <v>0</v>
      </c>
      <c r="P359" s="18">
        <v>0</v>
      </c>
      <c r="Q359" s="18">
        <v>1441609</v>
      </c>
      <c r="R359" s="18">
        <v>1441609</v>
      </c>
      <c r="S359" s="18">
        <v>0</v>
      </c>
      <c r="T359" s="19">
        <f t="shared" si="46"/>
        <v>0</v>
      </c>
      <c r="U359" s="19">
        <f t="shared" si="47"/>
        <v>0</v>
      </c>
      <c r="V359" s="19">
        <f t="shared" si="48"/>
        <v>0</v>
      </c>
    </row>
    <row r="360" spans="1:22" hidden="1" outlineLevel="4" x14ac:dyDescent="0.35">
      <c r="A360" s="8" t="s">
        <v>300</v>
      </c>
      <c r="B360" s="8" t="s">
        <v>26</v>
      </c>
      <c r="C360" s="8" t="s">
        <v>93</v>
      </c>
      <c r="D360" s="8" t="s">
        <v>108</v>
      </c>
      <c r="E360" s="8" t="s">
        <v>29</v>
      </c>
      <c r="F360" s="9" t="s">
        <v>30</v>
      </c>
      <c r="G360" s="8">
        <v>1120</v>
      </c>
      <c r="H360" s="8">
        <v>3480</v>
      </c>
      <c r="I360" s="10" t="s">
        <v>109</v>
      </c>
      <c r="J360" s="11">
        <v>540412</v>
      </c>
      <c r="K360" s="11">
        <v>540412</v>
      </c>
      <c r="L360" s="11">
        <v>0</v>
      </c>
      <c r="M360" s="11">
        <v>0</v>
      </c>
      <c r="N360" s="11">
        <v>0</v>
      </c>
      <c r="O360" s="11">
        <v>141885.06</v>
      </c>
      <c r="P360" s="11">
        <v>141885.06</v>
      </c>
      <c r="Q360" s="11">
        <v>398526.94</v>
      </c>
      <c r="R360" s="11">
        <v>398526.94</v>
      </c>
      <c r="S360" s="11">
        <v>0</v>
      </c>
      <c r="T360" s="12">
        <f t="shared" si="46"/>
        <v>0.26254979534133216</v>
      </c>
      <c r="U360" s="12">
        <f t="shared" si="47"/>
        <v>0</v>
      </c>
      <c r="V360" s="12">
        <f t="shared" si="48"/>
        <v>0.26254979534133216</v>
      </c>
    </row>
    <row r="361" spans="1:22" hidden="1" outlineLevel="4" x14ac:dyDescent="0.35">
      <c r="A361" s="8" t="s">
        <v>300</v>
      </c>
      <c r="B361" s="8" t="s">
        <v>26</v>
      </c>
      <c r="C361" s="8" t="s">
        <v>93</v>
      </c>
      <c r="D361" s="8" t="s">
        <v>112</v>
      </c>
      <c r="E361" s="8" t="s">
        <v>29</v>
      </c>
      <c r="F361" s="9" t="s">
        <v>30</v>
      </c>
      <c r="G361" s="8">
        <v>1120</v>
      </c>
      <c r="H361" s="8">
        <v>3480</v>
      </c>
      <c r="I361" s="10" t="s">
        <v>113</v>
      </c>
      <c r="J361" s="11">
        <v>2052475</v>
      </c>
      <c r="K361" s="11">
        <v>2052475</v>
      </c>
      <c r="L361" s="11">
        <v>0</v>
      </c>
      <c r="M361" s="11">
        <v>0</v>
      </c>
      <c r="N361" s="11">
        <v>0</v>
      </c>
      <c r="O361" s="11">
        <v>858087.64</v>
      </c>
      <c r="P361" s="11">
        <v>858087.64</v>
      </c>
      <c r="Q361" s="11">
        <v>1091412.3600000001</v>
      </c>
      <c r="R361" s="11">
        <v>1194387.3600000001</v>
      </c>
      <c r="S361" s="11">
        <v>0</v>
      </c>
      <c r="T361" s="12">
        <f t="shared" si="46"/>
        <v>0.41807458799741776</v>
      </c>
      <c r="U361" s="12">
        <f t="shared" si="47"/>
        <v>0</v>
      </c>
      <c r="V361" s="12">
        <f t="shared" si="48"/>
        <v>0.41807458799741776</v>
      </c>
    </row>
    <row r="362" spans="1:22" hidden="1" outlineLevel="3" x14ac:dyDescent="0.35">
      <c r="A362" s="20"/>
      <c r="B362" s="20"/>
      <c r="C362" s="20" t="s">
        <v>460</v>
      </c>
      <c r="D362" s="20"/>
      <c r="E362" s="20"/>
      <c r="F362" s="21"/>
      <c r="G362" s="20"/>
      <c r="H362" s="20"/>
      <c r="I362" s="22"/>
      <c r="J362" s="23">
        <f t="shared" ref="J362:S362" si="56">SUBTOTAL(9,J359:J361)</f>
        <v>4034496</v>
      </c>
      <c r="K362" s="23">
        <f t="shared" si="56"/>
        <v>4034496</v>
      </c>
      <c r="L362" s="23">
        <f t="shared" si="56"/>
        <v>0</v>
      </c>
      <c r="M362" s="23">
        <f t="shared" si="56"/>
        <v>0</v>
      </c>
      <c r="N362" s="23">
        <f t="shared" si="56"/>
        <v>0</v>
      </c>
      <c r="O362" s="23">
        <f t="shared" si="56"/>
        <v>999972.7</v>
      </c>
      <c r="P362" s="23">
        <f t="shared" si="56"/>
        <v>999972.7</v>
      </c>
      <c r="Q362" s="23">
        <f t="shared" si="56"/>
        <v>2931548.3</v>
      </c>
      <c r="R362" s="23">
        <f t="shared" si="56"/>
        <v>3034523.3</v>
      </c>
      <c r="S362" s="23">
        <f t="shared" si="56"/>
        <v>0</v>
      </c>
      <c r="T362" s="24">
        <f t="shared" si="46"/>
        <v>0.24785566772156917</v>
      </c>
      <c r="U362" s="24">
        <f t="shared" si="47"/>
        <v>0</v>
      </c>
      <c r="V362" s="24">
        <f t="shared" si="48"/>
        <v>0.24785566772156917</v>
      </c>
    </row>
    <row r="363" spans="1:22" ht="26" hidden="1" outlineLevel="4" x14ac:dyDescent="0.35">
      <c r="A363" s="15" t="s">
        <v>300</v>
      </c>
      <c r="B363" s="15" t="s">
        <v>26</v>
      </c>
      <c r="C363" s="15" t="s">
        <v>122</v>
      </c>
      <c r="D363" s="15" t="s">
        <v>269</v>
      </c>
      <c r="E363" s="15" t="s">
        <v>29</v>
      </c>
      <c r="F363" s="16" t="s">
        <v>32</v>
      </c>
      <c r="G363" s="15">
        <v>2210</v>
      </c>
      <c r="H363" s="15">
        <v>3480</v>
      </c>
      <c r="I363" s="17" t="s">
        <v>270</v>
      </c>
      <c r="J363" s="18">
        <v>2170658187</v>
      </c>
      <c r="K363" s="18">
        <v>2914658187</v>
      </c>
      <c r="L363" s="18">
        <v>0</v>
      </c>
      <c r="M363" s="18">
        <v>423695376.04000002</v>
      </c>
      <c r="N363" s="18">
        <v>0</v>
      </c>
      <c r="O363" s="18">
        <v>2438460675.8200002</v>
      </c>
      <c r="P363" s="18">
        <v>2438460675.8200002</v>
      </c>
      <c r="Q363" s="18">
        <v>52502135.140000001</v>
      </c>
      <c r="R363" s="18">
        <v>52502135.140000001</v>
      </c>
      <c r="S363" s="18">
        <v>0</v>
      </c>
      <c r="T363" s="19">
        <f t="shared" si="46"/>
        <v>0.83661977472900839</v>
      </c>
      <c r="U363" s="19">
        <f t="shared" si="47"/>
        <v>0.14536708898826359</v>
      </c>
      <c r="V363" s="19">
        <f t="shared" si="48"/>
        <v>0.98198686371727195</v>
      </c>
    </row>
    <row r="364" spans="1:22" ht="39" hidden="1" outlineLevel="4" x14ac:dyDescent="0.35">
      <c r="A364" s="8" t="s">
        <v>300</v>
      </c>
      <c r="B364" s="8" t="s">
        <v>26</v>
      </c>
      <c r="C364" s="8" t="s">
        <v>122</v>
      </c>
      <c r="D364" s="8" t="s">
        <v>303</v>
      </c>
      <c r="E364" s="8" t="s">
        <v>29</v>
      </c>
      <c r="F364" s="9" t="s">
        <v>32</v>
      </c>
      <c r="G364" s="8">
        <v>2110</v>
      </c>
      <c r="H364" s="8">
        <v>3480</v>
      </c>
      <c r="I364" s="10" t="s">
        <v>304</v>
      </c>
      <c r="J364" s="11">
        <v>4000000000</v>
      </c>
      <c r="K364" s="11">
        <v>1282920708</v>
      </c>
      <c r="L364" s="11">
        <v>0</v>
      </c>
      <c r="M364" s="11">
        <v>387545949.20999998</v>
      </c>
      <c r="N364" s="11">
        <v>0</v>
      </c>
      <c r="O364" s="11">
        <v>845374757.79999995</v>
      </c>
      <c r="P364" s="11">
        <v>597872621.75</v>
      </c>
      <c r="Q364" s="11">
        <v>50000000.990000002</v>
      </c>
      <c r="R364" s="11">
        <v>50000000.990000002</v>
      </c>
      <c r="S364" s="11">
        <v>0</v>
      </c>
      <c r="T364" s="12">
        <f t="shared" si="46"/>
        <v>0.65894544575392411</v>
      </c>
      <c r="U364" s="12">
        <f t="shared" si="47"/>
        <v>0.30208098348818607</v>
      </c>
      <c r="V364" s="12">
        <f t="shared" si="48"/>
        <v>0.96102642924211024</v>
      </c>
    </row>
    <row r="365" spans="1:22" hidden="1" outlineLevel="4" x14ac:dyDescent="0.35">
      <c r="A365" s="8" t="s">
        <v>300</v>
      </c>
      <c r="B365" s="8" t="s">
        <v>26</v>
      </c>
      <c r="C365" s="8" t="s">
        <v>122</v>
      </c>
      <c r="D365" s="8" t="s">
        <v>133</v>
      </c>
      <c r="E365" s="8" t="s">
        <v>29</v>
      </c>
      <c r="F365" s="9" t="s">
        <v>32</v>
      </c>
      <c r="G365" s="8">
        <v>2240</v>
      </c>
      <c r="H365" s="8">
        <v>3480</v>
      </c>
      <c r="I365" s="10" t="s">
        <v>134</v>
      </c>
      <c r="J365" s="11">
        <v>125000000</v>
      </c>
      <c r="K365" s="11">
        <v>79368271</v>
      </c>
      <c r="L365" s="11">
        <v>0</v>
      </c>
      <c r="M365" s="11">
        <v>0</v>
      </c>
      <c r="N365" s="11">
        <v>0</v>
      </c>
      <c r="O365" s="11">
        <v>79368270.349999994</v>
      </c>
      <c r="P365" s="11">
        <v>79368270.349999994</v>
      </c>
      <c r="Q365" s="11">
        <v>0.65</v>
      </c>
      <c r="R365" s="11">
        <v>0.65</v>
      </c>
      <c r="S365" s="11">
        <v>0</v>
      </c>
      <c r="T365" s="12">
        <f t="shared" si="46"/>
        <v>0.99999999181032928</v>
      </c>
      <c r="U365" s="12">
        <f t="shared" si="47"/>
        <v>0</v>
      </c>
      <c r="V365" s="12">
        <f t="shared" si="48"/>
        <v>0.99999999181032928</v>
      </c>
    </row>
    <row r="366" spans="1:22" hidden="1" outlineLevel="3" x14ac:dyDescent="0.35">
      <c r="A366" s="20"/>
      <c r="B366" s="20"/>
      <c r="C366" s="20" t="s">
        <v>461</v>
      </c>
      <c r="D366" s="20"/>
      <c r="E366" s="20"/>
      <c r="F366" s="21"/>
      <c r="G366" s="20"/>
      <c r="H366" s="20"/>
      <c r="I366" s="22"/>
      <c r="J366" s="23">
        <f t="shared" ref="J366:S366" si="57">SUBTOTAL(9,J363:J365)</f>
        <v>6295658187</v>
      </c>
      <c r="K366" s="23">
        <f t="shared" si="57"/>
        <v>4276947166</v>
      </c>
      <c r="L366" s="23">
        <f t="shared" si="57"/>
        <v>0</v>
      </c>
      <c r="M366" s="23">
        <f t="shared" si="57"/>
        <v>811241325.25</v>
      </c>
      <c r="N366" s="23">
        <f t="shared" si="57"/>
        <v>0</v>
      </c>
      <c r="O366" s="23">
        <f t="shared" si="57"/>
        <v>3363203703.9699998</v>
      </c>
      <c r="P366" s="23">
        <f t="shared" si="57"/>
        <v>3115701567.9200001</v>
      </c>
      <c r="Q366" s="23">
        <f t="shared" si="57"/>
        <v>102502136.78</v>
      </c>
      <c r="R366" s="23">
        <f t="shared" si="57"/>
        <v>102502136.78</v>
      </c>
      <c r="S366" s="23">
        <f t="shared" si="57"/>
        <v>0</v>
      </c>
      <c r="T366" s="24">
        <f t="shared" si="46"/>
        <v>0.78635614924264408</v>
      </c>
      <c r="U366" s="24">
        <f t="shared" si="47"/>
        <v>0.18967765879808859</v>
      </c>
      <c r="V366" s="24">
        <f t="shared" si="48"/>
        <v>0.9760338080407327</v>
      </c>
    </row>
    <row r="367" spans="1:22" ht="78" hidden="1" outlineLevel="4" x14ac:dyDescent="0.35">
      <c r="A367" s="15" t="s">
        <v>300</v>
      </c>
      <c r="B367" s="15" t="s">
        <v>26</v>
      </c>
      <c r="C367" s="15" t="s">
        <v>135</v>
      </c>
      <c r="D367" s="15" t="s">
        <v>136</v>
      </c>
      <c r="E367" s="15" t="s">
        <v>50</v>
      </c>
      <c r="F367" s="16" t="s">
        <v>30</v>
      </c>
      <c r="G367" s="15">
        <v>1310</v>
      </c>
      <c r="H367" s="15">
        <v>3480</v>
      </c>
      <c r="I367" s="17" t="s">
        <v>137</v>
      </c>
      <c r="J367" s="18">
        <v>9443681</v>
      </c>
      <c r="K367" s="18">
        <v>9377040</v>
      </c>
      <c r="L367" s="18">
        <v>0</v>
      </c>
      <c r="M367" s="18">
        <v>0</v>
      </c>
      <c r="N367" s="18">
        <v>0</v>
      </c>
      <c r="O367" s="18">
        <v>7764912.7699999996</v>
      </c>
      <c r="P367" s="18">
        <v>7764912.7699999996</v>
      </c>
      <c r="Q367" s="18">
        <v>1612127.23</v>
      </c>
      <c r="R367" s="18">
        <v>1612127.23</v>
      </c>
      <c r="S367" s="18">
        <v>0</v>
      </c>
      <c r="T367" s="19">
        <f t="shared" si="46"/>
        <v>0.82807717254058844</v>
      </c>
      <c r="U367" s="19">
        <f t="shared" si="47"/>
        <v>0</v>
      </c>
      <c r="V367" s="19">
        <f t="shared" si="48"/>
        <v>0.82807717254058844</v>
      </c>
    </row>
    <row r="368" spans="1:22" ht="78" hidden="1" outlineLevel="4" x14ac:dyDescent="0.35">
      <c r="A368" s="8" t="s">
        <v>300</v>
      </c>
      <c r="B368" s="8" t="s">
        <v>26</v>
      </c>
      <c r="C368" s="8" t="s">
        <v>135</v>
      </c>
      <c r="D368" s="8" t="s">
        <v>136</v>
      </c>
      <c r="E368" s="8" t="s">
        <v>138</v>
      </c>
      <c r="F368" s="9" t="s">
        <v>30</v>
      </c>
      <c r="G368" s="8">
        <v>1310</v>
      </c>
      <c r="H368" s="8">
        <v>3480</v>
      </c>
      <c r="I368" s="10" t="s">
        <v>139</v>
      </c>
      <c r="J368" s="11">
        <v>3880336</v>
      </c>
      <c r="K368" s="11">
        <v>4126046</v>
      </c>
      <c r="L368" s="11">
        <v>0</v>
      </c>
      <c r="M368" s="11">
        <v>0</v>
      </c>
      <c r="N368" s="11">
        <v>0</v>
      </c>
      <c r="O368" s="11">
        <v>3737975.96</v>
      </c>
      <c r="P368" s="11">
        <v>3737975.96</v>
      </c>
      <c r="Q368" s="11">
        <v>388070.04</v>
      </c>
      <c r="R368" s="11">
        <v>388070.04</v>
      </c>
      <c r="S368" s="11">
        <v>0</v>
      </c>
      <c r="T368" s="12">
        <f t="shared" si="46"/>
        <v>0.90594626429273939</v>
      </c>
      <c r="U368" s="12">
        <f t="shared" si="47"/>
        <v>0</v>
      </c>
      <c r="V368" s="12">
        <f t="shared" si="48"/>
        <v>0.90594626429273939</v>
      </c>
    </row>
    <row r="369" spans="1:22" ht="52" hidden="1" outlineLevel="4" x14ac:dyDescent="0.35">
      <c r="A369" s="8" t="s">
        <v>300</v>
      </c>
      <c r="B369" s="8" t="s">
        <v>26</v>
      </c>
      <c r="C369" s="8" t="s">
        <v>135</v>
      </c>
      <c r="D369" s="8" t="s">
        <v>136</v>
      </c>
      <c r="E369" s="8" t="s">
        <v>140</v>
      </c>
      <c r="F369" s="9" t="s">
        <v>30</v>
      </c>
      <c r="G369" s="8">
        <v>1310</v>
      </c>
      <c r="H369" s="8">
        <v>3480</v>
      </c>
      <c r="I369" s="10" t="s">
        <v>141</v>
      </c>
      <c r="J369" s="11">
        <v>14924826</v>
      </c>
      <c r="K369" s="11">
        <v>16536315</v>
      </c>
      <c r="L369" s="11">
        <v>0</v>
      </c>
      <c r="M369" s="11">
        <v>874120.7</v>
      </c>
      <c r="N369" s="11">
        <v>0</v>
      </c>
      <c r="O369" s="11">
        <v>15662194.300000001</v>
      </c>
      <c r="P369" s="11">
        <v>15662194.300000001</v>
      </c>
      <c r="Q369" s="11">
        <v>0</v>
      </c>
      <c r="R369" s="11">
        <v>0</v>
      </c>
      <c r="S369" s="11">
        <v>0</v>
      </c>
      <c r="T369" s="12">
        <f t="shared" si="46"/>
        <v>0.94713932940924273</v>
      </c>
      <c r="U369" s="12">
        <f t="shared" si="47"/>
        <v>5.2860670590757372E-2</v>
      </c>
      <c r="V369" s="12">
        <f t="shared" si="48"/>
        <v>1</v>
      </c>
    </row>
    <row r="370" spans="1:22" ht="26" hidden="1" outlineLevel="4" x14ac:dyDescent="0.35">
      <c r="A370" s="8" t="s">
        <v>300</v>
      </c>
      <c r="B370" s="8" t="s">
        <v>26</v>
      </c>
      <c r="C370" s="8" t="s">
        <v>135</v>
      </c>
      <c r="D370" s="8" t="s">
        <v>172</v>
      </c>
      <c r="E370" s="8" t="s">
        <v>29</v>
      </c>
      <c r="F370" s="9" t="s">
        <v>30</v>
      </c>
      <c r="G370" s="8">
        <v>1320</v>
      </c>
      <c r="H370" s="8">
        <v>3480</v>
      </c>
      <c r="I370" s="10" t="s">
        <v>173</v>
      </c>
      <c r="J370" s="11">
        <v>12704965</v>
      </c>
      <c r="K370" s="11">
        <v>20704965</v>
      </c>
      <c r="L370" s="11">
        <v>0</v>
      </c>
      <c r="M370" s="11">
        <v>0</v>
      </c>
      <c r="N370" s="11">
        <v>0</v>
      </c>
      <c r="O370" s="11">
        <v>14405474.380000001</v>
      </c>
      <c r="P370" s="11">
        <v>14405474.380000001</v>
      </c>
      <c r="Q370" s="11">
        <v>6299490.6200000001</v>
      </c>
      <c r="R370" s="11">
        <v>6299490.6200000001</v>
      </c>
      <c r="S370" s="11">
        <v>0</v>
      </c>
      <c r="T370" s="12">
        <f t="shared" si="46"/>
        <v>0.69574975760644853</v>
      </c>
      <c r="U370" s="12">
        <f t="shared" si="47"/>
        <v>0</v>
      </c>
      <c r="V370" s="12">
        <f t="shared" si="48"/>
        <v>0.69574975760644853</v>
      </c>
    </row>
    <row r="371" spans="1:22" hidden="1" outlineLevel="3" x14ac:dyDescent="0.35">
      <c r="A371" s="20"/>
      <c r="B371" s="20"/>
      <c r="C371" s="20" t="s">
        <v>462</v>
      </c>
      <c r="D371" s="20"/>
      <c r="E371" s="20"/>
      <c r="F371" s="21"/>
      <c r="G371" s="20"/>
      <c r="H371" s="20"/>
      <c r="I371" s="22"/>
      <c r="J371" s="23">
        <f t="shared" ref="J371:S371" si="58">SUBTOTAL(9,J367:J370)</f>
        <v>40953808</v>
      </c>
      <c r="K371" s="23">
        <f t="shared" si="58"/>
        <v>50744366</v>
      </c>
      <c r="L371" s="23">
        <f t="shared" si="58"/>
        <v>0</v>
      </c>
      <c r="M371" s="23">
        <f t="shared" si="58"/>
        <v>874120.7</v>
      </c>
      <c r="N371" s="23">
        <f t="shared" si="58"/>
        <v>0</v>
      </c>
      <c r="O371" s="23">
        <f t="shared" si="58"/>
        <v>41570557.410000004</v>
      </c>
      <c r="P371" s="23">
        <f t="shared" si="58"/>
        <v>41570557.410000004</v>
      </c>
      <c r="Q371" s="23">
        <f t="shared" si="58"/>
        <v>8299687.8900000006</v>
      </c>
      <c r="R371" s="23">
        <f t="shared" si="58"/>
        <v>8299687.8900000006</v>
      </c>
      <c r="S371" s="23">
        <f t="shared" si="58"/>
        <v>0</v>
      </c>
      <c r="T371" s="24">
        <f t="shared" si="46"/>
        <v>0.81921522893792786</v>
      </c>
      <c r="U371" s="24">
        <f t="shared" si="47"/>
        <v>1.7225965538716158E-2</v>
      </c>
      <c r="V371" s="24">
        <f t="shared" si="48"/>
        <v>0.836441194476644</v>
      </c>
    </row>
    <row r="372" spans="1:22" ht="78" hidden="1" outlineLevel="4" x14ac:dyDescent="0.35">
      <c r="A372" s="15" t="s">
        <v>300</v>
      </c>
      <c r="B372" s="15" t="s">
        <v>26</v>
      </c>
      <c r="C372" s="15" t="s">
        <v>193</v>
      </c>
      <c r="D372" s="15" t="s">
        <v>194</v>
      </c>
      <c r="E372" s="15" t="s">
        <v>305</v>
      </c>
      <c r="F372" s="16" t="s">
        <v>30</v>
      </c>
      <c r="G372" s="15">
        <v>2310</v>
      </c>
      <c r="H372" s="15">
        <v>3480</v>
      </c>
      <c r="I372" s="17" t="s">
        <v>306</v>
      </c>
      <c r="J372" s="18">
        <v>4000000000</v>
      </c>
      <c r="K372" s="18">
        <v>4000000000</v>
      </c>
      <c r="L372" s="18">
        <v>0</v>
      </c>
      <c r="M372" s="18">
        <v>0</v>
      </c>
      <c r="N372" s="18">
        <v>0</v>
      </c>
      <c r="O372" s="18">
        <v>4000000000</v>
      </c>
      <c r="P372" s="18">
        <v>4000000000</v>
      </c>
      <c r="Q372" s="18">
        <v>0</v>
      </c>
      <c r="R372" s="18">
        <v>0</v>
      </c>
      <c r="S372" s="18">
        <v>0</v>
      </c>
      <c r="T372" s="19">
        <f t="shared" si="46"/>
        <v>1</v>
      </c>
      <c r="U372" s="19">
        <f t="shared" si="47"/>
        <v>0</v>
      </c>
      <c r="V372" s="19">
        <f t="shared" si="48"/>
        <v>1</v>
      </c>
    </row>
    <row r="373" spans="1:22" ht="91" hidden="1" outlineLevel="4" x14ac:dyDescent="0.35">
      <c r="A373" s="8" t="s">
        <v>300</v>
      </c>
      <c r="B373" s="8" t="s">
        <v>26</v>
      </c>
      <c r="C373" s="8" t="s">
        <v>193</v>
      </c>
      <c r="D373" s="8" t="s">
        <v>194</v>
      </c>
      <c r="E373" s="8" t="s">
        <v>305</v>
      </c>
      <c r="F373" s="9" t="s">
        <v>32</v>
      </c>
      <c r="G373" s="8">
        <v>2310</v>
      </c>
      <c r="H373" s="8">
        <v>3480</v>
      </c>
      <c r="I373" s="10" t="s">
        <v>307</v>
      </c>
      <c r="J373" s="11">
        <v>16610360550</v>
      </c>
      <c r="K373" s="11">
        <v>26746635480</v>
      </c>
      <c r="L373" s="11">
        <v>0</v>
      </c>
      <c r="M373" s="11">
        <v>0</v>
      </c>
      <c r="N373" s="11">
        <v>0</v>
      </c>
      <c r="O373" s="11">
        <v>26746635480</v>
      </c>
      <c r="P373" s="11">
        <v>26746635480</v>
      </c>
      <c r="Q373" s="11">
        <v>0</v>
      </c>
      <c r="R373" s="11">
        <v>0</v>
      </c>
      <c r="S373" s="11">
        <v>0</v>
      </c>
      <c r="T373" s="12">
        <f t="shared" si="46"/>
        <v>1</v>
      </c>
      <c r="U373" s="12">
        <f t="shared" si="47"/>
        <v>0</v>
      </c>
      <c r="V373" s="12">
        <f t="shared" si="48"/>
        <v>1</v>
      </c>
    </row>
    <row r="374" spans="1:22" hidden="1" outlineLevel="3" x14ac:dyDescent="0.35">
      <c r="A374" s="20"/>
      <c r="B374" s="20"/>
      <c r="C374" s="20" t="s">
        <v>463</v>
      </c>
      <c r="D374" s="20"/>
      <c r="E374" s="20"/>
      <c r="F374" s="21"/>
      <c r="G374" s="20"/>
      <c r="H374" s="20"/>
      <c r="I374" s="22"/>
      <c r="J374" s="23">
        <f t="shared" ref="J374:S374" si="59">SUBTOTAL(9,J372:J373)</f>
        <v>20610360550</v>
      </c>
      <c r="K374" s="23">
        <f t="shared" si="59"/>
        <v>30746635480</v>
      </c>
      <c r="L374" s="23">
        <f t="shared" si="59"/>
        <v>0</v>
      </c>
      <c r="M374" s="23">
        <f t="shared" si="59"/>
        <v>0</v>
      </c>
      <c r="N374" s="23">
        <f t="shared" si="59"/>
        <v>0</v>
      </c>
      <c r="O374" s="23">
        <f t="shared" si="59"/>
        <v>30746635480</v>
      </c>
      <c r="P374" s="23">
        <f t="shared" si="59"/>
        <v>30746635480</v>
      </c>
      <c r="Q374" s="23">
        <f t="shared" si="59"/>
        <v>0</v>
      </c>
      <c r="R374" s="23">
        <f t="shared" si="59"/>
        <v>0</v>
      </c>
      <c r="S374" s="23">
        <f t="shared" si="59"/>
        <v>0</v>
      </c>
      <c r="T374" s="24">
        <f t="shared" si="46"/>
        <v>1</v>
      </c>
      <c r="U374" s="24">
        <f t="shared" si="47"/>
        <v>0</v>
      </c>
      <c r="V374" s="24">
        <f t="shared" si="48"/>
        <v>1</v>
      </c>
    </row>
    <row r="375" spans="1:22" outlineLevel="1" collapsed="1" x14ac:dyDescent="0.35">
      <c r="A375" s="30" t="s">
        <v>446</v>
      </c>
      <c r="B375" s="30"/>
      <c r="C375" s="30"/>
      <c r="D375" s="30"/>
      <c r="E375" s="30"/>
      <c r="F375" s="31"/>
      <c r="G375" s="30"/>
      <c r="H375" s="30"/>
      <c r="I375" s="32"/>
      <c r="J375" s="33">
        <f t="shared" ref="J375:S375" si="60">SUBTOTAL(9,J339:J373)</f>
        <v>29658687858</v>
      </c>
      <c r="K375" s="33">
        <f t="shared" si="60"/>
        <v>37670201301</v>
      </c>
      <c r="L375" s="33">
        <f t="shared" si="60"/>
        <v>0</v>
      </c>
      <c r="M375" s="33">
        <f t="shared" si="60"/>
        <v>884211469.49000001</v>
      </c>
      <c r="N375" s="33">
        <f t="shared" si="60"/>
        <v>0</v>
      </c>
      <c r="O375" s="33">
        <f t="shared" si="60"/>
        <v>36249874218.600006</v>
      </c>
      <c r="P375" s="33">
        <f t="shared" si="60"/>
        <v>35934466271.220001</v>
      </c>
      <c r="Q375" s="33">
        <f t="shared" si="60"/>
        <v>402870372.96999997</v>
      </c>
      <c r="R375" s="33">
        <f t="shared" si="60"/>
        <v>536115612.90999997</v>
      </c>
      <c r="S375" s="33">
        <f t="shared" si="60"/>
        <v>0</v>
      </c>
      <c r="T375" s="34">
        <f t="shared" si="46"/>
        <v>0.96229573951434422</v>
      </c>
      <c r="U375" s="34">
        <f t="shared" si="47"/>
        <v>2.347243813285722E-2</v>
      </c>
      <c r="V375" s="34">
        <f t="shared" si="48"/>
        <v>0.98576817764720148</v>
      </c>
    </row>
    <row r="376" spans="1:22" hidden="1" outlineLevel="4" x14ac:dyDescent="0.35">
      <c r="A376" s="15" t="s">
        <v>308</v>
      </c>
      <c r="B376" s="15" t="s">
        <v>26</v>
      </c>
      <c r="C376" s="15" t="s">
        <v>27</v>
      </c>
      <c r="D376" s="15" t="s">
        <v>28</v>
      </c>
      <c r="E376" s="15" t="s">
        <v>29</v>
      </c>
      <c r="F376" s="16" t="s">
        <v>30</v>
      </c>
      <c r="G376" s="15">
        <v>1111</v>
      </c>
      <c r="H376" s="15">
        <v>3480</v>
      </c>
      <c r="I376" s="17" t="s">
        <v>31</v>
      </c>
      <c r="J376" s="18">
        <v>2535925588</v>
      </c>
      <c r="K376" s="18">
        <v>2527261660</v>
      </c>
      <c r="L376" s="18">
        <v>0</v>
      </c>
      <c r="M376" s="18">
        <v>0</v>
      </c>
      <c r="N376" s="18">
        <v>0</v>
      </c>
      <c r="O376" s="18">
        <v>2383144461.0599999</v>
      </c>
      <c r="P376" s="18">
        <v>2383144461.0599999</v>
      </c>
      <c r="Q376" s="18">
        <v>144117198.94</v>
      </c>
      <c r="R376" s="18">
        <v>144117198.94</v>
      </c>
      <c r="S376" s="18">
        <v>0</v>
      </c>
      <c r="T376" s="19">
        <f t="shared" si="46"/>
        <v>0.9429749593320701</v>
      </c>
      <c r="U376" s="19">
        <f t="shared" si="47"/>
        <v>0</v>
      </c>
      <c r="V376" s="19">
        <f t="shared" si="48"/>
        <v>0.9429749593320701</v>
      </c>
    </row>
    <row r="377" spans="1:22" hidden="1" outlineLevel="4" x14ac:dyDescent="0.35">
      <c r="A377" s="8" t="s">
        <v>308</v>
      </c>
      <c r="B377" s="8" t="s">
        <v>26</v>
      </c>
      <c r="C377" s="8" t="s">
        <v>27</v>
      </c>
      <c r="D377" s="8" t="s">
        <v>33</v>
      </c>
      <c r="E377" s="8" t="s">
        <v>29</v>
      </c>
      <c r="F377" s="9" t="s">
        <v>30</v>
      </c>
      <c r="G377" s="8">
        <v>1111</v>
      </c>
      <c r="H377" s="8">
        <v>3480</v>
      </c>
      <c r="I377" s="10" t="s">
        <v>34</v>
      </c>
      <c r="J377" s="11">
        <v>1958138</v>
      </c>
      <c r="K377" s="11">
        <v>1958138</v>
      </c>
      <c r="L377" s="11">
        <v>0</v>
      </c>
      <c r="M377" s="11">
        <v>0</v>
      </c>
      <c r="N377" s="11">
        <v>0</v>
      </c>
      <c r="O377" s="11">
        <v>1422685</v>
      </c>
      <c r="P377" s="11">
        <v>1422685</v>
      </c>
      <c r="Q377" s="11">
        <v>535453</v>
      </c>
      <c r="R377" s="11">
        <v>535453</v>
      </c>
      <c r="S377" s="11">
        <v>0</v>
      </c>
      <c r="T377" s="12">
        <f t="shared" si="46"/>
        <v>0.72654991629803412</v>
      </c>
      <c r="U377" s="12">
        <f t="shared" si="47"/>
        <v>0</v>
      </c>
      <c r="V377" s="12">
        <f t="shared" si="48"/>
        <v>0.72654991629803412</v>
      </c>
    </row>
    <row r="378" spans="1:22" hidden="1" outlineLevel="4" x14ac:dyDescent="0.35">
      <c r="A378" s="8" t="s">
        <v>308</v>
      </c>
      <c r="B378" s="8" t="s">
        <v>26</v>
      </c>
      <c r="C378" s="8" t="s">
        <v>27</v>
      </c>
      <c r="D378" s="8" t="s">
        <v>35</v>
      </c>
      <c r="E378" s="8" t="s">
        <v>29</v>
      </c>
      <c r="F378" s="9" t="s">
        <v>30</v>
      </c>
      <c r="G378" s="8">
        <v>1111</v>
      </c>
      <c r="H378" s="8">
        <v>3480</v>
      </c>
      <c r="I378" s="10" t="s">
        <v>36</v>
      </c>
      <c r="J378" s="11">
        <v>3780374</v>
      </c>
      <c r="K378" s="11">
        <v>3780374</v>
      </c>
      <c r="L378" s="11">
        <v>0</v>
      </c>
      <c r="M378" s="11">
        <v>0</v>
      </c>
      <c r="N378" s="11">
        <v>0</v>
      </c>
      <c r="O378" s="11">
        <v>3203439.71</v>
      </c>
      <c r="P378" s="11">
        <v>3203439.71</v>
      </c>
      <c r="Q378" s="11">
        <v>576934.29</v>
      </c>
      <c r="R378" s="11">
        <v>576934.29</v>
      </c>
      <c r="S378" s="11">
        <v>0</v>
      </c>
      <c r="T378" s="12">
        <f t="shared" si="46"/>
        <v>0.84738698075904662</v>
      </c>
      <c r="U378" s="12">
        <f t="shared" si="47"/>
        <v>0</v>
      </c>
      <c r="V378" s="12">
        <f t="shared" si="48"/>
        <v>0.84738698075904662</v>
      </c>
    </row>
    <row r="379" spans="1:22" hidden="1" outlineLevel="4" x14ac:dyDescent="0.35">
      <c r="A379" s="8" t="s">
        <v>308</v>
      </c>
      <c r="B379" s="8" t="s">
        <v>26</v>
      </c>
      <c r="C379" s="8" t="s">
        <v>27</v>
      </c>
      <c r="D379" s="8" t="s">
        <v>39</v>
      </c>
      <c r="E379" s="8" t="s">
        <v>29</v>
      </c>
      <c r="F379" s="9" t="s">
        <v>30</v>
      </c>
      <c r="G379" s="8">
        <v>1111</v>
      </c>
      <c r="H379" s="8">
        <v>3480</v>
      </c>
      <c r="I379" s="10" t="s">
        <v>40</v>
      </c>
      <c r="J379" s="11">
        <v>858716501</v>
      </c>
      <c r="K379" s="11">
        <v>858716501</v>
      </c>
      <c r="L379" s="11">
        <v>0</v>
      </c>
      <c r="M379" s="11">
        <v>0</v>
      </c>
      <c r="N379" s="11">
        <v>0</v>
      </c>
      <c r="O379" s="11">
        <v>784144995.13999999</v>
      </c>
      <c r="P379" s="11">
        <v>784144995.13999999</v>
      </c>
      <c r="Q379" s="11">
        <v>74571505.859999999</v>
      </c>
      <c r="R379" s="11">
        <v>74571505.859999999</v>
      </c>
      <c r="S379" s="11">
        <v>0</v>
      </c>
      <c r="T379" s="12">
        <f t="shared" si="46"/>
        <v>0.91315934214241912</v>
      </c>
      <c r="U379" s="12">
        <f t="shared" si="47"/>
        <v>0</v>
      </c>
      <c r="V379" s="12">
        <f t="shared" si="48"/>
        <v>0.91315934214241912</v>
      </c>
    </row>
    <row r="380" spans="1:22" hidden="1" outlineLevel="4" x14ac:dyDescent="0.35">
      <c r="A380" s="8" t="s">
        <v>308</v>
      </c>
      <c r="B380" s="8" t="s">
        <v>26</v>
      </c>
      <c r="C380" s="8" t="s">
        <v>27</v>
      </c>
      <c r="D380" s="8" t="s">
        <v>41</v>
      </c>
      <c r="E380" s="8" t="s">
        <v>29</v>
      </c>
      <c r="F380" s="9" t="s">
        <v>30</v>
      </c>
      <c r="G380" s="8">
        <v>1111</v>
      </c>
      <c r="H380" s="8">
        <v>3480</v>
      </c>
      <c r="I380" s="10" t="s">
        <v>42</v>
      </c>
      <c r="J380" s="11">
        <v>1194783130</v>
      </c>
      <c r="K380" s="11">
        <v>1162283130</v>
      </c>
      <c r="L380" s="11">
        <v>0</v>
      </c>
      <c r="M380" s="11">
        <v>0</v>
      </c>
      <c r="N380" s="11">
        <v>0</v>
      </c>
      <c r="O380" s="11">
        <v>1124022200.1800001</v>
      </c>
      <c r="P380" s="11">
        <v>1124022200.1800001</v>
      </c>
      <c r="Q380" s="11">
        <v>38260929.82</v>
      </c>
      <c r="R380" s="11">
        <v>38260929.82</v>
      </c>
      <c r="S380" s="11">
        <v>0</v>
      </c>
      <c r="T380" s="12">
        <f t="shared" si="46"/>
        <v>0.96708123104221611</v>
      </c>
      <c r="U380" s="12">
        <f t="shared" si="47"/>
        <v>0</v>
      </c>
      <c r="V380" s="12">
        <f t="shared" si="48"/>
        <v>0.96708123104221611</v>
      </c>
    </row>
    <row r="381" spans="1:22" hidden="1" outlineLevel="4" x14ac:dyDescent="0.35">
      <c r="A381" s="8" t="s">
        <v>308</v>
      </c>
      <c r="B381" s="8" t="s">
        <v>26</v>
      </c>
      <c r="C381" s="8" t="s">
        <v>27</v>
      </c>
      <c r="D381" s="8" t="s">
        <v>43</v>
      </c>
      <c r="E381" s="8" t="s">
        <v>29</v>
      </c>
      <c r="F381" s="9" t="s">
        <v>30</v>
      </c>
      <c r="G381" s="8">
        <v>1111</v>
      </c>
      <c r="H381" s="8">
        <v>3480</v>
      </c>
      <c r="I381" s="10" t="s">
        <v>44</v>
      </c>
      <c r="J381" s="11">
        <v>442239355</v>
      </c>
      <c r="K381" s="11">
        <v>441213547</v>
      </c>
      <c r="L381" s="11">
        <v>0</v>
      </c>
      <c r="M381" s="11">
        <v>0</v>
      </c>
      <c r="N381" s="11">
        <v>0</v>
      </c>
      <c r="O381" s="11">
        <v>424895289.11000001</v>
      </c>
      <c r="P381" s="11">
        <v>424895289.11000001</v>
      </c>
      <c r="Q381" s="11">
        <v>16318257.890000001</v>
      </c>
      <c r="R381" s="11">
        <v>16318257.890000001</v>
      </c>
      <c r="S381" s="11">
        <v>0</v>
      </c>
      <c r="T381" s="12">
        <f t="shared" si="46"/>
        <v>0.96301505699234569</v>
      </c>
      <c r="U381" s="12">
        <f t="shared" si="47"/>
        <v>0</v>
      </c>
      <c r="V381" s="12">
        <f t="shared" si="48"/>
        <v>0.96301505699234569</v>
      </c>
    </row>
    <row r="382" spans="1:22" hidden="1" outlineLevel="4" x14ac:dyDescent="0.35">
      <c r="A382" s="8" t="s">
        <v>308</v>
      </c>
      <c r="B382" s="8" t="s">
        <v>26</v>
      </c>
      <c r="C382" s="8" t="s">
        <v>27</v>
      </c>
      <c r="D382" s="8" t="s">
        <v>45</v>
      </c>
      <c r="E382" s="8" t="s">
        <v>29</v>
      </c>
      <c r="F382" s="9" t="s">
        <v>30</v>
      </c>
      <c r="G382" s="8">
        <v>1111</v>
      </c>
      <c r="H382" s="8">
        <v>3480</v>
      </c>
      <c r="I382" s="10" t="s">
        <v>46</v>
      </c>
      <c r="J382" s="11">
        <v>396560082</v>
      </c>
      <c r="K382" s="11">
        <v>396560082</v>
      </c>
      <c r="L382" s="11">
        <v>0</v>
      </c>
      <c r="M382" s="11">
        <v>1013701.57</v>
      </c>
      <c r="N382" s="11">
        <v>0</v>
      </c>
      <c r="O382" s="11">
        <v>391340084.37</v>
      </c>
      <c r="P382" s="11">
        <v>391340084.37</v>
      </c>
      <c r="Q382" s="11">
        <v>4206296.0599999996</v>
      </c>
      <c r="R382" s="11">
        <v>4206296.0599999996</v>
      </c>
      <c r="S382" s="11">
        <v>0</v>
      </c>
      <c r="T382" s="12">
        <f t="shared" ref="T382:T445" si="61">+IF(K382=0,0,O382/K382)</f>
        <v>0.98683680514772543</v>
      </c>
      <c r="U382" s="12">
        <f t="shared" ref="U382:U445" si="62">+IF(K382=0,0,(L382+M382+N382)/K382)</f>
        <v>2.5562370395112032E-3</v>
      </c>
      <c r="V382" s="12">
        <f t="shared" ref="V382:V445" si="63">+T382+U382</f>
        <v>0.98939304218723667</v>
      </c>
    </row>
    <row r="383" spans="1:22" hidden="1" outlineLevel="4" x14ac:dyDescent="0.35">
      <c r="A383" s="8" t="s">
        <v>308</v>
      </c>
      <c r="B383" s="8" t="s">
        <v>26</v>
      </c>
      <c r="C383" s="8" t="s">
        <v>27</v>
      </c>
      <c r="D383" s="8" t="s">
        <v>47</v>
      </c>
      <c r="E383" s="8" t="s">
        <v>29</v>
      </c>
      <c r="F383" s="9" t="s">
        <v>30</v>
      </c>
      <c r="G383" s="8">
        <v>1111</v>
      </c>
      <c r="H383" s="8">
        <v>3480</v>
      </c>
      <c r="I383" s="10" t="s">
        <v>48</v>
      </c>
      <c r="J383" s="11">
        <v>507776831</v>
      </c>
      <c r="K383" s="11">
        <v>496776831</v>
      </c>
      <c r="L383" s="11">
        <v>0</v>
      </c>
      <c r="M383" s="11">
        <v>0</v>
      </c>
      <c r="N383" s="11">
        <v>0</v>
      </c>
      <c r="O383" s="11">
        <v>465647217.93000001</v>
      </c>
      <c r="P383" s="11">
        <v>465647217.93000001</v>
      </c>
      <c r="Q383" s="11">
        <v>31129613.07</v>
      </c>
      <c r="R383" s="11">
        <v>31129613.07</v>
      </c>
      <c r="S383" s="11">
        <v>0</v>
      </c>
      <c r="T383" s="12">
        <f t="shared" si="61"/>
        <v>0.93733682585933642</v>
      </c>
      <c r="U383" s="12">
        <f t="shared" si="62"/>
        <v>0</v>
      </c>
      <c r="V383" s="12">
        <f t="shared" si="63"/>
        <v>0.93733682585933642</v>
      </c>
    </row>
    <row r="384" spans="1:22" ht="78" hidden="1" outlineLevel="4" x14ac:dyDescent="0.35">
      <c r="A384" s="8" t="s">
        <v>308</v>
      </c>
      <c r="B384" s="8" t="s">
        <v>26</v>
      </c>
      <c r="C384" s="8" t="s">
        <v>27</v>
      </c>
      <c r="D384" s="8" t="s">
        <v>49</v>
      </c>
      <c r="E384" s="8" t="s">
        <v>50</v>
      </c>
      <c r="F384" s="9" t="s">
        <v>30</v>
      </c>
      <c r="G384" s="8">
        <v>1112</v>
      </c>
      <c r="H384" s="8">
        <v>3480</v>
      </c>
      <c r="I384" s="10" t="s">
        <v>51</v>
      </c>
      <c r="J384" s="11">
        <v>511543872</v>
      </c>
      <c r="K384" s="11">
        <v>495104770</v>
      </c>
      <c r="L384" s="11">
        <v>0</v>
      </c>
      <c r="M384" s="11">
        <v>0</v>
      </c>
      <c r="N384" s="11">
        <v>0</v>
      </c>
      <c r="O384" s="11">
        <v>473163624</v>
      </c>
      <c r="P384" s="11">
        <v>473163624</v>
      </c>
      <c r="Q384" s="11">
        <v>21941146</v>
      </c>
      <c r="R384" s="11">
        <v>21941146</v>
      </c>
      <c r="S384" s="11">
        <v>0</v>
      </c>
      <c r="T384" s="12">
        <f t="shared" si="61"/>
        <v>0.95568383233310394</v>
      </c>
      <c r="U384" s="12">
        <f t="shared" si="62"/>
        <v>0</v>
      </c>
      <c r="V384" s="12">
        <f t="shared" si="63"/>
        <v>0.95568383233310394</v>
      </c>
    </row>
    <row r="385" spans="1:22" ht="52" hidden="1" outlineLevel="4" x14ac:dyDescent="0.35">
      <c r="A385" s="8" t="s">
        <v>308</v>
      </c>
      <c r="B385" s="8" t="s">
        <v>26</v>
      </c>
      <c r="C385" s="8" t="s">
        <v>27</v>
      </c>
      <c r="D385" s="8" t="s">
        <v>52</v>
      </c>
      <c r="E385" s="8" t="s">
        <v>50</v>
      </c>
      <c r="F385" s="9" t="s">
        <v>30</v>
      </c>
      <c r="G385" s="8">
        <v>1112</v>
      </c>
      <c r="H385" s="8">
        <v>3480</v>
      </c>
      <c r="I385" s="10" t="s">
        <v>53</v>
      </c>
      <c r="J385" s="11">
        <v>27651020</v>
      </c>
      <c r="K385" s="11">
        <v>27589448</v>
      </c>
      <c r="L385" s="11">
        <v>0</v>
      </c>
      <c r="M385" s="11">
        <v>0</v>
      </c>
      <c r="N385" s="11">
        <v>0</v>
      </c>
      <c r="O385" s="11">
        <v>25590847</v>
      </c>
      <c r="P385" s="11">
        <v>25590847</v>
      </c>
      <c r="Q385" s="11">
        <v>1998601</v>
      </c>
      <c r="R385" s="11">
        <v>1998601</v>
      </c>
      <c r="S385" s="11">
        <v>0</v>
      </c>
      <c r="T385" s="12">
        <f t="shared" si="61"/>
        <v>0.9275592248166763</v>
      </c>
      <c r="U385" s="12">
        <f t="shared" si="62"/>
        <v>0</v>
      </c>
      <c r="V385" s="12">
        <f t="shared" si="63"/>
        <v>0.9275592248166763</v>
      </c>
    </row>
    <row r="386" spans="1:22" ht="78" hidden="1" outlineLevel="4" x14ac:dyDescent="0.35">
      <c r="A386" s="8" t="s">
        <v>308</v>
      </c>
      <c r="B386" s="8" t="s">
        <v>26</v>
      </c>
      <c r="C386" s="8" t="s">
        <v>27</v>
      </c>
      <c r="D386" s="8" t="s">
        <v>54</v>
      </c>
      <c r="E386" s="8" t="s">
        <v>50</v>
      </c>
      <c r="F386" s="9" t="s">
        <v>30</v>
      </c>
      <c r="G386" s="8">
        <v>1112</v>
      </c>
      <c r="H386" s="8">
        <v>3480</v>
      </c>
      <c r="I386" s="10" t="s">
        <v>196</v>
      </c>
      <c r="J386" s="11">
        <v>97318723</v>
      </c>
      <c r="K386" s="11">
        <v>88093458</v>
      </c>
      <c r="L386" s="11">
        <v>0</v>
      </c>
      <c r="M386" s="11">
        <v>0</v>
      </c>
      <c r="N386" s="11">
        <v>0</v>
      </c>
      <c r="O386" s="11">
        <v>78072461</v>
      </c>
      <c r="P386" s="11">
        <v>78072461</v>
      </c>
      <c r="Q386" s="11">
        <v>10020997</v>
      </c>
      <c r="R386" s="11">
        <v>10020997</v>
      </c>
      <c r="S386" s="11">
        <v>0</v>
      </c>
      <c r="T386" s="12">
        <f t="shared" si="61"/>
        <v>0.88624584359033787</v>
      </c>
      <c r="U386" s="12">
        <f t="shared" si="62"/>
        <v>0</v>
      </c>
      <c r="V386" s="12">
        <f t="shared" si="63"/>
        <v>0.88624584359033787</v>
      </c>
    </row>
    <row r="387" spans="1:22" ht="52" hidden="1" outlineLevel="4" x14ac:dyDescent="0.35">
      <c r="A387" s="8" t="s">
        <v>308</v>
      </c>
      <c r="B387" s="8" t="s">
        <v>26</v>
      </c>
      <c r="C387" s="8" t="s">
        <v>27</v>
      </c>
      <c r="D387" s="8" t="s">
        <v>56</v>
      </c>
      <c r="E387" s="8" t="s">
        <v>50</v>
      </c>
      <c r="F387" s="9" t="s">
        <v>30</v>
      </c>
      <c r="G387" s="8">
        <v>1112</v>
      </c>
      <c r="H387" s="8">
        <v>3480</v>
      </c>
      <c r="I387" s="10" t="s">
        <v>57</v>
      </c>
      <c r="J387" s="11">
        <v>165906121</v>
      </c>
      <c r="K387" s="11">
        <v>160136682</v>
      </c>
      <c r="L387" s="11">
        <v>0</v>
      </c>
      <c r="M387" s="11">
        <v>0</v>
      </c>
      <c r="N387" s="11">
        <v>0</v>
      </c>
      <c r="O387" s="11">
        <v>153280982</v>
      </c>
      <c r="P387" s="11">
        <v>153280982</v>
      </c>
      <c r="Q387" s="11">
        <v>6855700</v>
      </c>
      <c r="R387" s="11">
        <v>6855700</v>
      </c>
      <c r="S387" s="11">
        <v>0</v>
      </c>
      <c r="T387" s="12">
        <f t="shared" si="61"/>
        <v>0.95718844730403496</v>
      </c>
      <c r="U387" s="12">
        <f t="shared" si="62"/>
        <v>0</v>
      </c>
      <c r="V387" s="12">
        <f t="shared" si="63"/>
        <v>0.95718844730403496</v>
      </c>
    </row>
    <row r="388" spans="1:22" ht="65" hidden="1" outlineLevel="4" x14ac:dyDescent="0.35">
      <c r="A388" s="8" t="s">
        <v>308</v>
      </c>
      <c r="B388" s="8" t="s">
        <v>26</v>
      </c>
      <c r="C388" s="8" t="s">
        <v>27</v>
      </c>
      <c r="D388" s="8" t="s">
        <v>58</v>
      </c>
      <c r="E388" s="8" t="s">
        <v>50</v>
      </c>
      <c r="F388" s="9" t="s">
        <v>30</v>
      </c>
      <c r="G388" s="8">
        <v>1112</v>
      </c>
      <c r="H388" s="8">
        <v>3480</v>
      </c>
      <c r="I388" s="10" t="s">
        <v>59</v>
      </c>
      <c r="J388" s="11">
        <v>82953060</v>
      </c>
      <c r="K388" s="11">
        <v>80768342</v>
      </c>
      <c r="L388" s="11">
        <v>0</v>
      </c>
      <c r="M388" s="11">
        <v>0</v>
      </c>
      <c r="N388" s="11">
        <v>0</v>
      </c>
      <c r="O388" s="11">
        <v>76797556</v>
      </c>
      <c r="P388" s="11">
        <v>76797556</v>
      </c>
      <c r="Q388" s="11">
        <v>3970786</v>
      </c>
      <c r="R388" s="11">
        <v>3970786</v>
      </c>
      <c r="S388" s="11">
        <v>0</v>
      </c>
      <c r="T388" s="12">
        <f t="shared" si="61"/>
        <v>0.95083734664257435</v>
      </c>
      <c r="U388" s="12">
        <f t="shared" si="62"/>
        <v>0</v>
      </c>
      <c r="V388" s="12">
        <f t="shared" si="63"/>
        <v>0.95083734664257435</v>
      </c>
    </row>
    <row r="389" spans="1:22" ht="52" hidden="1" outlineLevel="4" x14ac:dyDescent="0.35">
      <c r="A389" s="8" t="s">
        <v>308</v>
      </c>
      <c r="B389" s="8" t="s">
        <v>26</v>
      </c>
      <c r="C389" s="8" t="s">
        <v>27</v>
      </c>
      <c r="D389" s="8" t="s">
        <v>60</v>
      </c>
      <c r="E389" s="8" t="s">
        <v>50</v>
      </c>
      <c r="F389" s="9" t="s">
        <v>30</v>
      </c>
      <c r="G389" s="8">
        <v>1112</v>
      </c>
      <c r="H389" s="8">
        <v>3480</v>
      </c>
      <c r="I389" s="10" t="s">
        <v>61</v>
      </c>
      <c r="J389" s="11">
        <v>262836185</v>
      </c>
      <c r="K389" s="11">
        <v>249281021</v>
      </c>
      <c r="L389" s="11">
        <v>0</v>
      </c>
      <c r="M389" s="11">
        <v>5727524.8700000001</v>
      </c>
      <c r="N389" s="11">
        <v>0</v>
      </c>
      <c r="O389" s="11">
        <v>243553496.13</v>
      </c>
      <c r="P389" s="11">
        <v>243553496.13</v>
      </c>
      <c r="Q389" s="11">
        <v>0</v>
      </c>
      <c r="R389" s="11">
        <v>0</v>
      </c>
      <c r="S389" s="11">
        <v>0</v>
      </c>
      <c r="T389" s="12">
        <f t="shared" si="61"/>
        <v>0.9770238229648458</v>
      </c>
      <c r="U389" s="12">
        <f t="shared" si="62"/>
        <v>2.2976177035154234E-2</v>
      </c>
      <c r="V389" s="12">
        <f t="shared" si="63"/>
        <v>1</v>
      </c>
    </row>
    <row r="390" spans="1:22" hidden="1" outlineLevel="3" x14ac:dyDescent="0.35">
      <c r="A390" s="20"/>
      <c r="B390" s="20"/>
      <c r="C390" s="20" t="s">
        <v>458</v>
      </c>
      <c r="D390" s="20"/>
      <c r="E390" s="20"/>
      <c r="F390" s="21"/>
      <c r="G390" s="20"/>
      <c r="H390" s="20"/>
      <c r="I390" s="22"/>
      <c r="J390" s="23">
        <f t="shared" ref="J390:S390" si="64">SUBTOTAL(9,J376:J389)</f>
        <v>7089948980</v>
      </c>
      <c r="K390" s="23">
        <f t="shared" si="64"/>
        <v>6989523984</v>
      </c>
      <c r="L390" s="23">
        <f t="shared" si="64"/>
        <v>0</v>
      </c>
      <c r="M390" s="23">
        <f t="shared" si="64"/>
        <v>6741226.4400000004</v>
      </c>
      <c r="N390" s="23">
        <f t="shared" si="64"/>
        <v>0</v>
      </c>
      <c r="O390" s="23">
        <f t="shared" si="64"/>
        <v>6628279338.6300001</v>
      </c>
      <c r="P390" s="23">
        <f t="shared" si="64"/>
        <v>6628279338.6300001</v>
      </c>
      <c r="Q390" s="23">
        <f t="shared" si="64"/>
        <v>354503418.92999995</v>
      </c>
      <c r="R390" s="23">
        <f t="shared" si="64"/>
        <v>354503418.92999995</v>
      </c>
      <c r="S390" s="23">
        <f t="shared" si="64"/>
        <v>0</v>
      </c>
      <c r="T390" s="24">
        <f t="shared" si="61"/>
        <v>0.94831627358358883</v>
      </c>
      <c r="U390" s="24">
        <f t="shared" si="62"/>
        <v>9.6447575763837598E-4</v>
      </c>
      <c r="V390" s="24">
        <f t="shared" si="63"/>
        <v>0.94928074934122719</v>
      </c>
    </row>
    <row r="391" spans="1:22" hidden="1" outlineLevel="4" x14ac:dyDescent="0.35">
      <c r="A391" s="15" t="s">
        <v>308</v>
      </c>
      <c r="B391" s="15" t="s">
        <v>26</v>
      </c>
      <c r="C391" s="15" t="s">
        <v>62</v>
      </c>
      <c r="D391" s="15" t="s">
        <v>309</v>
      </c>
      <c r="E391" s="15" t="s">
        <v>29</v>
      </c>
      <c r="F391" s="16" t="s">
        <v>30</v>
      </c>
      <c r="G391" s="15">
        <v>1120</v>
      </c>
      <c r="H391" s="15">
        <v>3480</v>
      </c>
      <c r="I391" s="17" t="s">
        <v>310</v>
      </c>
      <c r="J391" s="18">
        <v>3859513186</v>
      </c>
      <c r="K391" s="18">
        <v>1433102882</v>
      </c>
      <c r="L391" s="18">
        <v>0</v>
      </c>
      <c r="M391" s="18">
        <v>119360928.51000001</v>
      </c>
      <c r="N391" s="18">
        <v>0</v>
      </c>
      <c r="O391" s="18">
        <v>1205269629.5699999</v>
      </c>
      <c r="P391" s="18">
        <v>1205269629.5699999</v>
      </c>
      <c r="Q391" s="18">
        <v>108472323.92</v>
      </c>
      <c r="R391" s="18">
        <v>108472323.92</v>
      </c>
      <c r="S391" s="18">
        <v>0</v>
      </c>
      <c r="T391" s="19">
        <f t="shared" si="61"/>
        <v>0.84102100742966757</v>
      </c>
      <c r="U391" s="19">
        <f t="shared" si="62"/>
        <v>8.328845752052573E-2</v>
      </c>
      <c r="V391" s="19">
        <f t="shared" si="63"/>
        <v>0.92430946495019328</v>
      </c>
    </row>
    <row r="392" spans="1:22" hidden="1" outlineLevel="4" x14ac:dyDescent="0.35">
      <c r="A392" s="8" t="s">
        <v>308</v>
      </c>
      <c r="B392" s="8" t="s">
        <v>26</v>
      </c>
      <c r="C392" s="8" t="s">
        <v>62</v>
      </c>
      <c r="D392" s="8" t="s">
        <v>207</v>
      </c>
      <c r="E392" s="8" t="s">
        <v>29</v>
      </c>
      <c r="F392" s="9" t="s">
        <v>30</v>
      </c>
      <c r="G392" s="8">
        <v>1120</v>
      </c>
      <c r="H392" s="8">
        <v>3480</v>
      </c>
      <c r="I392" s="10" t="s">
        <v>208</v>
      </c>
      <c r="J392" s="11">
        <v>13000000000</v>
      </c>
      <c r="K392" s="11">
        <v>12658984810</v>
      </c>
      <c r="L392" s="11">
        <v>0</v>
      </c>
      <c r="M392" s="11">
        <v>199363990.00999999</v>
      </c>
      <c r="N392" s="11">
        <v>0</v>
      </c>
      <c r="O392" s="11">
        <v>11548147717.440001</v>
      </c>
      <c r="P392" s="11">
        <v>11548147717.440001</v>
      </c>
      <c r="Q392" s="11">
        <v>460737523.55000001</v>
      </c>
      <c r="R392" s="11">
        <v>911473102.54999995</v>
      </c>
      <c r="S392" s="11">
        <v>0</v>
      </c>
      <c r="T392" s="12">
        <f t="shared" si="61"/>
        <v>0.91224911718967461</v>
      </c>
      <c r="U392" s="12">
        <f t="shared" si="62"/>
        <v>1.5748813431904259E-2</v>
      </c>
      <c r="V392" s="12">
        <f t="shared" si="63"/>
        <v>0.92799793062157887</v>
      </c>
    </row>
    <row r="393" spans="1:22" ht="91" hidden="1" outlineLevel="4" x14ac:dyDescent="0.35">
      <c r="A393" s="8" t="s">
        <v>308</v>
      </c>
      <c r="B393" s="8" t="s">
        <v>26</v>
      </c>
      <c r="C393" s="8" t="s">
        <v>62</v>
      </c>
      <c r="D393" s="8" t="s">
        <v>311</v>
      </c>
      <c r="E393" s="8" t="s">
        <v>29</v>
      </c>
      <c r="F393" s="9" t="s">
        <v>30</v>
      </c>
      <c r="G393" s="8">
        <v>1120</v>
      </c>
      <c r="H393" s="8">
        <v>3480</v>
      </c>
      <c r="I393" s="10" t="s">
        <v>312</v>
      </c>
      <c r="J393" s="11">
        <v>335975916</v>
      </c>
      <c r="K393" s="11">
        <v>1</v>
      </c>
      <c r="L393" s="11">
        <v>0</v>
      </c>
      <c r="M393" s="11">
        <v>0</v>
      </c>
      <c r="N393" s="11">
        <v>0</v>
      </c>
      <c r="O393" s="11">
        <v>0</v>
      </c>
      <c r="P393" s="11">
        <v>0</v>
      </c>
      <c r="Q393" s="11">
        <v>0</v>
      </c>
      <c r="R393" s="11">
        <v>1</v>
      </c>
      <c r="S393" s="11">
        <v>0</v>
      </c>
      <c r="T393" s="12">
        <f t="shared" si="61"/>
        <v>0</v>
      </c>
      <c r="U393" s="12">
        <f t="shared" si="62"/>
        <v>0</v>
      </c>
      <c r="V393" s="12">
        <f t="shared" si="63"/>
        <v>0</v>
      </c>
    </row>
    <row r="394" spans="1:22" hidden="1" outlineLevel="4" x14ac:dyDescent="0.35">
      <c r="A394" s="8" t="s">
        <v>308</v>
      </c>
      <c r="B394" s="8" t="s">
        <v>26</v>
      </c>
      <c r="C394" s="8" t="s">
        <v>62</v>
      </c>
      <c r="D394" s="8" t="s">
        <v>77</v>
      </c>
      <c r="E394" s="8" t="s">
        <v>29</v>
      </c>
      <c r="F394" s="9" t="s">
        <v>30</v>
      </c>
      <c r="G394" s="8">
        <v>1120</v>
      </c>
      <c r="H394" s="8">
        <v>3480</v>
      </c>
      <c r="I394" s="10" t="s">
        <v>78</v>
      </c>
      <c r="J394" s="11">
        <v>6845842</v>
      </c>
      <c r="K394" s="11">
        <v>3845842</v>
      </c>
      <c r="L394" s="11">
        <v>0</v>
      </c>
      <c r="M394" s="11">
        <v>0</v>
      </c>
      <c r="N394" s="11">
        <v>0</v>
      </c>
      <c r="O394" s="11">
        <v>2255734</v>
      </c>
      <c r="P394" s="11">
        <v>2255734</v>
      </c>
      <c r="Q394" s="11">
        <v>1590108</v>
      </c>
      <c r="R394" s="11">
        <v>1590108</v>
      </c>
      <c r="S394" s="11">
        <v>0</v>
      </c>
      <c r="T394" s="12">
        <f t="shared" si="61"/>
        <v>0.58653839653319095</v>
      </c>
      <c r="U394" s="12">
        <f t="shared" si="62"/>
        <v>0</v>
      </c>
      <c r="V394" s="12">
        <f t="shared" si="63"/>
        <v>0.58653839653319095</v>
      </c>
    </row>
    <row r="395" spans="1:22" hidden="1" outlineLevel="4" x14ac:dyDescent="0.35">
      <c r="A395" s="8" t="s">
        <v>308</v>
      </c>
      <c r="B395" s="8" t="s">
        <v>26</v>
      </c>
      <c r="C395" s="8" t="s">
        <v>62</v>
      </c>
      <c r="D395" s="8" t="s">
        <v>79</v>
      </c>
      <c r="E395" s="8" t="s">
        <v>29</v>
      </c>
      <c r="F395" s="9" t="s">
        <v>30</v>
      </c>
      <c r="G395" s="8">
        <v>1120</v>
      </c>
      <c r="H395" s="8">
        <v>3480</v>
      </c>
      <c r="I395" s="10" t="s">
        <v>80</v>
      </c>
      <c r="J395" s="11">
        <v>19982020</v>
      </c>
      <c r="K395" s="11">
        <v>57645120</v>
      </c>
      <c r="L395" s="11">
        <v>0</v>
      </c>
      <c r="M395" s="11">
        <v>0</v>
      </c>
      <c r="N395" s="11">
        <v>0</v>
      </c>
      <c r="O395" s="11">
        <v>25894524</v>
      </c>
      <c r="P395" s="11">
        <v>25894524</v>
      </c>
      <c r="Q395" s="11">
        <v>31750596</v>
      </c>
      <c r="R395" s="11">
        <v>31750596</v>
      </c>
      <c r="S395" s="11">
        <v>0</v>
      </c>
      <c r="T395" s="12">
        <f t="shared" si="61"/>
        <v>0.44920583043282764</v>
      </c>
      <c r="U395" s="12">
        <f t="shared" si="62"/>
        <v>0</v>
      </c>
      <c r="V395" s="12">
        <f t="shared" si="63"/>
        <v>0.44920583043282764</v>
      </c>
    </row>
    <row r="396" spans="1:22" ht="78" hidden="1" outlineLevel="4" x14ac:dyDescent="0.35">
      <c r="A396" s="8" t="s">
        <v>308</v>
      </c>
      <c r="B396" s="8" t="s">
        <v>26</v>
      </c>
      <c r="C396" s="8" t="s">
        <v>62</v>
      </c>
      <c r="D396" s="8" t="s">
        <v>87</v>
      </c>
      <c r="E396" s="8" t="s">
        <v>29</v>
      </c>
      <c r="F396" s="9" t="s">
        <v>30</v>
      </c>
      <c r="G396" s="8">
        <v>1120</v>
      </c>
      <c r="H396" s="8">
        <v>3480</v>
      </c>
      <c r="I396" s="10" t="s">
        <v>313</v>
      </c>
      <c r="J396" s="11">
        <v>0</v>
      </c>
      <c r="K396" s="11">
        <v>6500000</v>
      </c>
      <c r="L396" s="11">
        <v>0</v>
      </c>
      <c r="M396" s="11">
        <v>0</v>
      </c>
      <c r="N396" s="11">
        <v>0</v>
      </c>
      <c r="O396" s="11">
        <v>3598560</v>
      </c>
      <c r="P396" s="11">
        <v>3598560</v>
      </c>
      <c r="Q396" s="11">
        <v>0</v>
      </c>
      <c r="R396" s="11">
        <v>2901440</v>
      </c>
      <c r="S396" s="11">
        <v>0</v>
      </c>
      <c r="T396" s="12">
        <f t="shared" si="61"/>
        <v>0.55362461538461538</v>
      </c>
      <c r="U396" s="12">
        <f t="shared" si="62"/>
        <v>0</v>
      </c>
      <c r="V396" s="12">
        <f t="shared" si="63"/>
        <v>0.55362461538461538</v>
      </c>
    </row>
    <row r="397" spans="1:22" hidden="1" outlineLevel="4" x14ac:dyDescent="0.35">
      <c r="A397" s="8" t="s">
        <v>308</v>
      </c>
      <c r="B397" s="8" t="s">
        <v>26</v>
      </c>
      <c r="C397" s="8" t="s">
        <v>62</v>
      </c>
      <c r="D397" s="8" t="s">
        <v>219</v>
      </c>
      <c r="E397" s="8" t="s">
        <v>29</v>
      </c>
      <c r="F397" s="9" t="s">
        <v>30</v>
      </c>
      <c r="G397" s="8">
        <v>1120</v>
      </c>
      <c r="H397" s="8">
        <v>3480</v>
      </c>
      <c r="I397" s="10" t="s">
        <v>220</v>
      </c>
      <c r="J397" s="11">
        <v>19421981</v>
      </c>
      <c r="K397" s="11">
        <v>19421981</v>
      </c>
      <c r="L397" s="11">
        <v>0</v>
      </c>
      <c r="M397" s="11">
        <v>3977.77</v>
      </c>
      <c r="N397" s="11">
        <v>0</v>
      </c>
      <c r="O397" s="11">
        <v>5827442.9299999997</v>
      </c>
      <c r="P397" s="11">
        <v>5157722.63</v>
      </c>
      <c r="Q397" s="11">
        <v>5290560.3</v>
      </c>
      <c r="R397" s="11">
        <v>13590560.300000001</v>
      </c>
      <c r="S397" s="11">
        <v>0</v>
      </c>
      <c r="T397" s="12">
        <f t="shared" si="61"/>
        <v>0.30004369430698136</v>
      </c>
      <c r="U397" s="12">
        <f t="shared" si="62"/>
        <v>2.0480763522526358E-4</v>
      </c>
      <c r="V397" s="12">
        <f t="shared" si="63"/>
        <v>0.30024850194220665</v>
      </c>
    </row>
    <row r="398" spans="1:22" ht="26" hidden="1" outlineLevel="4" x14ac:dyDescent="0.35">
      <c r="A398" s="8" t="s">
        <v>308</v>
      </c>
      <c r="B398" s="8" t="s">
        <v>26</v>
      </c>
      <c r="C398" s="8" t="s">
        <v>62</v>
      </c>
      <c r="D398" s="8" t="s">
        <v>225</v>
      </c>
      <c r="E398" s="8" t="s">
        <v>29</v>
      </c>
      <c r="F398" s="9" t="s">
        <v>30</v>
      </c>
      <c r="G398" s="8">
        <v>1120</v>
      </c>
      <c r="H398" s="8">
        <v>3480</v>
      </c>
      <c r="I398" s="10" t="s">
        <v>226</v>
      </c>
      <c r="J398" s="11">
        <v>158370065</v>
      </c>
      <c r="K398" s="11">
        <v>82685150</v>
      </c>
      <c r="L398" s="11">
        <v>0</v>
      </c>
      <c r="M398" s="11">
        <v>57228929.710000001</v>
      </c>
      <c r="N398" s="11">
        <v>0</v>
      </c>
      <c r="O398" s="11">
        <v>0</v>
      </c>
      <c r="P398" s="11">
        <v>0</v>
      </c>
      <c r="Q398" s="11">
        <v>25456220.289999999</v>
      </c>
      <c r="R398" s="11">
        <v>25456220.289999999</v>
      </c>
      <c r="S398" s="11">
        <v>0</v>
      </c>
      <c r="T398" s="12">
        <f t="shared" si="61"/>
        <v>0</v>
      </c>
      <c r="U398" s="12">
        <f t="shared" si="62"/>
        <v>0.69213068743299133</v>
      </c>
      <c r="V398" s="12">
        <f t="shared" si="63"/>
        <v>0.69213068743299133</v>
      </c>
    </row>
    <row r="399" spans="1:22" ht="26" hidden="1" outlineLevel="4" x14ac:dyDescent="0.35">
      <c r="A399" s="8" t="s">
        <v>308</v>
      </c>
      <c r="B399" s="8" t="s">
        <v>26</v>
      </c>
      <c r="C399" s="8" t="s">
        <v>62</v>
      </c>
      <c r="D399" s="8" t="s">
        <v>227</v>
      </c>
      <c r="E399" s="8" t="s">
        <v>29</v>
      </c>
      <c r="F399" s="9" t="s">
        <v>30</v>
      </c>
      <c r="G399" s="8">
        <v>1120</v>
      </c>
      <c r="H399" s="8">
        <v>3480</v>
      </c>
      <c r="I399" s="10" t="s">
        <v>228</v>
      </c>
      <c r="J399" s="11">
        <v>43317284</v>
      </c>
      <c r="K399" s="11">
        <v>27116478</v>
      </c>
      <c r="L399" s="11">
        <v>0</v>
      </c>
      <c r="M399" s="11">
        <v>26616.27</v>
      </c>
      <c r="N399" s="11">
        <v>0</v>
      </c>
      <c r="O399" s="11">
        <v>14860758.609999999</v>
      </c>
      <c r="P399" s="11">
        <v>14860758.609999999</v>
      </c>
      <c r="Q399" s="11">
        <v>2729103.12</v>
      </c>
      <c r="R399" s="11">
        <v>12229103.119999999</v>
      </c>
      <c r="S399" s="11">
        <v>0</v>
      </c>
      <c r="T399" s="12">
        <f t="shared" si="61"/>
        <v>0.5480342472942098</v>
      </c>
      <c r="U399" s="12">
        <f t="shared" si="62"/>
        <v>9.8155335659741655E-4</v>
      </c>
      <c r="V399" s="12">
        <f t="shared" si="63"/>
        <v>0.54901580065080724</v>
      </c>
    </row>
    <row r="400" spans="1:22" ht="26" hidden="1" outlineLevel="4" x14ac:dyDescent="0.35">
      <c r="A400" s="8" t="s">
        <v>308</v>
      </c>
      <c r="B400" s="8" t="s">
        <v>26</v>
      </c>
      <c r="C400" s="8" t="s">
        <v>62</v>
      </c>
      <c r="D400" s="8" t="s">
        <v>91</v>
      </c>
      <c r="E400" s="8" t="s">
        <v>29</v>
      </c>
      <c r="F400" s="9" t="s">
        <v>30</v>
      </c>
      <c r="G400" s="8">
        <v>1120</v>
      </c>
      <c r="H400" s="8">
        <v>3480</v>
      </c>
      <c r="I400" s="10" t="s">
        <v>92</v>
      </c>
      <c r="J400" s="11">
        <v>308499262</v>
      </c>
      <c r="K400" s="11">
        <v>308499262</v>
      </c>
      <c r="L400" s="11">
        <v>0</v>
      </c>
      <c r="M400" s="11">
        <v>92760689.810000002</v>
      </c>
      <c r="N400" s="11">
        <v>0</v>
      </c>
      <c r="O400" s="11">
        <v>120390434.16</v>
      </c>
      <c r="P400" s="11">
        <v>90164291.569999993</v>
      </c>
      <c r="Q400" s="11">
        <v>95348138.030000001</v>
      </c>
      <c r="R400" s="11">
        <v>95348138.030000001</v>
      </c>
      <c r="S400" s="11">
        <v>0</v>
      </c>
      <c r="T400" s="12">
        <f t="shared" si="61"/>
        <v>0.39024545271035366</v>
      </c>
      <c r="U400" s="12">
        <f t="shared" si="62"/>
        <v>0.3006836684426169</v>
      </c>
      <c r="V400" s="12">
        <f t="shared" si="63"/>
        <v>0.69092912115297056</v>
      </c>
    </row>
    <row r="401" spans="1:22" hidden="1" outlineLevel="3" x14ac:dyDescent="0.35">
      <c r="A401" s="20"/>
      <c r="B401" s="20"/>
      <c r="C401" s="20" t="s">
        <v>459</v>
      </c>
      <c r="D401" s="20"/>
      <c r="E401" s="20"/>
      <c r="F401" s="21"/>
      <c r="G401" s="20"/>
      <c r="H401" s="20"/>
      <c r="I401" s="22"/>
      <c r="J401" s="23">
        <f t="shared" ref="J401:S401" si="65">SUBTOTAL(9,J391:J400)</f>
        <v>17751925556</v>
      </c>
      <c r="K401" s="23">
        <f t="shared" si="65"/>
        <v>14597801526</v>
      </c>
      <c r="L401" s="23">
        <f t="shared" si="65"/>
        <v>0</v>
      </c>
      <c r="M401" s="23">
        <f t="shared" si="65"/>
        <v>468745132.07999992</v>
      </c>
      <c r="N401" s="23">
        <f t="shared" si="65"/>
        <v>0</v>
      </c>
      <c r="O401" s="23">
        <f t="shared" si="65"/>
        <v>12926244800.710001</v>
      </c>
      <c r="P401" s="23">
        <f t="shared" si="65"/>
        <v>12895348937.82</v>
      </c>
      <c r="Q401" s="23">
        <f t="shared" si="65"/>
        <v>731374573.20999992</v>
      </c>
      <c r="R401" s="23">
        <f t="shared" si="65"/>
        <v>1202811593.2099998</v>
      </c>
      <c r="S401" s="23">
        <f t="shared" si="65"/>
        <v>0</v>
      </c>
      <c r="T401" s="24">
        <f t="shared" si="61"/>
        <v>0.88549257076054866</v>
      </c>
      <c r="U401" s="24">
        <f t="shared" si="62"/>
        <v>3.2110666201696371E-2</v>
      </c>
      <c r="V401" s="24">
        <f t="shared" si="63"/>
        <v>0.91760323696224499</v>
      </c>
    </row>
    <row r="402" spans="1:22" hidden="1" outlineLevel="4" x14ac:dyDescent="0.35">
      <c r="A402" s="15" t="s">
        <v>308</v>
      </c>
      <c r="B402" s="15" t="s">
        <v>26</v>
      </c>
      <c r="C402" s="15" t="s">
        <v>93</v>
      </c>
      <c r="D402" s="15" t="s">
        <v>96</v>
      </c>
      <c r="E402" s="15" t="s">
        <v>29</v>
      </c>
      <c r="F402" s="16" t="s">
        <v>30</v>
      </c>
      <c r="G402" s="15">
        <v>1120</v>
      </c>
      <c r="H402" s="15">
        <v>3480</v>
      </c>
      <c r="I402" s="17" t="s">
        <v>97</v>
      </c>
      <c r="J402" s="18">
        <v>0</v>
      </c>
      <c r="K402" s="18">
        <v>0</v>
      </c>
      <c r="L402" s="18">
        <v>0</v>
      </c>
      <c r="M402" s="18">
        <v>0</v>
      </c>
      <c r="N402" s="18">
        <v>0</v>
      </c>
      <c r="O402" s="18">
        <v>0</v>
      </c>
      <c r="P402" s="18">
        <v>0</v>
      </c>
      <c r="Q402" s="18">
        <v>0</v>
      </c>
      <c r="R402" s="18">
        <v>0</v>
      </c>
      <c r="S402" s="18">
        <v>0</v>
      </c>
      <c r="T402" s="19">
        <f t="shared" si="61"/>
        <v>0</v>
      </c>
      <c r="U402" s="19">
        <f t="shared" si="62"/>
        <v>0</v>
      </c>
      <c r="V402" s="19">
        <f t="shared" si="63"/>
        <v>0</v>
      </c>
    </row>
    <row r="403" spans="1:22" hidden="1" outlineLevel="4" x14ac:dyDescent="0.35">
      <c r="A403" s="8" t="s">
        <v>308</v>
      </c>
      <c r="B403" s="8" t="s">
        <v>26</v>
      </c>
      <c r="C403" s="8" t="s">
        <v>93</v>
      </c>
      <c r="D403" s="8" t="s">
        <v>108</v>
      </c>
      <c r="E403" s="8" t="s">
        <v>29</v>
      </c>
      <c r="F403" s="9" t="s">
        <v>30</v>
      </c>
      <c r="G403" s="8">
        <v>1120</v>
      </c>
      <c r="H403" s="8">
        <v>3480</v>
      </c>
      <c r="I403" s="10" t="s">
        <v>109</v>
      </c>
      <c r="J403" s="11">
        <v>151364900</v>
      </c>
      <c r="K403" s="11">
        <v>0</v>
      </c>
      <c r="L403" s="11">
        <v>0</v>
      </c>
      <c r="M403" s="11">
        <v>0</v>
      </c>
      <c r="N403" s="11">
        <v>0</v>
      </c>
      <c r="O403" s="11">
        <v>0</v>
      </c>
      <c r="P403" s="11">
        <v>0</v>
      </c>
      <c r="Q403" s="11">
        <v>0</v>
      </c>
      <c r="R403" s="11">
        <v>0</v>
      </c>
      <c r="S403" s="11">
        <v>0</v>
      </c>
      <c r="T403" s="12">
        <f t="shared" si="61"/>
        <v>0</v>
      </c>
      <c r="U403" s="12">
        <f t="shared" si="62"/>
        <v>0</v>
      </c>
      <c r="V403" s="12">
        <f t="shared" si="63"/>
        <v>0</v>
      </c>
    </row>
    <row r="404" spans="1:22" hidden="1" outlineLevel="4" x14ac:dyDescent="0.35">
      <c r="A404" s="8" t="s">
        <v>308</v>
      </c>
      <c r="B404" s="8" t="s">
        <v>26</v>
      </c>
      <c r="C404" s="8" t="s">
        <v>93</v>
      </c>
      <c r="D404" s="8" t="s">
        <v>112</v>
      </c>
      <c r="E404" s="8" t="s">
        <v>29</v>
      </c>
      <c r="F404" s="9" t="s">
        <v>30</v>
      </c>
      <c r="G404" s="8">
        <v>1120</v>
      </c>
      <c r="H404" s="8">
        <v>3480</v>
      </c>
      <c r="I404" s="10" t="s">
        <v>113</v>
      </c>
      <c r="J404" s="11">
        <v>191600</v>
      </c>
      <c r="K404" s="11">
        <v>5591600</v>
      </c>
      <c r="L404" s="11">
        <v>0</v>
      </c>
      <c r="M404" s="11">
        <v>0</v>
      </c>
      <c r="N404" s="11">
        <v>0</v>
      </c>
      <c r="O404" s="11">
        <v>146013.29999999999</v>
      </c>
      <c r="P404" s="11">
        <v>146013.29999999999</v>
      </c>
      <c r="Q404" s="11">
        <v>42386.7</v>
      </c>
      <c r="R404" s="11">
        <v>5445586.7000000002</v>
      </c>
      <c r="S404" s="11">
        <v>0</v>
      </c>
      <c r="T404" s="12">
        <f t="shared" si="61"/>
        <v>2.6112973030975033E-2</v>
      </c>
      <c r="U404" s="12">
        <f t="shared" si="62"/>
        <v>0</v>
      </c>
      <c r="V404" s="12">
        <f t="shared" si="63"/>
        <v>2.6112973030975033E-2</v>
      </c>
    </row>
    <row r="405" spans="1:22" hidden="1" outlineLevel="3" x14ac:dyDescent="0.35">
      <c r="A405" s="20"/>
      <c r="B405" s="20"/>
      <c r="C405" s="20" t="s">
        <v>460</v>
      </c>
      <c r="D405" s="20"/>
      <c r="E405" s="20"/>
      <c r="F405" s="21"/>
      <c r="G405" s="20"/>
      <c r="H405" s="20"/>
      <c r="I405" s="22"/>
      <c r="J405" s="23">
        <f t="shared" ref="J405:S405" si="66">SUBTOTAL(9,J402:J404)</f>
        <v>151556500</v>
      </c>
      <c r="K405" s="23">
        <f t="shared" si="66"/>
        <v>5591600</v>
      </c>
      <c r="L405" s="23">
        <f t="shared" si="66"/>
        <v>0</v>
      </c>
      <c r="M405" s="23">
        <f t="shared" si="66"/>
        <v>0</v>
      </c>
      <c r="N405" s="23">
        <f t="shared" si="66"/>
        <v>0</v>
      </c>
      <c r="O405" s="23">
        <f t="shared" si="66"/>
        <v>146013.29999999999</v>
      </c>
      <c r="P405" s="23">
        <f t="shared" si="66"/>
        <v>146013.29999999999</v>
      </c>
      <c r="Q405" s="23">
        <f t="shared" si="66"/>
        <v>42386.7</v>
      </c>
      <c r="R405" s="23">
        <f t="shared" si="66"/>
        <v>5445586.7000000002</v>
      </c>
      <c r="S405" s="23">
        <f t="shared" si="66"/>
        <v>0</v>
      </c>
      <c r="T405" s="24">
        <f t="shared" si="61"/>
        <v>2.6112973030975033E-2</v>
      </c>
      <c r="U405" s="24">
        <f t="shared" si="62"/>
        <v>0</v>
      </c>
      <c r="V405" s="24">
        <f t="shared" si="63"/>
        <v>2.6112973030975033E-2</v>
      </c>
    </row>
    <row r="406" spans="1:22" hidden="1" outlineLevel="4" x14ac:dyDescent="0.35">
      <c r="A406" s="15" t="s">
        <v>308</v>
      </c>
      <c r="B406" s="15" t="s">
        <v>26</v>
      </c>
      <c r="C406" s="15" t="s">
        <v>122</v>
      </c>
      <c r="D406" s="15" t="s">
        <v>123</v>
      </c>
      <c r="E406" s="15" t="s">
        <v>29</v>
      </c>
      <c r="F406" s="16" t="s">
        <v>32</v>
      </c>
      <c r="G406" s="15">
        <v>2210</v>
      </c>
      <c r="H406" s="15">
        <v>3480</v>
      </c>
      <c r="I406" s="17" t="s">
        <v>124</v>
      </c>
      <c r="J406" s="18">
        <v>5343191000</v>
      </c>
      <c r="K406" s="18">
        <v>2130000</v>
      </c>
      <c r="L406" s="18">
        <v>0</v>
      </c>
      <c r="M406" s="18">
        <v>0</v>
      </c>
      <c r="N406" s="18">
        <v>0</v>
      </c>
      <c r="O406" s="18">
        <v>0</v>
      </c>
      <c r="P406" s="18">
        <v>0</v>
      </c>
      <c r="Q406" s="18">
        <v>1897600</v>
      </c>
      <c r="R406" s="18">
        <v>2130000</v>
      </c>
      <c r="S406" s="18">
        <v>0</v>
      </c>
      <c r="T406" s="19">
        <f t="shared" si="61"/>
        <v>0</v>
      </c>
      <c r="U406" s="19">
        <f t="shared" si="62"/>
        <v>0</v>
      </c>
      <c r="V406" s="19">
        <f t="shared" si="63"/>
        <v>0</v>
      </c>
    </row>
    <row r="407" spans="1:22" hidden="1" outlineLevel="4" x14ac:dyDescent="0.35">
      <c r="A407" s="8" t="s">
        <v>308</v>
      </c>
      <c r="B407" s="8" t="s">
        <v>26</v>
      </c>
      <c r="C407" s="8" t="s">
        <v>122</v>
      </c>
      <c r="D407" s="8" t="s">
        <v>125</v>
      </c>
      <c r="E407" s="8" t="s">
        <v>29</v>
      </c>
      <c r="F407" s="9" t="s">
        <v>32</v>
      </c>
      <c r="G407" s="8">
        <v>2210</v>
      </c>
      <c r="H407" s="8">
        <v>3480</v>
      </c>
      <c r="I407" s="10" t="s">
        <v>126</v>
      </c>
      <c r="J407" s="11">
        <v>0</v>
      </c>
      <c r="K407" s="11">
        <v>10000000</v>
      </c>
      <c r="L407" s="11">
        <v>0</v>
      </c>
      <c r="M407" s="11">
        <v>0</v>
      </c>
      <c r="N407" s="11">
        <v>0</v>
      </c>
      <c r="O407" s="11">
        <v>6461274.0099999998</v>
      </c>
      <c r="P407" s="11">
        <v>6461274.0099999998</v>
      </c>
      <c r="Q407" s="11">
        <v>778000.75</v>
      </c>
      <c r="R407" s="11">
        <v>3538725.99</v>
      </c>
      <c r="S407" s="11">
        <v>0</v>
      </c>
      <c r="T407" s="12">
        <f t="shared" si="61"/>
        <v>0.64612740099999999</v>
      </c>
      <c r="U407" s="12">
        <f t="shared" si="62"/>
        <v>0</v>
      </c>
      <c r="V407" s="12">
        <f t="shared" si="63"/>
        <v>0.64612740099999999</v>
      </c>
    </row>
    <row r="408" spans="1:22" hidden="1" outlineLevel="4" x14ac:dyDescent="0.35">
      <c r="A408" s="8" t="s">
        <v>308</v>
      </c>
      <c r="B408" s="8" t="s">
        <v>26</v>
      </c>
      <c r="C408" s="8" t="s">
        <v>122</v>
      </c>
      <c r="D408" s="8" t="s">
        <v>127</v>
      </c>
      <c r="E408" s="8" t="s">
        <v>29</v>
      </c>
      <c r="F408" s="9" t="s">
        <v>32</v>
      </c>
      <c r="G408" s="8">
        <v>2210</v>
      </c>
      <c r="H408" s="8">
        <v>3480</v>
      </c>
      <c r="I408" s="10" t="s">
        <v>128</v>
      </c>
      <c r="J408" s="11">
        <v>1500000000</v>
      </c>
      <c r="K408" s="11">
        <v>176398485</v>
      </c>
      <c r="L408" s="11">
        <v>0</v>
      </c>
      <c r="M408" s="11">
        <v>0</v>
      </c>
      <c r="N408" s="11">
        <v>0</v>
      </c>
      <c r="O408" s="11">
        <v>0</v>
      </c>
      <c r="P408" s="11">
        <v>0</v>
      </c>
      <c r="Q408" s="11">
        <v>0</v>
      </c>
      <c r="R408" s="11">
        <v>176398485</v>
      </c>
      <c r="S408" s="11">
        <v>0</v>
      </c>
      <c r="T408" s="12">
        <f t="shared" si="61"/>
        <v>0</v>
      </c>
      <c r="U408" s="12">
        <f t="shared" si="62"/>
        <v>0</v>
      </c>
      <c r="V408" s="12">
        <f t="shared" si="63"/>
        <v>0</v>
      </c>
    </row>
    <row r="409" spans="1:22" ht="26" hidden="1" outlineLevel="4" x14ac:dyDescent="0.35">
      <c r="A409" s="8" t="s">
        <v>308</v>
      </c>
      <c r="B409" s="8" t="s">
        <v>26</v>
      </c>
      <c r="C409" s="8" t="s">
        <v>122</v>
      </c>
      <c r="D409" s="8" t="s">
        <v>269</v>
      </c>
      <c r="E409" s="8" t="s">
        <v>29</v>
      </c>
      <c r="F409" s="9" t="s">
        <v>32</v>
      </c>
      <c r="G409" s="8">
        <v>2210</v>
      </c>
      <c r="H409" s="8">
        <v>3480</v>
      </c>
      <c r="I409" s="10" t="s">
        <v>270</v>
      </c>
      <c r="J409" s="11">
        <v>1241000000</v>
      </c>
      <c r="K409" s="11">
        <v>0</v>
      </c>
      <c r="L409" s="11">
        <v>0</v>
      </c>
      <c r="M409" s="11">
        <v>0</v>
      </c>
      <c r="N409" s="11">
        <v>0</v>
      </c>
      <c r="O409" s="11">
        <v>0</v>
      </c>
      <c r="P409" s="11">
        <v>0</v>
      </c>
      <c r="Q409" s="11">
        <v>0</v>
      </c>
      <c r="R409" s="11">
        <v>0</v>
      </c>
      <c r="S409" s="11">
        <v>0</v>
      </c>
      <c r="T409" s="12">
        <f t="shared" si="61"/>
        <v>0</v>
      </c>
      <c r="U409" s="12">
        <f t="shared" si="62"/>
        <v>0</v>
      </c>
      <c r="V409" s="12">
        <f t="shared" si="63"/>
        <v>0</v>
      </c>
    </row>
    <row r="410" spans="1:22" hidden="1" outlineLevel="4" x14ac:dyDescent="0.35">
      <c r="A410" s="8" t="s">
        <v>308</v>
      </c>
      <c r="B410" s="8" t="s">
        <v>26</v>
      </c>
      <c r="C410" s="8" t="s">
        <v>122</v>
      </c>
      <c r="D410" s="8" t="s">
        <v>133</v>
      </c>
      <c r="E410" s="8" t="s">
        <v>29</v>
      </c>
      <c r="F410" s="9" t="s">
        <v>32</v>
      </c>
      <c r="G410" s="8">
        <v>2240</v>
      </c>
      <c r="H410" s="8">
        <v>3480</v>
      </c>
      <c r="I410" s="10" t="s">
        <v>134</v>
      </c>
      <c r="J410" s="11">
        <v>1029010598</v>
      </c>
      <c r="K410" s="11">
        <v>778527335</v>
      </c>
      <c r="L410" s="11">
        <v>0</v>
      </c>
      <c r="M410" s="11">
        <v>2442413.81</v>
      </c>
      <c r="N410" s="11">
        <v>0</v>
      </c>
      <c r="O410" s="11">
        <v>511345691.01999998</v>
      </c>
      <c r="P410" s="11">
        <v>511345691.01999998</v>
      </c>
      <c r="Q410" s="11">
        <v>102530953.89</v>
      </c>
      <c r="R410" s="11">
        <v>264739230.16999999</v>
      </c>
      <c r="S410" s="11">
        <v>0</v>
      </c>
      <c r="T410" s="12">
        <f t="shared" si="61"/>
        <v>0.65681147986923283</v>
      </c>
      <c r="U410" s="12">
        <f t="shared" si="62"/>
        <v>3.1372229338614038E-3</v>
      </c>
      <c r="V410" s="12">
        <f t="shared" si="63"/>
        <v>0.65994870280309426</v>
      </c>
    </row>
    <row r="411" spans="1:22" hidden="1" outlineLevel="3" x14ac:dyDescent="0.35">
      <c r="A411" s="20"/>
      <c r="B411" s="20"/>
      <c r="C411" s="20" t="s">
        <v>461</v>
      </c>
      <c r="D411" s="20"/>
      <c r="E411" s="20"/>
      <c r="F411" s="21"/>
      <c r="G411" s="20"/>
      <c r="H411" s="20"/>
      <c r="I411" s="22"/>
      <c r="J411" s="23">
        <f t="shared" ref="J411:S411" si="67">SUBTOTAL(9,J406:J410)</f>
        <v>9113201598</v>
      </c>
      <c r="K411" s="23">
        <f t="shared" si="67"/>
        <v>967055820</v>
      </c>
      <c r="L411" s="23">
        <f t="shared" si="67"/>
        <v>0</v>
      </c>
      <c r="M411" s="23">
        <f t="shared" si="67"/>
        <v>2442413.81</v>
      </c>
      <c r="N411" s="23">
        <f t="shared" si="67"/>
        <v>0</v>
      </c>
      <c r="O411" s="23">
        <f t="shared" si="67"/>
        <v>517806965.02999997</v>
      </c>
      <c r="P411" s="23">
        <f t="shared" si="67"/>
        <v>517806965.02999997</v>
      </c>
      <c r="Q411" s="23">
        <f t="shared" si="67"/>
        <v>105206554.64</v>
      </c>
      <c r="R411" s="23">
        <f t="shared" si="67"/>
        <v>446806441.15999997</v>
      </c>
      <c r="S411" s="23">
        <f t="shared" si="67"/>
        <v>0</v>
      </c>
      <c r="T411" s="24">
        <f t="shared" si="61"/>
        <v>0.53544682149785316</v>
      </c>
      <c r="U411" s="24">
        <f t="shared" si="62"/>
        <v>2.5256182316342403E-3</v>
      </c>
      <c r="V411" s="24">
        <f t="shared" si="63"/>
        <v>0.53797243972948738</v>
      </c>
    </row>
    <row r="412" spans="1:22" ht="78" hidden="1" outlineLevel="4" x14ac:dyDescent="0.35">
      <c r="A412" s="15" t="s">
        <v>308</v>
      </c>
      <c r="B412" s="15" t="s">
        <v>26</v>
      </c>
      <c r="C412" s="15" t="s">
        <v>135</v>
      </c>
      <c r="D412" s="15" t="s">
        <v>136</v>
      </c>
      <c r="E412" s="15" t="s">
        <v>50</v>
      </c>
      <c r="F412" s="16" t="s">
        <v>30</v>
      </c>
      <c r="G412" s="15">
        <v>1310</v>
      </c>
      <c r="H412" s="15">
        <v>3480</v>
      </c>
      <c r="I412" s="17" t="s">
        <v>137</v>
      </c>
      <c r="J412" s="18">
        <v>28190110</v>
      </c>
      <c r="K412" s="18">
        <v>26629044</v>
      </c>
      <c r="L412" s="18">
        <v>0</v>
      </c>
      <c r="M412" s="18">
        <v>0</v>
      </c>
      <c r="N412" s="18">
        <v>0</v>
      </c>
      <c r="O412" s="18">
        <v>22525616.059999999</v>
      </c>
      <c r="P412" s="18">
        <v>22525616.059999999</v>
      </c>
      <c r="Q412" s="18">
        <v>4103427.94</v>
      </c>
      <c r="R412" s="18">
        <v>4103427.94</v>
      </c>
      <c r="S412" s="18">
        <v>0</v>
      </c>
      <c r="T412" s="19">
        <f t="shared" si="61"/>
        <v>0.8459040459732613</v>
      </c>
      <c r="U412" s="19">
        <f t="shared" si="62"/>
        <v>0</v>
      </c>
      <c r="V412" s="19">
        <f t="shared" si="63"/>
        <v>0.8459040459732613</v>
      </c>
    </row>
    <row r="413" spans="1:22" ht="78" hidden="1" outlineLevel="4" x14ac:dyDescent="0.35">
      <c r="A413" s="8" t="s">
        <v>308</v>
      </c>
      <c r="B413" s="8" t="s">
        <v>26</v>
      </c>
      <c r="C413" s="8" t="s">
        <v>135</v>
      </c>
      <c r="D413" s="8" t="s">
        <v>136</v>
      </c>
      <c r="E413" s="8" t="s">
        <v>138</v>
      </c>
      <c r="F413" s="9" t="s">
        <v>30</v>
      </c>
      <c r="G413" s="8">
        <v>1310</v>
      </c>
      <c r="H413" s="8">
        <v>3480</v>
      </c>
      <c r="I413" s="10" t="s">
        <v>139</v>
      </c>
      <c r="J413" s="11">
        <v>13825510</v>
      </c>
      <c r="K413" s="11">
        <v>13794722</v>
      </c>
      <c r="L413" s="11">
        <v>0</v>
      </c>
      <c r="M413" s="11">
        <v>0</v>
      </c>
      <c r="N413" s="11">
        <v>0</v>
      </c>
      <c r="O413" s="11">
        <v>12774036.27</v>
      </c>
      <c r="P413" s="11">
        <v>12774036.27</v>
      </c>
      <c r="Q413" s="11">
        <v>1020685.73</v>
      </c>
      <c r="R413" s="11">
        <v>1020685.73</v>
      </c>
      <c r="S413" s="11">
        <v>0</v>
      </c>
      <c r="T413" s="12">
        <f t="shared" si="61"/>
        <v>0.92600896705276114</v>
      </c>
      <c r="U413" s="12">
        <f t="shared" si="62"/>
        <v>0</v>
      </c>
      <c r="V413" s="12">
        <f t="shared" si="63"/>
        <v>0.92600896705276114</v>
      </c>
    </row>
    <row r="414" spans="1:22" ht="52" hidden="1" outlineLevel="4" x14ac:dyDescent="0.35">
      <c r="A414" s="8" t="s">
        <v>308</v>
      </c>
      <c r="B414" s="8" t="s">
        <v>26</v>
      </c>
      <c r="C414" s="8" t="s">
        <v>135</v>
      </c>
      <c r="D414" s="8" t="s">
        <v>136</v>
      </c>
      <c r="E414" s="8" t="s">
        <v>140</v>
      </c>
      <c r="F414" s="9" t="s">
        <v>30</v>
      </c>
      <c r="G414" s="8">
        <v>1310</v>
      </c>
      <c r="H414" s="8">
        <v>3480</v>
      </c>
      <c r="I414" s="10" t="s">
        <v>141</v>
      </c>
      <c r="J414" s="11">
        <v>58634093</v>
      </c>
      <c r="K414" s="11">
        <v>58506950</v>
      </c>
      <c r="L414" s="11">
        <v>0</v>
      </c>
      <c r="M414" s="11">
        <v>1858210.9</v>
      </c>
      <c r="N414" s="11">
        <v>0</v>
      </c>
      <c r="O414" s="11">
        <v>56648739.100000001</v>
      </c>
      <c r="P414" s="11">
        <v>56648739.100000001</v>
      </c>
      <c r="Q414" s="11">
        <v>0</v>
      </c>
      <c r="R414" s="11">
        <v>0</v>
      </c>
      <c r="S414" s="11">
        <v>0</v>
      </c>
      <c r="T414" s="12">
        <f t="shared" si="61"/>
        <v>0.96823948436895102</v>
      </c>
      <c r="U414" s="12">
        <f t="shared" si="62"/>
        <v>3.1760515631048959E-2</v>
      </c>
      <c r="V414" s="12">
        <f t="shared" si="63"/>
        <v>1</v>
      </c>
    </row>
    <row r="415" spans="1:22" ht="26" hidden="1" outlineLevel="4" x14ac:dyDescent="0.35">
      <c r="A415" s="8" t="s">
        <v>308</v>
      </c>
      <c r="B415" s="8" t="s">
        <v>26</v>
      </c>
      <c r="C415" s="8" t="s">
        <v>135</v>
      </c>
      <c r="D415" s="8" t="s">
        <v>172</v>
      </c>
      <c r="E415" s="8" t="s">
        <v>29</v>
      </c>
      <c r="F415" s="9" t="s">
        <v>30</v>
      </c>
      <c r="G415" s="8">
        <v>1320</v>
      </c>
      <c r="H415" s="8">
        <v>3480</v>
      </c>
      <c r="I415" s="10" t="s">
        <v>173</v>
      </c>
      <c r="J415" s="11">
        <v>31512388</v>
      </c>
      <c r="K415" s="11">
        <v>31512388</v>
      </c>
      <c r="L415" s="11">
        <v>0</v>
      </c>
      <c r="M415" s="11">
        <v>0</v>
      </c>
      <c r="N415" s="11">
        <v>0</v>
      </c>
      <c r="O415" s="11">
        <v>20788973.440000001</v>
      </c>
      <c r="P415" s="11">
        <v>20788973.440000001</v>
      </c>
      <c r="Q415" s="11">
        <v>10723414.560000001</v>
      </c>
      <c r="R415" s="11">
        <v>10723414.560000001</v>
      </c>
      <c r="S415" s="11">
        <v>0</v>
      </c>
      <c r="T415" s="12">
        <f t="shared" si="61"/>
        <v>0.65970796754596961</v>
      </c>
      <c r="U415" s="12">
        <f t="shared" si="62"/>
        <v>0</v>
      </c>
      <c r="V415" s="12">
        <f t="shared" si="63"/>
        <v>0.65970796754596961</v>
      </c>
    </row>
    <row r="416" spans="1:22" hidden="1" outlineLevel="3" x14ac:dyDescent="0.35">
      <c r="A416" s="20"/>
      <c r="B416" s="20"/>
      <c r="C416" s="20" t="s">
        <v>462</v>
      </c>
      <c r="D416" s="20"/>
      <c r="E416" s="20"/>
      <c r="F416" s="21"/>
      <c r="G416" s="20"/>
      <c r="H416" s="20"/>
      <c r="I416" s="22"/>
      <c r="J416" s="23">
        <f t="shared" ref="J416:S416" si="68">SUBTOTAL(9,J412:J415)</f>
        <v>132162101</v>
      </c>
      <c r="K416" s="23">
        <f t="shared" si="68"/>
        <v>130443104</v>
      </c>
      <c r="L416" s="23">
        <f t="shared" si="68"/>
        <v>0</v>
      </c>
      <c r="M416" s="23">
        <f t="shared" si="68"/>
        <v>1858210.9</v>
      </c>
      <c r="N416" s="23">
        <f t="shared" si="68"/>
        <v>0</v>
      </c>
      <c r="O416" s="23">
        <f t="shared" si="68"/>
        <v>112737364.87</v>
      </c>
      <c r="P416" s="23">
        <f t="shared" si="68"/>
        <v>112737364.87</v>
      </c>
      <c r="Q416" s="23">
        <f t="shared" si="68"/>
        <v>15847528.23</v>
      </c>
      <c r="R416" s="23">
        <f t="shared" si="68"/>
        <v>15847528.23</v>
      </c>
      <c r="S416" s="23">
        <f t="shared" si="68"/>
        <v>0</v>
      </c>
      <c r="T416" s="24">
        <f t="shared" si="61"/>
        <v>0.86426465955609277</v>
      </c>
      <c r="U416" s="24">
        <f t="shared" si="62"/>
        <v>1.4245374749745299E-2</v>
      </c>
      <c r="V416" s="24">
        <f t="shared" si="63"/>
        <v>0.87851003430583807</v>
      </c>
    </row>
    <row r="417" spans="1:22" outlineLevel="1" collapsed="1" x14ac:dyDescent="0.35">
      <c r="A417" s="30" t="s">
        <v>447</v>
      </c>
      <c r="B417" s="30"/>
      <c r="C417" s="30"/>
      <c r="D417" s="30"/>
      <c r="E417" s="30"/>
      <c r="F417" s="31"/>
      <c r="G417" s="30"/>
      <c r="H417" s="30"/>
      <c r="I417" s="32"/>
      <c r="J417" s="33">
        <f t="shared" ref="J417:S417" si="69">SUBTOTAL(9,J376:J415)</f>
        <v>34238794735</v>
      </c>
      <c r="K417" s="33">
        <f t="shared" si="69"/>
        <v>22690416034</v>
      </c>
      <c r="L417" s="33">
        <f t="shared" si="69"/>
        <v>0</v>
      </c>
      <c r="M417" s="33">
        <f t="shared" si="69"/>
        <v>479786983.2299999</v>
      </c>
      <c r="N417" s="33">
        <f t="shared" si="69"/>
        <v>0</v>
      </c>
      <c r="O417" s="33">
        <f t="shared" si="69"/>
        <v>20185214482.539997</v>
      </c>
      <c r="P417" s="33">
        <f t="shared" si="69"/>
        <v>20154318619.649998</v>
      </c>
      <c r="Q417" s="33">
        <f t="shared" si="69"/>
        <v>1206974461.71</v>
      </c>
      <c r="R417" s="33">
        <f t="shared" si="69"/>
        <v>2025414568.2299998</v>
      </c>
      <c r="S417" s="33">
        <f t="shared" si="69"/>
        <v>0</v>
      </c>
      <c r="T417" s="34">
        <f t="shared" si="61"/>
        <v>0.88959208382490063</v>
      </c>
      <c r="U417" s="34">
        <f t="shared" si="62"/>
        <v>2.114491785919979E-2</v>
      </c>
      <c r="V417" s="34">
        <f t="shared" si="63"/>
        <v>0.91073700168410043</v>
      </c>
    </row>
    <row r="418" spans="1:22" hidden="1" outlineLevel="4" x14ac:dyDescent="0.35">
      <c r="A418" s="15" t="s">
        <v>314</v>
      </c>
      <c r="B418" s="15" t="s">
        <v>26</v>
      </c>
      <c r="C418" s="15" t="s">
        <v>27</v>
      </c>
      <c r="D418" s="15" t="s">
        <v>28</v>
      </c>
      <c r="E418" s="15" t="s">
        <v>29</v>
      </c>
      <c r="F418" s="16" t="s">
        <v>30</v>
      </c>
      <c r="G418" s="15">
        <v>1111</v>
      </c>
      <c r="H418" s="15">
        <v>3480</v>
      </c>
      <c r="I418" s="17" t="s">
        <v>31</v>
      </c>
      <c r="J418" s="18">
        <v>531911054</v>
      </c>
      <c r="K418" s="18">
        <v>533842279</v>
      </c>
      <c r="L418" s="18">
        <v>0</v>
      </c>
      <c r="M418" s="18">
        <v>0</v>
      </c>
      <c r="N418" s="18">
        <v>0</v>
      </c>
      <c r="O418" s="18">
        <v>528529648.29000002</v>
      </c>
      <c r="P418" s="18">
        <v>528529648.29000002</v>
      </c>
      <c r="Q418" s="18">
        <v>5312630.71</v>
      </c>
      <c r="R418" s="18">
        <v>5312630.71</v>
      </c>
      <c r="S418" s="18">
        <v>0</v>
      </c>
      <c r="T418" s="19">
        <f t="shared" si="61"/>
        <v>0.9900483140452051</v>
      </c>
      <c r="U418" s="19">
        <f t="shared" si="62"/>
        <v>0</v>
      </c>
      <c r="V418" s="19">
        <f t="shared" si="63"/>
        <v>0.9900483140452051</v>
      </c>
    </row>
    <row r="419" spans="1:22" hidden="1" outlineLevel="4" x14ac:dyDescent="0.35">
      <c r="A419" s="8" t="s">
        <v>314</v>
      </c>
      <c r="B419" s="8" t="s">
        <v>26</v>
      </c>
      <c r="C419" s="8" t="s">
        <v>27</v>
      </c>
      <c r="D419" s="8" t="s">
        <v>33</v>
      </c>
      <c r="E419" s="8" t="s">
        <v>29</v>
      </c>
      <c r="F419" s="9" t="s">
        <v>30</v>
      </c>
      <c r="G419" s="8">
        <v>1111</v>
      </c>
      <c r="H419" s="8">
        <v>3480</v>
      </c>
      <c r="I419" s="10" t="s">
        <v>34</v>
      </c>
      <c r="J419" s="11">
        <v>564277</v>
      </c>
      <c r="K419" s="11">
        <v>564277</v>
      </c>
      <c r="L419" s="11">
        <v>0</v>
      </c>
      <c r="M419" s="11">
        <v>0</v>
      </c>
      <c r="N419" s="11">
        <v>0</v>
      </c>
      <c r="O419" s="11">
        <v>0</v>
      </c>
      <c r="P419" s="11">
        <v>0</v>
      </c>
      <c r="Q419" s="11">
        <v>564277</v>
      </c>
      <c r="R419" s="11">
        <v>564277</v>
      </c>
      <c r="S419" s="11">
        <v>0</v>
      </c>
      <c r="T419" s="12">
        <f t="shared" si="61"/>
        <v>0</v>
      </c>
      <c r="U419" s="12">
        <f t="shared" si="62"/>
        <v>0</v>
      </c>
      <c r="V419" s="12">
        <f t="shared" si="63"/>
        <v>0</v>
      </c>
    </row>
    <row r="420" spans="1:22" hidden="1" outlineLevel="4" x14ac:dyDescent="0.35">
      <c r="A420" s="8" t="s">
        <v>314</v>
      </c>
      <c r="B420" s="8" t="s">
        <v>26</v>
      </c>
      <c r="C420" s="8" t="s">
        <v>27</v>
      </c>
      <c r="D420" s="8" t="s">
        <v>35</v>
      </c>
      <c r="E420" s="8" t="s">
        <v>29</v>
      </c>
      <c r="F420" s="9" t="s">
        <v>30</v>
      </c>
      <c r="G420" s="8">
        <v>1111</v>
      </c>
      <c r="H420" s="8">
        <v>3480</v>
      </c>
      <c r="I420" s="10" t="s">
        <v>36</v>
      </c>
      <c r="J420" s="11">
        <v>5189613</v>
      </c>
      <c r="K420" s="11">
        <v>5189613</v>
      </c>
      <c r="L420" s="11">
        <v>0</v>
      </c>
      <c r="M420" s="11">
        <v>0</v>
      </c>
      <c r="N420" s="11">
        <v>0</v>
      </c>
      <c r="O420" s="11">
        <v>0</v>
      </c>
      <c r="P420" s="11">
        <v>0</v>
      </c>
      <c r="Q420" s="11">
        <v>5189613</v>
      </c>
      <c r="R420" s="11">
        <v>5189613</v>
      </c>
      <c r="S420" s="11">
        <v>0</v>
      </c>
      <c r="T420" s="12">
        <f t="shared" si="61"/>
        <v>0</v>
      </c>
      <c r="U420" s="12">
        <f t="shared" si="62"/>
        <v>0</v>
      </c>
      <c r="V420" s="12">
        <f t="shared" si="63"/>
        <v>0</v>
      </c>
    </row>
    <row r="421" spans="1:22" hidden="1" outlineLevel="4" x14ac:dyDescent="0.35">
      <c r="A421" s="8" t="s">
        <v>314</v>
      </c>
      <c r="B421" s="8" t="s">
        <v>26</v>
      </c>
      <c r="C421" s="8" t="s">
        <v>27</v>
      </c>
      <c r="D421" s="8" t="s">
        <v>39</v>
      </c>
      <c r="E421" s="8" t="s">
        <v>29</v>
      </c>
      <c r="F421" s="9" t="s">
        <v>30</v>
      </c>
      <c r="G421" s="8">
        <v>1111</v>
      </c>
      <c r="H421" s="8">
        <v>3480</v>
      </c>
      <c r="I421" s="10" t="s">
        <v>40</v>
      </c>
      <c r="J421" s="11">
        <v>235217624</v>
      </c>
      <c r="K421" s="11">
        <v>230500140</v>
      </c>
      <c r="L421" s="11">
        <v>0</v>
      </c>
      <c r="M421" s="11">
        <v>0</v>
      </c>
      <c r="N421" s="11">
        <v>0</v>
      </c>
      <c r="O421" s="11">
        <v>206396008.86000001</v>
      </c>
      <c r="P421" s="11">
        <v>206396008.86000001</v>
      </c>
      <c r="Q421" s="11">
        <v>24104131.140000001</v>
      </c>
      <c r="R421" s="11">
        <v>24104131.140000001</v>
      </c>
      <c r="S421" s="11">
        <v>0</v>
      </c>
      <c r="T421" s="12">
        <f t="shared" si="61"/>
        <v>0.89542682646526817</v>
      </c>
      <c r="U421" s="12">
        <f t="shared" si="62"/>
        <v>0</v>
      </c>
      <c r="V421" s="12">
        <f t="shared" si="63"/>
        <v>0.89542682646526817</v>
      </c>
    </row>
    <row r="422" spans="1:22" hidden="1" outlineLevel="4" x14ac:dyDescent="0.35">
      <c r="A422" s="8" t="s">
        <v>314</v>
      </c>
      <c r="B422" s="8" t="s">
        <v>26</v>
      </c>
      <c r="C422" s="8" t="s">
        <v>27</v>
      </c>
      <c r="D422" s="8" t="s">
        <v>41</v>
      </c>
      <c r="E422" s="8" t="s">
        <v>29</v>
      </c>
      <c r="F422" s="9" t="s">
        <v>30</v>
      </c>
      <c r="G422" s="8">
        <v>1111</v>
      </c>
      <c r="H422" s="8">
        <v>3480</v>
      </c>
      <c r="I422" s="10" t="s">
        <v>42</v>
      </c>
      <c r="J422" s="11">
        <v>275914440</v>
      </c>
      <c r="K422" s="11">
        <v>269231924</v>
      </c>
      <c r="L422" s="11">
        <v>0</v>
      </c>
      <c r="M422" s="11">
        <v>0</v>
      </c>
      <c r="N422" s="11">
        <v>0</v>
      </c>
      <c r="O422" s="11">
        <v>258558164.53999999</v>
      </c>
      <c r="P422" s="11">
        <v>258558164.53999999</v>
      </c>
      <c r="Q422" s="11">
        <v>10673759.460000001</v>
      </c>
      <c r="R422" s="11">
        <v>10673759.460000001</v>
      </c>
      <c r="S422" s="11">
        <v>0</v>
      </c>
      <c r="T422" s="12">
        <f t="shared" si="61"/>
        <v>0.96035477776402178</v>
      </c>
      <c r="U422" s="12">
        <f t="shared" si="62"/>
        <v>0</v>
      </c>
      <c r="V422" s="12">
        <f t="shared" si="63"/>
        <v>0.96035477776402178</v>
      </c>
    </row>
    <row r="423" spans="1:22" hidden="1" outlineLevel="4" x14ac:dyDescent="0.35">
      <c r="A423" s="8" t="s">
        <v>314</v>
      </c>
      <c r="B423" s="8" t="s">
        <v>26</v>
      </c>
      <c r="C423" s="8" t="s">
        <v>27</v>
      </c>
      <c r="D423" s="8" t="s">
        <v>43</v>
      </c>
      <c r="E423" s="8" t="s">
        <v>29</v>
      </c>
      <c r="F423" s="9" t="s">
        <v>30</v>
      </c>
      <c r="G423" s="8">
        <v>1111</v>
      </c>
      <c r="H423" s="8">
        <v>3480</v>
      </c>
      <c r="I423" s="10" t="s">
        <v>44</v>
      </c>
      <c r="J423" s="11">
        <v>108345675</v>
      </c>
      <c r="K423" s="11">
        <v>108257674</v>
      </c>
      <c r="L423" s="11">
        <v>0</v>
      </c>
      <c r="M423" s="11">
        <v>0</v>
      </c>
      <c r="N423" s="11">
        <v>0</v>
      </c>
      <c r="O423" s="11">
        <v>100853204.40000001</v>
      </c>
      <c r="P423" s="11">
        <v>100853204.40000001</v>
      </c>
      <c r="Q423" s="11">
        <v>7404469.5999999996</v>
      </c>
      <c r="R423" s="11">
        <v>7404469.5999999996</v>
      </c>
      <c r="S423" s="11">
        <v>0</v>
      </c>
      <c r="T423" s="12">
        <f t="shared" si="61"/>
        <v>0.93160328199920506</v>
      </c>
      <c r="U423" s="12">
        <f t="shared" si="62"/>
        <v>0</v>
      </c>
      <c r="V423" s="12">
        <f t="shared" si="63"/>
        <v>0.93160328199920506</v>
      </c>
    </row>
    <row r="424" spans="1:22" hidden="1" outlineLevel="4" x14ac:dyDescent="0.35">
      <c r="A424" s="8" t="s">
        <v>314</v>
      </c>
      <c r="B424" s="8" t="s">
        <v>26</v>
      </c>
      <c r="C424" s="8" t="s">
        <v>27</v>
      </c>
      <c r="D424" s="8" t="s">
        <v>45</v>
      </c>
      <c r="E424" s="8" t="s">
        <v>29</v>
      </c>
      <c r="F424" s="9" t="s">
        <v>30</v>
      </c>
      <c r="G424" s="8">
        <v>1111</v>
      </c>
      <c r="H424" s="8">
        <v>3480</v>
      </c>
      <c r="I424" s="10" t="s">
        <v>46</v>
      </c>
      <c r="J424" s="11">
        <v>92567235</v>
      </c>
      <c r="K424" s="11">
        <v>94504478</v>
      </c>
      <c r="L424" s="11">
        <v>0</v>
      </c>
      <c r="M424" s="11">
        <v>0</v>
      </c>
      <c r="N424" s="11">
        <v>0</v>
      </c>
      <c r="O424" s="11">
        <v>93819701.569999993</v>
      </c>
      <c r="P424" s="11">
        <v>93819701.569999993</v>
      </c>
      <c r="Q424" s="11">
        <v>684776.43</v>
      </c>
      <c r="R424" s="11">
        <v>684776.43</v>
      </c>
      <c r="S424" s="11">
        <v>0</v>
      </c>
      <c r="T424" s="12">
        <f t="shared" si="61"/>
        <v>0.99275403193063505</v>
      </c>
      <c r="U424" s="12">
        <f t="shared" si="62"/>
        <v>0</v>
      </c>
      <c r="V424" s="12">
        <f t="shared" si="63"/>
        <v>0.99275403193063505</v>
      </c>
    </row>
    <row r="425" spans="1:22" hidden="1" outlineLevel="4" x14ac:dyDescent="0.35">
      <c r="A425" s="8" t="s">
        <v>314</v>
      </c>
      <c r="B425" s="8" t="s">
        <v>26</v>
      </c>
      <c r="C425" s="8" t="s">
        <v>27</v>
      </c>
      <c r="D425" s="8" t="s">
        <v>47</v>
      </c>
      <c r="E425" s="8" t="s">
        <v>29</v>
      </c>
      <c r="F425" s="9" t="s">
        <v>30</v>
      </c>
      <c r="G425" s="8">
        <v>1111</v>
      </c>
      <c r="H425" s="8">
        <v>3480</v>
      </c>
      <c r="I425" s="10" t="s">
        <v>48</v>
      </c>
      <c r="J425" s="11">
        <v>150934199</v>
      </c>
      <c r="K425" s="11">
        <v>147679472</v>
      </c>
      <c r="L425" s="11">
        <v>0</v>
      </c>
      <c r="M425" s="11">
        <v>0</v>
      </c>
      <c r="N425" s="11">
        <v>0</v>
      </c>
      <c r="O425" s="11">
        <v>133691395.11</v>
      </c>
      <c r="P425" s="11">
        <v>133691395.11</v>
      </c>
      <c r="Q425" s="11">
        <v>13988076.890000001</v>
      </c>
      <c r="R425" s="11">
        <v>13988076.890000001</v>
      </c>
      <c r="S425" s="11">
        <v>0</v>
      </c>
      <c r="T425" s="12">
        <f t="shared" si="61"/>
        <v>0.90528083083883182</v>
      </c>
      <c r="U425" s="12">
        <f t="shared" si="62"/>
        <v>0</v>
      </c>
      <c r="V425" s="12">
        <f t="shared" si="63"/>
        <v>0.90528083083883182</v>
      </c>
    </row>
    <row r="426" spans="1:22" ht="78" hidden="1" outlineLevel="4" x14ac:dyDescent="0.35">
      <c r="A426" s="8" t="s">
        <v>314</v>
      </c>
      <c r="B426" s="8" t="s">
        <v>26</v>
      </c>
      <c r="C426" s="8" t="s">
        <v>27</v>
      </c>
      <c r="D426" s="8" t="s">
        <v>49</v>
      </c>
      <c r="E426" s="8" t="s">
        <v>50</v>
      </c>
      <c r="F426" s="9" t="s">
        <v>30</v>
      </c>
      <c r="G426" s="8">
        <v>1112</v>
      </c>
      <c r="H426" s="8">
        <v>3480</v>
      </c>
      <c r="I426" s="10" t="s">
        <v>51</v>
      </c>
      <c r="J426" s="11">
        <v>119120618</v>
      </c>
      <c r="K426" s="11">
        <v>119022898</v>
      </c>
      <c r="L426" s="11">
        <v>0</v>
      </c>
      <c r="M426" s="11">
        <v>0</v>
      </c>
      <c r="N426" s="11">
        <v>0</v>
      </c>
      <c r="O426" s="11">
        <v>113149333</v>
      </c>
      <c r="P426" s="11">
        <v>113149333</v>
      </c>
      <c r="Q426" s="11">
        <v>5873565</v>
      </c>
      <c r="R426" s="11">
        <v>5873565</v>
      </c>
      <c r="S426" s="11">
        <v>0</v>
      </c>
      <c r="T426" s="12">
        <f t="shared" si="61"/>
        <v>0.9506518065120545</v>
      </c>
      <c r="U426" s="12">
        <f t="shared" si="62"/>
        <v>0</v>
      </c>
      <c r="V426" s="12">
        <f t="shared" si="63"/>
        <v>0.9506518065120545</v>
      </c>
    </row>
    <row r="427" spans="1:22" ht="52" hidden="1" outlineLevel="4" x14ac:dyDescent="0.35">
      <c r="A427" s="8" t="s">
        <v>314</v>
      </c>
      <c r="B427" s="8" t="s">
        <v>26</v>
      </c>
      <c r="C427" s="8" t="s">
        <v>27</v>
      </c>
      <c r="D427" s="8" t="s">
        <v>52</v>
      </c>
      <c r="E427" s="8" t="s">
        <v>50</v>
      </c>
      <c r="F427" s="9" t="s">
        <v>30</v>
      </c>
      <c r="G427" s="8">
        <v>1112</v>
      </c>
      <c r="H427" s="8">
        <v>3480</v>
      </c>
      <c r="I427" s="10" t="s">
        <v>53</v>
      </c>
      <c r="J427" s="11">
        <v>6438952</v>
      </c>
      <c r="K427" s="11">
        <v>6433670</v>
      </c>
      <c r="L427" s="11">
        <v>0</v>
      </c>
      <c r="M427" s="11">
        <v>0</v>
      </c>
      <c r="N427" s="11">
        <v>0</v>
      </c>
      <c r="O427" s="11">
        <v>6114602</v>
      </c>
      <c r="P427" s="11">
        <v>6114602</v>
      </c>
      <c r="Q427" s="11">
        <v>319068</v>
      </c>
      <c r="R427" s="11">
        <v>319068</v>
      </c>
      <c r="S427" s="11">
        <v>0</v>
      </c>
      <c r="T427" s="12">
        <f t="shared" si="61"/>
        <v>0.95040653312961343</v>
      </c>
      <c r="U427" s="12">
        <f t="shared" si="62"/>
        <v>0</v>
      </c>
      <c r="V427" s="12">
        <f t="shared" si="63"/>
        <v>0.95040653312961343</v>
      </c>
    </row>
    <row r="428" spans="1:22" ht="78" hidden="1" outlineLevel="4" x14ac:dyDescent="0.35">
      <c r="A428" s="8" t="s">
        <v>314</v>
      </c>
      <c r="B428" s="8" t="s">
        <v>26</v>
      </c>
      <c r="C428" s="8" t="s">
        <v>27</v>
      </c>
      <c r="D428" s="8" t="s">
        <v>54</v>
      </c>
      <c r="E428" s="8" t="s">
        <v>50</v>
      </c>
      <c r="F428" s="9" t="s">
        <v>30</v>
      </c>
      <c r="G428" s="8">
        <v>1112</v>
      </c>
      <c r="H428" s="8">
        <v>3480</v>
      </c>
      <c r="I428" s="10" t="s">
        <v>196</v>
      </c>
      <c r="J428" s="11">
        <v>24718634</v>
      </c>
      <c r="K428" s="11">
        <v>23297152</v>
      </c>
      <c r="L428" s="11">
        <v>0</v>
      </c>
      <c r="M428" s="11">
        <v>0</v>
      </c>
      <c r="N428" s="11">
        <v>0</v>
      </c>
      <c r="O428" s="11">
        <v>17263027</v>
      </c>
      <c r="P428" s="11">
        <v>17263027</v>
      </c>
      <c r="Q428" s="11">
        <v>6034125</v>
      </c>
      <c r="R428" s="11">
        <v>6034125</v>
      </c>
      <c r="S428" s="11">
        <v>0</v>
      </c>
      <c r="T428" s="12">
        <f t="shared" si="61"/>
        <v>0.74099301923256544</v>
      </c>
      <c r="U428" s="12">
        <f t="shared" si="62"/>
        <v>0</v>
      </c>
      <c r="V428" s="12">
        <f t="shared" si="63"/>
        <v>0.74099301923256544</v>
      </c>
    </row>
    <row r="429" spans="1:22" ht="52" hidden="1" outlineLevel="4" x14ac:dyDescent="0.35">
      <c r="A429" s="8" t="s">
        <v>314</v>
      </c>
      <c r="B429" s="8" t="s">
        <v>26</v>
      </c>
      <c r="C429" s="8" t="s">
        <v>27</v>
      </c>
      <c r="D429" s="8" t="s">
        <v>56</v>
      </c>
      <c r="E429" s="8" t="s">
        <v>50</v>
      </c>
      <c r="F429" s="9" t="s">
        <v>30</v>
      </c>
      <c r="G429" s="8">
        <v>1112</v>
      </c>
      <c r="H429" s="8">
        <v>3480</v>
      </c>
      <c r="I429" s="10" t="s">
        <v>57</v>
      </c>
      <c r="J429" s="11">
        <v>38633714</v>
      </c>
      <c r="K429" s="11">
        <v>38602021</v>
      </c>
      <c r="L429" s="11">
        <v>0</v>
      </c>
      <c r="M429" s="11">
        <v>0</v>
      </c>
      <c r="N429" s="11">
        <v>0</v>
      </c>
      <c r="O429" s="11">
        <v>36687508</v>
      </c>
      <c r="P429" s="11">
        <v>36687508</v>
      </c>
      <c r="Q429" s="11">
        <v>1914513</v>
      </c>
      <c r="R429" s="11">
        <v>1914513</v>
      </c>
      <c r="S429" s="11">
        <v>0</v>
      </c>
      <c r="T429" s="12">
        <f t="shared" si="61"/>
        <v>0.95040381434951293</v>
      </c>
      <c r="U429" s="12">
        <f t="shared" si="62"/>
        <v>0</v>
      </c>
      <c r="V429" s="12">
        <f t="shared" si="63"/>
        <v>0.95040381434951293</v>
      </c>
    </row>
    <row r="430" spans="1:22" ht="65" hidden="1" outlineLevel="4" x14ac:dyDescent="0.35">
      <c r="A430" s="8" t="s">
        <v>314</v>
      </c>
      <c r="B430" s="8" t="s">
        <v>26</v>
      </c>
      <c r="C430" s="8" t="s">
        <v>27</v>
      </c>
      <c r="D430" s="8" t="s">
        <v>58</v>
      </c>
      <c r="E430" s="8" t="s">
        <v>50</v>
      </c>
      <c r="F430" s="9" t="s">
        <v>30</v>
      </c>
      <c r="G430" s="8">
        <v>1112</v>
      </c>
      <c r="H430" s="8">
        <v>3480</v>
      </c>
      <c r="I430" s="10" t="s">
        <v>59</v>
      </c>
      <c r="J430" s="11">
        <v>19316857</v>
      </c>
      <c r="K430" s="11">
        <v>19301011</v>
      </c>
      <c r="L430" s="11">
        <v>0</v>
      </c>
      <c r="M430" s="11">
        <v>0</v>
      </c>
      <c r="N430" s="11">
        <v>0</v>
      </c>
      <c r="O430" s="11">
        <v>18343769</v>
      </c>
      <c r="P430" s="11">
        <v>18343769</v>
      </c>
      <c r="Q430" s="11">
        <v>957242</v>
      </c>
      <c r="R430" s="11">
        <v>957242</v>
      </c>
      <c r="S430" s="11">
        <v>0</v>
      </c>
      <c r="T430" s="12">
        <f t="shared" si="61"/>
        <v>0.95040456689030439</v>
      </c>
      <c r="U430" s="12">
        <f t="shared" si="62"/>
        <v>0</v>
      </c>
      <c r="V430" s="12">
        <f t="shared" si="63"/>
        <v>0.95040456689030439</v>
      </c>
    </row>
    <row r="431" spans="1:22" ht="52" hidden="1" outlineLevel="4" x14ac:dyDescent="0.35">
      <c r="A431" s="8" t="s">
        <v>314</v>
      </c>
      <c r="B431" s="8" t="s">
        <v>26</v>
      </c>
      <c r="C431" s="8" t="s">
        <v>27</v>
      </c>
      <c r="D431" s="8" t="s">
        <v>60</v>
      </c>
      <c r="E431" s="8" t="s">
        <v>50</v>
      </c>
      <c r="F431" s="9" t="s">
        <v>30</v>
      </c>
      <c r="G431" s="8">
        <v>1112</v>
      </c>
      <c r="H431" s="8">
        <v>3480</v>
      </c>
      <c r="I431" s="10" t="s">
        <v>61</v>
      </c>
      <c r="J431" s="11">
        <v>56307925</v>
      </c>
      <c r="K431" s="11">
        <v>62481557</v>
      </c>
      <c r="L431" s="11">
        <v>0</v>
      </c>
      <c r="M431" s="11">
        <v>3019184.33</v>
      </c>
      <c r="N431" s="11">
        <v>0</v>
      </c>
      <c r="O431" s="11">
        <v>59462372.670000002</v>
      </c>
      <c r="P431" s="11">
        <v>59462372.670000002</v>
      </c>
      <c r="Q431" s="11">
        <v>0</v>
      </c>
      <c r="R431" s="11">
        <v>0</v>
      </c>
      <c r="S431" s="11">
        <v>0</v>
      </c>
      <c r="T431" s="12">
        <f t="shared" si="61"/>
        <v>0.95167879171128855</v>
      </c>
      <c r="U431" s="12">
        <f t="shared" si="62"/>
        <v>4.8321208288711504E-2</v>
      </c>
      <c r="V431" s="12">
        <f t="shared" si="63"/>
        <v>1</v>
      </c>
    </row>
    <row r="432" spans="1:22" hidden="1" outlineLevel="3" x14ac:dyDescent="0.35">
      <c r="A432" s="20"/>
      <c r="B432" s="20"/>
      <c r="C432" s="20" t="s">
        <v>458</v>
      </c>
      <c r="D432" s="20"/>
      <c r="E432" s="20"/>
      <c r="F432" s="21"/>
      <c r="G432" s="20"/>
      <c r="H432" s="20"/>
      <c r="I432" s="22"/>
      <c r="J432" s="23">
        <f t="shared" ref="J432:S432" si="70">SUBTOTAL(9,J418:J431)</f>
        <v>1665180817</v>
      </c>
      <c r="K432" s="23">
        <f t="shared" si="70"/>
        <v>1658908166</v>
      </c>
      <c r="L432" s="23">
        <f t="shared" si="70"/>
        <v>0</v>
      </c>
      <c r="M432" s="23">
        <f t="shared" si="70"/>
        <v>3019184.33</v>
      </c>
      <c r="N432" s="23">
        <f t="shared" si="70"/>
        <v>0</v>
      </c>
      <c r="O432" s="23">
        <f t="shared" si="70"/>
        <v>1572868734.4400001</v>
      </c>
      <c r="P432" s="23">
        <f t="shared" si="70"/>
        <v>1572868734.4400001</v>
      </c>
      <c r="Q432" s="23">
        <f t="shared" si="70"/>
        <v>83020247.230000004</v>
      </c>
      <c r="R432" s="23">
        <f t="shared" si="70"/>
        <v>83020247.230000004</v>
      </c>
      <c r="S432" s="23">
        <f t="shared" si="70"/>
        <v>0</v>
      </c>
      <c r="T432" s="24">
        <f t="shared" si="61"/>
        <v>0.94813490383409205</v>
      </c>
      <c r="U432" s="24">
        <f t="shared" si="62"/>
        <v>1.8199828006633613E-3</v>
      </c>
      <c r="V432" s="24">
        <f t="shared" si="63"/>
        <v>0.94995488663475536</v>
      </c>
    </row>
    <row r="433" spans="1:22" hidden="1" outlineLevel="4" x14ac:dyDescent="0.35">
      <c r="A433" s="15" t="s">
        <v>314</v>
      </c>
      <c r="B433" s="15" t="s">
        <v>26</v>
      </c>
      <c r="C433" s="15" t="s">
        <v>62</v>
      </c>
      <c r="D433" s="15" t="s">
        <v>65</v>
      </c>
      <c r="E433" s="15" t="s">
        <v>29</v>
      </c>
      <c r="F433" s="16" t="s">
        <v>30</v>
      </c>
      <c r="G433" s="15">
        <v>1120</v>
      </c>
      <c r="H433" s="15">
        <v>3480</v>
      </c>
      <c r="I433" s="17" t="s">
        <v>66</v>
      </c>
      <c r="J433" s="18">
        <v>328706620</v>
      </c>
      <c r="K433" s="18">
        <v>910768098</v>
      </c>
      <c r="L433" s="18">
        <v>0</v>
      </c>
      <c r="M433" s="18">
        <v>42324477.420000002</v>
      </c>
      <c r="N433" s="18">
        <v>0</v>
      </c>
      <c r="O433" s="18">
        <v>612661816.90999997</v>
      </c>
      <c r="P433" s="18">
        <v>611919429.96000004</v>
      </c>
      <c r="Q433" s="18">
        <v>255781803.66999999</v>
      </c>
      <c r="R433" s="18">
        <v>255781803.66999999</v>
      </c>
      <c r="S433" s="18">
        <v>0</v>
      </c>
      <c r="T433" s="19">
        <f t="shared" si="61"/>
        <v>0.672686953194094</v>
      </c>
      <c r="U433" s="19">
        <f t="shared" si="62"/>
        <v>4.6471190100907556E-2</v>
      </c>
      <c r="V433" s="19">
        <f t="shared" si="63"/>
        <v>0.71915814329500161</v>
      </c>
    </row>
    <row r="434" spans="1:22" hidden="1" outlineLevel="4" x14ac:dyDescent="0.35">
      <c r="A434" s="8" t="s">
        <v>314</v>
      </c>
      <c r="B434" s="8" t="s">
        <v>26</v>
      </c>
      <c r="C434" s="8" t="s">
        <v>62</v>
      </c>
      <c r="D434" s="8" t="s">
        <v>67</v>
      </c>
      <c r="E434" s="8" t="s">
        <v>29</v>
      </c>
      <c r="F434" s="9" t="s">
        <v>30</v>
      </c>
      <c r="G434" s="8">
        <v>1120</v>
      </c>
      <c r="H434" s="8">
        <v>3480</v>
      </c>
      <c r="I434" s="10" t="s">
        <v>68</v>
      </c>
      <c r="J434" s="11">
        <v>1306761274</v>
      </c>
      <c r="K434" s="11">
        <v>773089049</v>
      </c>
      <c r="L434" s="11">
        <v>0</v>
      </c>
      <c r="M434" s="11">
        <v>0</v>
      </c>
      <c r="N434" s="11">
        <v>0</v>
      </c>
      <c r="O434" s="11">
        <v>550448390.73000002</v>
      </c>
      <c r="P434" s="11">
        <v>550448390.73000002</v>
      </c>
      <c r="Q434" s="11">
        <v>222640658.27000001</v>
      </c>
      <c r="R434" s="11">
        <v>222640658.27000001</v>
      </c>
      <c r="S434" s="11">
        <v>0</v>
      </c>
      <c r="T434" s="12">
        <f t="shared" si="61"/>
        <v>0.71201162588192346</v>
      </c>
      <c r="U434" s="12">
        <f t="shared" si="62"/>
        <v>0</v>
      </c>
      <c r="V434" s="12">
        <f t="shared" si="63"/>
        <v>0.71201162588192346</v>
      </c>
    </row>
    <row r="435" spans="1:22" ht="182" hidden="1" outlineLevel="4" x14ac:dyDescent="0.35">
      <c r="A435" s="8" t="s">
        <v>314</v>
      </c>
      <c r="B435" s="8" t="s">
        <v>26</v>
      </c>
      <c r="C435" s="8" t="s">
        <v>62</v>
      </c>
      <c r="D435" s="8" t="s">
        <v>75</v>
      </c>
      <c r="E435" s="8" t="s">
        <v>29</v>
      </c>
      <c r="F435" s="9" t="s">
        <v>30</v>
      </c>
      <c r="G435" s="8">
        <v>1120</v>
      </c>
      <c r="H435" s="8">
        <v>3480</v>
      </c>
      <c r="I435" s="10" t="s">
        <v>315</v>
      </c>
      <c r="J435" s="11">
        <v>348784728</v>
      </c>
      <c r="K435" s="11">
        <v>1723250</v>
      </c>
      <c r="L435" s="11">
        <v>0</v>
      </c>
      <c r="M435" s="11">
        <v>0</v>
      </c>
      <c r="N435" s="11">
        <v>0</v>
      </c>
      <c r="O435" s="11">
        <v>0</v>
      </c>
      <c r="P435" s="11">
        <v>0</v>
      </c>
      <c r="Q435" s="11">
        <v>1723250</v>
      </c>
      <c r="R435" s="11">
        <v>1723250</v>
      </c>
      <c r="S435" s="11">
        <v>0</v>
      </c>
      <c r="T435" s="12">
        <f t="shared" si="61"/>
        <v>0</v>
      </c>
      <c r="U435" s="12">
        <f t="shared" si="62"/>
        <v>0</v>
      </c>
      <c r="V435" s="12">
        <f t="shared" si="63"/>
        <v>0</v>
      </c>
    </row>
    <row r="436" spans="1:22" hidden="1" outlineLevel="4" x14ac:dyDescent="0.35">
      <c r="A436" s="8" t="s">
        <v>314</v>
      </c>
      <c r="B436" s="8" t="s">
        <v>26</v>
      </c>
      <c r="C436" s="8" t="s">
        <v>62</v>
      </c>
      <c r="D436" s="8" t="s">
        <v>77</v>
      </c>
      <c r="E436" s="8" t="s">
        <v>29</v>
      </c>
      <c r="F436" s="9" t="s">
        <v>30</v>
      </c>
      <c r="G436" s="8">
        <v>1120</v>
      </c>
      <c r="H436" s="8">
        <v>3480</v>
      </c>
      <c r="I436" s="10" t="s">
        <v>78</v>
      </c>
      <c r="J436" s="11">
        <v>3798000</v>
      </c>
      <c r="K436" s="11">
        <v>3798000</v>
      </c>
      <c r="L436" s="11">
        <v>0</v>
      </c>
      <c r="M436" s="11">
        <v>0</v>
      </c>
      <c r="N436" s="11">
        <v>0</v>
      </c>
      <c r="O436" s="11">
        <v>158650</v>
      </c>
      <c r="P436" s="11">
        <v>158650</v>
      </c>
      <c r="Q436" s="11">
        <v>3639350</v>
      </c>
      <c r="R436" s="11">
        <v>3639350</v>
      </c>
      <c r="S436" s="11">
        <v>0</v>
      </c>
      <c r="T436" s="12">
        <f t="shared" si="61"/>
        <v>4.1771985255397576E-2</v>
      </c>
      <c r="U436" s="12">
        <f t="shared" si="62"/>
        <v>0</v>
      </c>
      <c r="V436" s="12">
        <f t="shared" si="63"/>
        <v>4.1771985255397576E-2</v>
      </c>
    </row>
    <row r="437" spans="1:22" hidden="1" outlineLevel="4" x14ac:dyDescent="0.35">
      <c r="A437" s="8" t="s">
        <v>314</v>
      </c>
      <c r="B437" s="8" t="s">
        <v>26</v>
      </c>
      <c r="C437" s="8" t="s">
        <v>62</v>
      </c>
      <c r="D437" s="8" t="s">
        <v>79</v>
      </c>
      <c r="E437" s="8" t="s">
        <v>29</v>
      </c>
      <c r="F437" s="9" t="s">
        <v>30</v>
      </c>
      <c r="G437" s="8">
        <v>1120</v>
      </c>
      <c r="H437" s="8">
        <v>3480</v>
      </c>
      <c r="I437" s="10" t="s">
        <v>80</v>
      </c>
      <c r="J437" s="11">
        <v>4529003</v>
      </c>
      <c r="K437" s="11">
        <v>4529003</v>
      </c>
      <c r="L437" s="11">
        <v>0</v>
      </c>
      <c r="M437" s="11">
        <v>0</v>
      </c>
      <c r="N437" s="11">
        <v>0</v>
      </c>
      <c r="O437" s="11">
        <v>1557300</v>
      </c>
      <c r="P437" s="11">
        <v>1557300</v>
      </c>
      <c r="Q437" s="11">
        <v>2971703</v>
      </c>
      <c r="R437" s="11">
        <v>2971703</v>
      </c>
      <c r="S437" s="11">
        <v>0</v>
      </c>
      <c r="T437" s="12">
        <f t="shared" si="61"/>
        <v>0.34385051191178279</v>
      </c>
      <c r="U437" s="12">
        <f t="shared" si="62"/>
        <v>0</v>
      </c>
      <c r="V437" s="12">
        <f t="shared" si="63"/>
        <v>0.34385051191178279</v>
      </c>
    </row>
    <row r="438" spans="1:22" ht="26" hidden="1" outlineLevel="4" x14ac:dyDescent="0.35">
      <c r="A438" s="8" t="s">
        <v>314</v>
      </c>
      <c r="B438" s="8" t="s">
        <v>26</v>
      </c>
      <c r="C438" s="8" t="s">
        <v>62</v>
      </c>
      <c r="D438" s="8" t="s">
        <v>91</v>
      </c>
      <c r="E438" s="8" t="s">
        <v>29</v>
      </c>
      <c r="F438" s="9" t="s">
        <v>30</v>
      </c>
      <c r="G438" s="8">
        <v>1120</v>
      </c>
      <c r="H438" s="8">
        <v>3480</v>
      </c>
      <c r="I438" s="10" t="s">
        <v>92</v>
      </c>
      <c r="J438" s="11">
        <v>40000000</v>
      </c>
      <c r="K438" s="11">
        <v>15000000</v>
      </c>
      <c r="L438" s="11">
        <v>0</v>
      </c>
      <c r="M438" s="11">
        <v>0</v>
      </c>
      <c r="N438" s="11">
        <v>0</v>
      </c>
      <c r="O438" s="11">
        <v>0</v>
      </c>
      <c r="P438" s="11">
        <v>0</v>
      </c>
      <c r="Q438" s="11">
        <v>15000000</v>
      </c>
      <c r="R438" s="11">
        <v>15000000</v>
      </c>
      <c r="S438" s="11">
        <v>0</v>
      </c>
      <c r="T438" s="12">
        <f t="shared" si="61"/>
        <v>0</v>
      </c>
      <c r="U438" s="12">
        <f t="shared" si="62"/>
        <v>0</v>
      </c>
      <c r="V438" s="12">
        <f t="shared" si="63"/>
        <v>0</v>
      </c>
    </row>
    <row r="439" spans="1:22" hidden="1" outlineLevel="3" x14ac:dyDescent="0.35">
      <c r="A439" s="20"/>
      <c r="B439" s="20"/>
      <c r="C439" s="20" t="s">
        <v>459</v>
      </c>
      <c r="D439" s="20"/>
      <c r="E439" s="20"/>
      <c r="F439" s="21"/>
      <c r="G439" s="20"/>
      <c r="H439" s="20"/>
      <c r="I439" s="22"/>
      <c r="J439" s="23">
        <f t="shared" ref="J439:S439" si="71">SUBTOTAL(9,J433:J438)</f>
        <v>2032579625</v>
      </c>
      <c r="K439" s="23">
        <f t="shared" si="71"/>
        <v>1708907400</v>
      </c>
      <c r="L439" s="23">
        <f t="shared" si="71"/>
        <v>0</v>
      </c>
      <c r="M439" s="23">
        <f t="shared" si="71"/>
        <v>42324477.420000002</v>
      </c>
      <c r="N439" s="23">
        <f t="shared" si="71"/>
        <v>0</v>
      </c>
      <c r="O439" s="23">
        <f t="shared" si="71"/>
        <v>1164826157.6399999</v>
      </c>
      <c r="P439" s="23">
        <f t="shared" si="71"/>
        <v>1164083770.6900001</v>
      </c>
      <c r="Q439" s="23">
        <f t="shared" si="71"/>
        <v>501756764.94</v>
      </c>
      <c r="R439" s="23">
        <f t="shared" si="71"/>
        <v>501756764.94</v>
      </c>
      <c r="S439" s="23">
        <f t="shared" si="71"/>
        <v>0</v>
      </c>
      <c r="T439" s="24">
        <f t="shared" si="61"/>
        <v>0.68162040707413396</v>
      </c>
      <c r="U439" s="24">
        <f t="shared" si="62"/>
        <v>2.476698118341579E-2</v>
      </c>
      <c r="V439" s="24">
        <f t="shared" si="63"/>
        <v>0.70638738825754976</v>
      </c>
    </row>
    <row r="440" spans="1:22" hidden="1" outlineLevel="4" x14ac:dyDescent="0.35">
      <c r="A440" s="15" t="s">
        <v>314</v>
      </c>
      <c r="B440" s="15" t="s">
        <v>26</v>
      </c>
      <c r="C440" s="15" t="s">
        <v>93</v>
      </c>
      <c r="D440" s="15" t="s">
        <v>108</v>
      </c>
      <c r="E440" s="15" t="s">
        <v>29</v>
      </c>
      <c r="F440" s="16" t="s">
        <v>30</v>
      </c>
      <c r="G440" s="15">
        <v>1120</v>
      </c>
      <c r="H440" s="15">
        <v>3480</v>
      </c>
      <c r="I440" s="17" t="s">
        <v>109</v>
      </c>
      <c r="J440" s="18">
        <v>1089722</v>
      </c>
      <c r="K440" s="18">
        <v>1089722</v>
      </c>
      <c r="L440" s="18">
        <v>0</v>
      </c>
      <c r="M440" s="18">
        <v>0</v>
      </c>
      <c r="N440" s="18">
        <v>0</v>
      </c>
      <c r="O440" s="18">
        <v>583838.37</v>
      </c>
      <c r="P440" s="18">
        <v>583838.37</v>
      </c>
      <c r="Q440" s="18">
        <v>0.02</v>
      </c>
      <c r="R440" s="18">
        <v>505883.63</v>
      </c>
      <c r="S440" s="18">
        <v>0</v>
      </c>
      <c r="T440" s="19">
        <f t="shared" si="61"/>
        <v>0.53576817757189443</v>
      </c>
      <c r="U440" s="19">
        <f t="shared" si="62"/>
        <v>0</v>
      </c>
      <c r="V440" s="19">
        <f t="shared" si="63"/>
        <v>0.53576817757189443</v>
      </c>
    </row>
    <row r="441" spans="1:22" hidden="1" outlineLevel="4" x14ac:dyDescent="0.35">
      <c r="A441" s="8" t="s">
        <v>314</v>
      </c>
      <c r="B441" s="8" t="s">
        <v>26</v>
      </c>
      <c r="C441" s="8" t="s">
        <v>93</v>
      </c>
      <c r="D441" s="8" t="s">
        <v>112</v>
      </c>
      <c r="E441" s="8" t="s">
        <v>29</v>
      </c>
      <c r="F441" s="9" t="s">
        <v>30</v>
      </c>
      <c r="G441" s="8">
        <v>1120</v>
      </c>
      <c r="H441" s="8">
        <v>3480</v>
      </c>
      <c r="I441" s="10" t="s">
        <v>113</v>
      </c>
      <c r="J441" s="11">
        <v>32394000</v>
      </c>
      <c r="K441" s="11">
        <v>32394000</v>
      </c>
      <c r="L441" s="11">
        <v>0</v>
      </c>
      <c r="M441" s="11">
        <v>0</v>
      </c>
      <c r="N441" s="11">
        <v>0</v>
      </c>
      <c r="O441" s="11">
        <v>15349209.65</v>
      </c>
      <c r="P441" s="11">
        <v>15349209.65</v>
      </c>
      <c r="Q441" s="11">
        <v>1728486.39</v>
      </c>
      <c r="R441" s="11">
        <v>17044790.350000001</v>
      </c>
      <c r="S441" s="11">
        <v>0</v>
      </c>
      <c r="T441" s="12">
        <f t="shared" si="61"/>
        <v>0.47382878465147871</v>
      </c>
      <c r="U441" s="12">
        <f t="shared" si="62"/>
        <v>0</v>
      </c>
      <c r="V441" s="12">
        <f t="shared" si="63"/>
        <v>0.47382878465147871</v>
      </c>
    </row>
    <row r="442" spans="1:22" hidden="1" outlineLevel="3" x14ac:dyDescent="0.35">
      <c r="A442" s="20"/>
      <c r="B442" s="20"/>
      <c r="C442" s="20" t="s">
        <v>460</v>
      </c>
      <c r="D442" s="20"/>
      <c r="E442" s="20"/>
      <c r="F442" s="21"/>
      <c r="G442" s="20"/>
      <c r="H442" s="20"/>
      <c r="I442" s="22"/>
      <c r="J442" s="23">
        <f t="shared" ref="J442:S442" si="72">SUBTOTAL(9,J440:J441)</f>
        <v>33483722</v>
      </c>
      <c r="K442" s="23">
        <f t="shared" si="72"/>
        <v>33483722</v>
      </c>
      <c r="L442" s="23">
        <f t="shared" si="72"/>
        <v>0</v>
      </c>
      <c r="M442" s="23">
        <f t="shared" si="72"/>
        <v>0</v>
      </c>
      <c r="N442" s="23">
        <f t="shared" si="72"/>
        <v>0</v>
      </c>
      <c r="O442" s="23">
        <f t="shared" si="72"/>
        <v>15933048.02</v>
      </c>
      <c r="P442" s="23">
        <f t="shared" si="72"/>
        <v>15933048.02</v>
      </c>
      <c r="Q442" s="23">
        <f t="shared" si="72"/>
        <v>1728486.41</v>
      </c>
      <c r="R442" s="23">
        <f t="shared" si="72"/>
        <v>17550673.98</v>
      </c>
      <c r="S442" s="23">
        <f t="shared" si="72"/>
        <v>0</v>
      </c>
      <c r="T442" s="24">
        <f t="shared" si="61"/>
        <v>0.47584459158990744</v>
      </c>
      <c r="U442" s="24">
        <f t="shared" si="62"/>
        <v>0</v>
      </c>
      <c r="V442" s="24">
        <f t="shared" si="63"/>
        <v>0.47584459158990744</v>
      </c>
    </row>
    <row r="443" spans="1:22" hidden="1" outlineLevel="4" x14ac:dyDescent="0.35">
      <c r="A443" s="15" t="s">
        <v>314</v>
      </c>
      <c r="B443" s="15" t="s">
        <v>26</v>
      </c>
      <c r="C443" s="15" t="s">
        <v>122</v>
      </c>
      <c r="D443" s="15" t="s">
        <v>123</v>
      </c>
      <c r="E443" s="15" t="s">
        <v>29</v>
      </c>
      <c r="F443" s="16" t="s">
        <v>32</v>
      </c>
      <c r="G443" s="15">
        <v>2210</v>
      </c>
      <c r="H443" s="15">
        <v>3480</v>
      </c>
      <c r="I443" s="17" t="s">
        <v>124</v>
      </c>
      <c r="J443" s="18">
        <v>1320489</v>
      </c>
      <c r="K443" s="18">
        <v>304020</v>
      </c>
      <c r="L443" s="18">
        <v>0</v>
      </c>
      <c r="M443" s="18">
        <v>38474.050000000003</v>
      </c>
      <c r="N443" s="18">
        <v>0</v>
      </c>
      <c r="O443" s="18">
        <v>246200.67</v>
      </c>
      <c r="P443" s="18">
        <v>246200.67</v>
      </c>
      <c r="Q443" s="18">
        <v>19345.28</v>
      </c>
      <c r="R443" s="18">
        <v>19345.28</v>
      </c>
      <c r="S443" s="18">
        <v>0</v>
      </c>
      <c r="T443" s="19">
        <f t="shared" si="61"/>
        <v>0.80981734754292489</v>
      </c>
      <c r="U443" s="19">
        <f t="shared" si="62"/>
        <v>0.12655104927307415</v>
      </c>
      <c r="V443" s="19">
        <f t="shared" si="63"/>
        <v>0.93636839681599904</v>
      </c>
    </row>
    <row r="444" spans="1:22" hidden="1" outlineLevel="4" x14ac:dyDescent="0.35">
      <c r="A444" s="8" t="s">
        <v>314</v>
      </c>
      <c r="B444" s="8" t="s">
        <v>26</v>
      </c>
      <c r="C444" s="8" t="s">
        <v>122</v>
      </c>
      <c r="D444" s="8" t="s">
        <v>127</v>
      </c>
      <c r="E444" s="8" t="s">
        <v>29</v>
      </c>
      <c r="F444" s="9" t="s">
        <v>32</v>
      </c>
      <c r="G444" s="8">
        <v>2210</v>
      </c>
      <c r="H444" s="8">
        <v>3480</v>
      </c>
      <c r="I444" s="10" t="s">
        <v>128</v>
      </c>
      <c r="J444" s="11">
        <v>211500000</v>
      </c>
      <c r="K444" s="11">
        <v>211500000</v>
      </c>
      <c r="L444" s="11">
        <v>0</v>
      </c>
      <c r="M444" s="11">
        <v>0</v>
      </c>
      <c r="N444" s="11">
        <v>0</v>
      </c>
      <c r="O444" s="11">
        <v>0</v>
      </c>
      <c r="P444" s="11">
        <v>0</v>
      </c>
      <c r="Q444" s="11">
        <v>211500000</v>
      </c>
      <c r="R444" s="11">
        <v>211500000</v>
      </c>
      <c r="S444" s="11">
        <v>0</v>
      </c>
      <c r="T444" s="12">
        <f t="shared" si="61"/>
        <v>0</v>
      </c>
      <c r="U444" s="12">
        <f t="shared" si="62"/>
        <v>0</v>
      </c>
      <c r="V444" s="12">
        <f t="shared" si="63"/>
        <v>0</v>
      </c>
    </row>
    <row r="445" spans="1:22" hidden="1" outlineLevel="4" x14ac:dyDescent="0.35">
      <c r="A445" s="8" t="s">
        <v>314</v>
      </c>
      <c r="B445" s="8" t="s">
        <v>26</v>
      </c>
      <c r="C445" s="8" t="s">
        <v>122</v>
      </c>
      <c r="D445" s="8" t="s">
        <v>133</v>
      </c>
      <c r="E445" s="8" t="s">
        <v>29</v>
      </c>
      <c r="F445" s="9" t="s">
        <v>32</v>
      </c>
      <c r="G445" s="8">
        <v>2240</v>
      </c>
      <c r="H445" s="8">
        <v>3480</v>
      </c>
      <c r="I445" s="10" t="s">
        <v>134</v>
      </c>
      <c r="J445" s="11">
        <v>68030712</v>
      </c>
      <c r="K445" s="11">
        <v>68030712</v>
      </c>
      <c r="L445" s="11">
        <v>0</v>
      </c>
      <c r="M445" s="11">
        <v>0</v>
      </c>
      <c r="N445" s="11">
        <v>0</v>
      </c>
      <c r="O445" s="11">
        <v>55796263.890000001</v>
      </c>
      <c r="P445" s="11">
        <v>55796263.890000001</v>
      </c>
      <c r="Q445" s="11">
        <v>5753765.1299999999</v>
      </c>
      <c r="R445" s="11">
        <v>12234448.109999999</v>
      </c>
      <c r="S445" s="11">
        <v>0</v>
      </c>
      <c r="T445" s="12">
        <f t="shared" si="61"/>
        <v>0.82016286835275221</v>
      </c>
      <c r="U445" s="12">
        <f t="shared" si="62"/>
        <v>0</v>
      </c>
      <c r="V445" s="12">
        <f t="shared" si="63"/>
        <v>0.82016286835275221</v>
      </c>
    </row>
    <row r="446" spans="1:22" hidden="1" outlineLevel="3" x14ac:dyDescent="0.35">
      <c r="A446" s="20"/>
      <c r="B446" s="20"/>
      <c r="C446" s="20" t="s">
        <v>461</v>
      </c>
      <c r="D446" s="20"/>
      <c r="E446" s="20"/>
      <c r="F446" s="21"/>
      <c r="G446" s="20"/>
      <c r="H446" s="20"/>
      <c r="I446" s="22"/>
      <c r="J446" s="23">
        <f t="shared" ref="J446:S446" si="73">SUBTOTAL(9,J443:J445)</f>
        <v>280851201</v>
      </c>
      <c r="K446" s="23">
        <f t="shared" si="73"/>
        <v>279834732</v>
      </c>
      <c r="L446" s="23">
        <f t="shared" si="73"/>
        <v>0</v>
      </c>
      <c r="M446" s="23">
        <f t="shared" si="73"/>
        <v>38474.050000000003</v>
      </c>
      <c r="N446" s="23">
        <f t="shared" si="73"/>
        <v>0</v>
      </c>
      <c r="O446" s="23">
        <f t="shared" si="73"/>
        <v>56042464.560000002</v>
      </c>
      <c r="P446" s="23">
        <f t="shared" si="73"/>
        <v>56042464.560000002</v>
      </c>
      <c r="Q446" s="23">
        <f t="shared" si="73"/>
        <v>217273110.41</v>
      </c>
      <c r="R446" s="23">
        <f t="shared" si="73"/>
        <v>223753793.38999999</v>
      </c>
      <c r="S446" s="23">
        <f t="shared" si="73"/>
        <v>0</v>
      </c>
      <c r="T446" s="24">
        <f t="shared" ref="T446:T509" si="74">+IF(K446=0,0,O446/K446)</f>
        <v>0.20026986700135566</v>
      </c>
      <c r="U446" s="24">
        <f t="shared" ref="U446:U509" si="75">+IF(K446=0,0,(L446+M446+N446)/K446)</f>
        <v>1.3748847301770962E-4</v>
      </c>
      <c r="V446" s="24">
        <f t="shared" ref="V446:V509" si="76">+T446+U446</f>
        <v>0.20040735547437336</v>
      </c>
    </row>
    <row r="447" spans="1:22" ht="78" hidden="1" outlineLevel="4" x14ac:dyDescent="0.35">
      <c r="A447" s="15" t="s">
        <v>314</v>
      </c>
      <c r="B447" s="15" t="s">
        <v>26</v>
      </c>
      <c r="C447" s="15" t="s">
        <v>135</v>
      </c>
      <c r="D447" s="15" t="s">
        <v>136</v>
      </c>
      <c r="E447" s="15" t="s">
        <v>50</v>
      </c>
      <c r="F447" s="16" t="s">
        <v>30</v>
      </c>
      <c r="G447" s="15">
        <v>1310</v>
      </c>
      <c r="H447" s="15">
        <v>3480</v>
      </c>
      <c r="I447" s="17" t="s">
        <v>137</v>
      </c>
      <c r="J447" s="18">
        <v>7160195</v>
      </c>
      <c r="K447" s="18">
        <v>6154400</v>
      </c>
      <c r="L447" s="18">
        <v>0</v>
      </c>
      <c r="M447" s="18">
        <v>0</v>
      </c>
      <c r="N447" s="18">
        <v>0</v>
      </c>
      <c r="O447" s="18">
        <v>4992372.2300000004</v>
      </c>
      <c r="P447" s="18">
        <v>4992372.2300000004</v>
      </c>
      <c r="Q447" s="18">
        <v>1162027.77</v>
      </c>
      <c r="R447" s="18">
        <v>1162027.77</v>
      </c>
      <c r="S447" s="18">
        <v>0</v>
      </c>
      <c r="T447" s="19">
        <f t="shared" si="74"/>
        <v>0.81118748050175493</v>
      </c>
      <c r="U447" s="19">
        <f t="shared" si="75"/>
        <v>0</v>
      </c>
      <c r="V447" s="19">
        <f t="shared" si="76"/>
        <v>0.81118748050175493</v>
      </c>
    </row>
    <row r="448" spans="1:22" ht="78" hidden="1" outlineLevel="4" x14ac:dyDescent="0.35">
      <c r="A448" s="8" t="s">
        <v>314</v>
      </c>
      <c r="B448" s="8" t="s">
        <v>26</v>
      </c>
      <c r="C448" s="8" t="s">
        <v>135</v>
      </c>
      <c r="D448" s="8" t="s">
        <v>136</v>
      </c>
      <c r="E448" s="8" t="s">
        <v>138</v>
      </c>
      <c r="F448" s="9" t="s">
        <v>30</v>
      </c>
      <c r="G448" s="8">
        <v>1310</v>
      </c>
      <c r="H448" s="8">
        <v>3480</v>
      </c>
      <c r="I448" s="10" t="s">
        <v>139</v>
      </c>
      <c r="J448" s="11">
        <v>3219476</v>
      </c>
      <c r="K448" s="11">
        <v>3216835</v>
      </c>
      <c r="L448" s="11">
        <v>0</v>
      </c>
      <c r="M448" s="11">
        <v>0</v>
      </c>
      <c r="N448" s="11">
        <v>0</v>
      </c>
      <c r="O448" s="11">
        <v>3057293.41</v>
      </c>
      <c r="P448" s="11">
        <v>3057293.41</v>
      </c>
      <c r="Q448" s="11">
        <v>159541.59</v>
      </c>
      <c r="R448" s="11">
        <v>159541.59</v>
      </c>
      <c r="S448" s="11">
        <v>0</v>
      </c>
      <c r="T448" s="12">
        <f t="shared" si="74"/>
        <v>0.95040417366759566</v>
      </c>
      <c r="U448" s="12">
        <f t="shared" si="75"/>
        <v>0</v>
      </c>
      <c r="V448" s="12">
        <f t="shared" si="76"/>
        <v>0.95040417366759566</v>
      </c>
    </row>
    <row r="449" spans="1:22" ht="52" hidden="1" outlineLevel="4" x14ac:dyDescent="0.35">
      <c r="A449" s="8" t="s">
        <v>314</v>
      </c>
      <c r="B449" s="8" t="s">
        <v>26</v>
      </c>
      <c r="C449" s="8" t="s">
        <v>135</v>
      </c>
      <c r="D449" s="8" t="s">
        <v>136</v>
      </c>
      <c r="E449" s="8" t="s">
        <v>140</v>
      </c>
      <c r="F449" s="9" t="s">
        <v>30</v>
      </c>
      <c r="G449" s="8">
        <v>1310</v>
      </c>
      <c r="H449" s="8">
        <v>3480</v>
      </c>
      <c r="I449" s="10" t="s">
        <v>141</v>
      </c>
      <c r="J449" s="11">
        <v>13058116</v>
      </c>
      <c r="K449" s="11">
        <v>15547412</v>
      </c>
      <c r="L449" s="11">
        <v>0</v>
      </c>
      <c r="M449" s="11">
        <v>1716904.56</v>
      </c>
      <c r="N449" s="11">
        <v>0</v>
      </c>
      <c r="O449" s="11">
        <v>13830507.439999999</v>
      </c>
      <c r="P449" s="11">
        <v>13830507.439999999</v>
      </c>
      <c r="Q449" s="11">
        <v>0</v>
      </c>
      <c r="R449" s="11">
        <v>0</v>
      </c>
      <c r="S449" s="11">
        <v>0</v>
      </c>
      <c r="T449" s="12">
        <f t="shared" si="74"/>
        <v>0.8895697521876953</v>
      </c>
      <c r="U449" s="12">
        <f t="shared" si="75"/>
        <v>0.11043024781230472</v>
      </c>
      <c r="V449" s="12">
        <f t="shared" si="76"/>
        <v>1</v>
      </c>
    </row>
    <row r="450" spans="1:22" ht="26" hidden="1" outlineLevel="4" x14ac:dyDescent="0.35">
      <c r="A450" s="8" t="s">
        <v>314</v>
      </c>
      <c r="B450" s="8" t="s">
        <v>26</v>
      </c>
      <c r="C450" s="8" t="s">
        <v>135</v>
      </c>
      <c r="D450" s="8" t="s">
        <v>172</v>
      </c>
      <c r="E450" s="8" t="s">
        <v>29</v>
      </c>
      <c r="F450" s="9" t="s">
        <v>30</v>
      </c>
      <c r="G450" s="8">
        <v>1320</v>
      </c>
      <c r="H450" s="8">
        <v>3480</v>
      </c>
      <c r="I450" s="10" t="s">
        <v>173</v>
      </c>
      <c r="J450" s="11">
        <v>9139276</v>
      </c>
      <c r="K450" s="11">
        <v>7639276</v>
      </c>
      <c r="L450" s="11">
        <v>0</v>
      </c>
      <c r="M450" s="11">
        <v>0</v>
      </c>
      <c r="N450" s="11">
        <v>0</v>
      </c>
      <c r="O450" s="11">
        <v>1424681.82</v>
      </c>
      <c r="P450" s="11">
        <v>1424681.82</v>
      </c>
      <c r="Q450" s="11">
        <v>6214594.1799999997</v>
      </c>
      <c r="R450" s="11">
        <v>6214594.1799999997</v>
      </c>
      <c r="S450" s="11">
        <v>0</v>
      </c>
      <c r="T450" s="12">
        <f t="shared" si="74"/>
        <v>0.18649435103535991</v>
      </c>
      <c r="U450" s="12">
        <f t="shared" si="75"/>
        <v>0</v>
      </c>
      <c r="V450" s="12">
        <f t="shared" si="76"/>
        <v>0.18649435103535991</v>
      </c>
    </row>
    <row r="451" spans="1:22" hidden="1" outlineLevel="3" x14ac:dyDescent="0.35">
      <c r="A451" s="20"/>
      <c r="B451" s="20"/>
      <c r="C451" s="20" t="s">
        <v>462</v>
      </c>
      <c r="D451" s="20"/>
      <c r="E451" s="20"/>
      <c r="F451" s="21"/>
      <c r="G451" s="20"/>
      <c r="H451" s="20"/>
      <c r="I451" s="22"/>
      <c r="J451" s="23">
        <f t="shared" ref="J451:S451" si="77">SUBTOTAL(9,J447:J450)</f>
        <v>32577063</v>
      </c>
      <c r="K451" s="23">
        <f t="shared" si="77"/>
        <v>32557923</v>
      </c>
      <c r="L451" s="23">
        <f t="shared" si="77"/>
        <v>0</v>
      </c>
      <c r="M451" s="23">
        <f t="shared" si="77"/>
        <v>1716904.56</v>
      </c>
      <c r="N451" s="23">
        <f t="shared" si="77"/>
        <v>0</v>
      </c>
      <c r="O451" s="23">
        <f t="shared" si="77"/>
        <v>23304854.899999999</v>
      </c>
      <c r="P451" s="23">
        <f t="shared" si="77"/>
        <v>23304854.899999999</v>
      </c>
      <c r="Q451" s="23">
        <f t="shared" si="77"/>
        <v>7536163.54</v>
      </c>
      <c r="R451" s="23">
        <f t="shared" si="77"/>
        <v>7536163.54</v>
      </c>
      <c r="S451" s="23">
        <f t="shared" si="77"/>
        <v>0</v>
      </c>
      <c r="T451" s="24">
        <f t="shared" si="74"/>
        <v>0.71579673248812581</v>
      </c>
      <c r="U451" s="24">
        <f t="shared" si="75"/>
        <v>5.2733847917755691E-2</v>
      </c>
      <c r="V451" s="24">
        <f t="shared" si="76"/>
        <v>0.76853058040588151</v>
      </c>
    </row>
    <row r="452" spans="1:22" outlineLevel="1" collapsed="1" x14ac:dyDescent="0.35">
      <c r="A452" s="30" t="s">
        <v>448</v>
      </c>
      <c r="B452" s="30"/>
      <c r="C452" s="30"/>
      <c r="D452" s="30"/>
      <c r="E452" s="30"/>
      <c r="F452" s="31"/>
      <c r="G452" s="30"/>
      <c r="H452" s="30"/>
      <c r="I452" s="32"/>
      <c r="J452" s="33">
        <f t="shared" ref="J452:S452" si="78">SUBTOTAL(9,J418:J450)</f>
        <v>4044672428</v>
      </c>
      <c r="K452" s="33">
        <f t="shared" si="78"/>
        <v>3713691943</v>
      </c>
      <c r="L452" s="33">
        <f t="shared" si="78"/>
        <v>0</v>
      </c>
      <c r="M452" s="33">
        <f t="shared" si="78"/>
        <v>47099040.359999999</v>
      </c>
      <c r="N452" s="33">
        <f t="shared" si="78"/>
        <v>0</v>
      </c>
      <c r="O452" s="33">
        <f t="shared" si="78"/>
        <v>2832975259.5599999</v>
      </c>
      <c r="P452" s="33">
        <f t="shared" si="78"/>
        <v>2832232872.6100001</v>
      </c>
      <c r="Q452" s="33">
        <f t="shared" si="78"/>
        <v>811314772.52999985</v>
      </c>
      <c r="R452" s="33">
        <f t="shared" si="78"/>
        <v>833617643.07999992</v>
      </c>
      <c r="S452" s="33">
        <f t="shared" si="78"/>
        <v>0</v>
      </c>
      <c r="T452" s="34">
        <f t="shared" si="74"/>
        <v>0.76284605805818717</v>
      </c>
      <c r="U452" s="34">
        <f t="shared" si="75"/>
        <v>1.2682538315752809E-2</v>
      </c>
      <c r="V452" s="34">
        <f t="shared" si="76"/>
        <v>0.77552859637394</v>
      </c>
    </row>
    <row r="453" spans="1:22" hidden="1" outlineLevel="4" x14ac:dyDescent="0.35">
      <c r="A453" s="15" t="s">
        <v>316</v>
      </c>
      <c r="B453" s="15" t="s">
        <v>26</v>
      </c>
      <c r="C453" s="15" t="s">
        <v>27</v>
      </c>
      <c r="D453" s="15" t="s">
        <v>28</v>
      </c>
      <c r="E453" s="15" t="s">
        <v>29</v>
      </c>
      <c r="F453" s="16" t="s">
        <v>30</v>
      </c>
      <c r="G453" s="15">
        <v>1111</v>
      </c>
      <c r="H453" s="15">
        <v>3480</v>
      </c>
      <c r="I453" s="17" t="s">
        <v>31</v>
      </c>
      <c r="J453" s="18">
        <v>10763883686</v>
      </c>
      <c r="K453" s="18">
        <v>10788611565</v>
      </c>
      <c r="L453" s="18">
        <v>0</v>
      </c>
      <c r="M453" s="18">
        <v>0</v>
      </c>
      <c r="N453" s="18">
        <v>0</v>
      </c>
      <c r="O453" s="18">
        <v>10587057588.4</v>
      </c>
      <c r="P453" s="18">
        <v>10587057588.4</v>
      </c>
      <c r="Q453" s="18">
        <v>201553976.59999999</v>
      </c>
      <c r="R453" s="18">
        <v>201553976.59999999</v>
      </c>
      <c r="S453" s="18">
        <v>0</v>
      </c>
      <c r="T453" s="19">
        <f t="shared" si="74"/>
        <v>0.98131789476470965</v>
      </c>
      <c r="U453" s="19">
        <f t="shared" si="75"/>
        <v>0</v>
      </c>
      <c r="V453" s="19">
        <f t="shared" si="76"/>
        <v>0.98131789476470965</v>
      </c>
    </row>
    <row r="454" spans="1:22" hidden="1" outlineLevel="4" x14ac:dyDescent="0.35">
      <c r="A454" s="8" t="s">
        <v>316</v>
      </c>
      <c r="B454" s="8" t="s">
        <v>26</v>
      </c>
      <c r="C454" s="8" t="s">
        <v>27</v>
      </c>
      <c r="D454" s="8" t="s">
        <v>33</v>
      </c>
      <c r="E454" s="8" t="s">
        <v>29</v>
      </c>
      <c r="F454" s="9" t="s">
        <v>30</v>
      </c>
      <c r="G454" s="8">
        <v>1111</v>
      </c>
      <c r="H454" s="8">
        <v>3480</v>
      </c>
      <c r="I454" s="10" t="s">
        <v>34</v>
      </c>
      <c r="J454" s="11">
        <v>124087666</v>
      </c>
      <c r="K454" s="11">
        <v>221121881</v>
      </c>
      <c r="L454" s="11">
        <v>0</v>
      </c>
      <c r="M454" s="11">
        <v>0</v>
      </c>
      <c r="N454" s="11">
        <v>0</v>
      </c>
      <c r="O454" s="11">
        <v>167452151.08000001</v>
      </c>
      <c r="P454" s="11">
        <v>167452151.08000001</v>
      </c>
      <c r="Q454" s="11">
        <v>53669729.920000002</v>
      </c>
      <c r="R454" s="11">
        <v>53669729.920000002</v>
      </c>
      <c r="S454" s="11">
        <v>0</v>
      </c>
      <c r="T454" s="12">
        <f t="shared" si="74"/>
        <v>0.7572844004524365</v>
      </c>
      <c r="U454" s="12">
        <f t="shared" si="75"/>
        <v>0</v>
      </c>
      <c r="V454" s="12">
        <f t="shared" si="76"/>
        <v>0.7572844004524365</v>
      </c>
    </row>
    <row r="455" spans="1:22" hidden="1" outlineLevel="4" x14ac:dyDescent="0.35">
      <c r="A455" s="8" t="s">
        <v>316</v>
      </c>
      <c r="B455" s="8" t="s">
        <v>26</v>
      </c>
      <c r="C455" s="8" t="s">
        <v>27</v>
      </c>
      <c r="D455" s="8" t="s">
        <v>33</v>
      </c>
      <c r="E455" s="8" t="s">
        <v>29</v>
      </c>
      <c r="F455" s="9" t="s">
        <v>32</v>
      </c>
      <c r="G455" s="8">
        <v>1111</v>
      </c>
      <c r="H455" s="8">
        <v>3480</v>
      </c>
      <c r="I455" s="10" t="s">
        <v>34</v>
      </c>
      <c r="J455" s="11">
        <v>0</v>
      </c>
      <c r="K455" s="11">
        <v>105000000</v>
      </c>
      <c r="L455" s="11">
        <v>0</v>
      </c>
      <c r="M455" s="11">
        <v>0</v>
      </c>
      <c r="N455" s="11">
        <v>0</v>
      </c>
      <c r="O455" s="11">
        <v>105000000</v>
      </c>
      <c r="P455" s="11">
        <v>105000000</v>
      </c>
      <c r="Q455" s="11">
        <v>0</v>
      </c>
      <c r="R455" s="11">
        <v>0</v>
      </c>
      <c r="S455" s="11">
        <v>0</v>
      </c>
      <c r="T455" s="12">
        <f t="shared" si="74"/>
        <v>1</v>
      </c>
      <c r="U455" s="12">
        <f t="shared" si="75"/>
        <v>0</v>
      </c>
      <c r="V455" s="12">
        <f t="shared" si="76"/>
        <v>1</v>
      </c>
    </row>
    <row r="456" spans="1:22" hidden="1" outlineLevel="4" x14ac:dyDescent="0.35">
      <c r="A456" s="8" t="s">
        <v>316</v>
      </c>
      <c r="B456" s="8" t="s">
        <v>26</v>
      </c>
      <c r="C456" s="8" t="s">
        <v>27</v>
      </c>
      <c r="D456" s="8" t="s">
        <v>35</v>
      </c>
      <c r="E456" s="8" t="s">
        <v>29</v>
      </c>
      <c r="F456" s="9" t="s">
        <v>30</v>
      </c>
      <c r="G456" s="8">
        <v>1111</v>
      </c>
      <c r="H456" s="8">
        <v>3480</v>
      </c>
      <c r="I456" s="10" t="s">
        <v>36</v>
      </c>
      <c r="J456" s="11">
        <v>41976671</v>
      </c>
      <c r="K456" s="11">
        <v>41976671</v>
      </c>
      <c r="L456" s="11">
        <v>0</v>
      </c>
      <c r="M456" s="11">
        <v>0</v>
      </c>
      <c r="N456" s="11">
        <v>0</v>
      </c>
      <c r="O456" s="11">
        <v>33376841.280000001</v>
      </c>
      <c r="P456" s="11">
        <v>33376841.280000001</v>
      </c>
      <c r="Q456" s="11">
        <v>8599829.7200000007</v>
      </c>
      <c r="R456" s="11">
        <v>8599829.7200000007</v>
      </c>
      <c r="S456" s="11">
        <v>0</v>
      </c>
      <c r="T456" s="12">
        <f t="shared" si="74"/>
        <v>0.79512835307973806</v>
      </c>
      <c r="U456" s="12">
        <f t="shared" si="75"/>
        <v>0</v>
      </c>
      <c r="V456" s="12">
        <f t="shared" si="76"/>
        <v>0.79512835307973806</v>
      </c>
    </row>
    <row r="457" spans="1:22" hidden="1" outlineLevel="4" x14ac:dyDescent="0.35">
      <c r="A457" s="8" t="s">
        <v>316</v>
      </c>
      <c r="B457" s="8" t="s">
        <v>26</v>
      </c>
      <c r="C457" s="8" t="s">
        <v>27</v>
      </c>
      <c r="D457" s="8" t="s">
        <v>39</v>
      </c>
      <c r="E457" s="8" t="s">
        <v>29</v>
      </c>
      <c r="F457" s="9" t="s">
        <v>30</v>
      </c>
      <c r="G457" s="8">
        <v>1111</v>
      </c>
      <c r="H457" s="8">
        <v>3480</v>
      </c>
      <c r="I457" s="10" t="s">
        <v>40</v>
      </c>
      <c r="J457" s="11">
        <v>3868014957</v>
      </c>
      <c r="K457" s="11">
        <v>3916014957</v>
      </c>
      <c r="L457" s="11">
        <v>0</v>
      </c>
      <c r="M457" s="11">
        <v>0</v>
      </c>
      <c r="N457" s="11">
        <v>0</v>
      </c>
      <c r="O457" s="11">
        <v>3727683898.4499998</v>
      </c>
      <c r="P457" s="11">
        <v>3727683898.4499998</v>
      </c>
      <c r="Q457" s="11">
        <v>188331058.55000001</v>
      </c>
      <c r="R457" s="11">
        <v>188331058.55000001</v>
      </c>
      <c r="S457" s="11">
        <v>0</v>
      </c>
      <c r="T457" s="12">
        <f t="shared" si="74"/>
        <v>0.9519074721067261</v>
      </c>
      <c r="U457" s="12">
        <f t="shared" si="75"/>
        <v>0</v>
      </c>
      <c r="V457" s="12">
        <f t="shared" si="76"/>
        <v>0.9519074721067261</v>
      </c>
    </row>
    <row r="458" spans="1:22" hidden="1" outlineLevel="4" x14ac:dyDescent="0.35">
      <c r="A458" s="8" t="s">
        <v>316</v>
      </c>
      <c r="B458" s="8" t="s">
        <v>26</v>
      </c>
      <c r="C458" s="8" t="s">
        <v>27</v>
      </c>
      <c r="D458" s="8" t="s">
        <v>41</v>
      </c>
      <c r="E458" s="8" t="s">
        <v>29</v>
      </c>
      <c r="F458" s="9" t="s">
        <v>30</v>
      </c>
      <c r="G458" s="8">
        <v>1111</v>
      </c>
      <c r="H458" s="8">
        <v>3480</v>
      </c>
      <c r="I458" s="10" t="s">
        <v>42</v>
      </c>
      <c r="J458" s="11">
        <v>4517655687</v>
      </c>
      <c r="K458" s="11">
        <v>4524977255</v>
      </c>
      <c r="L458" s="11">
        <v>0</v>
      </c>
      <c r="M458" s="11">
        <v>0</v>
      </c>
      <c r="N458" s="11">
        <v>0</v>
      </c>
      <c r="O458" s="11">
        <v>4378526478.2700005</v>
      </c>
      <c r="P458" s="11">
        <v>4378526478.2700005</v>
      </c>
      <c r="Q458" s="11">
        <v>146450776.72999999</v>
      </c>
      <c r="R458" s="11">
        <v>146450776.72999999</v>
      </c>
      <c r="S458" s="11">
        <v>0</v>
      </c>
      <c r="T458" s="12">
        <f t="shared" si="74"/>
        <v>0.96763502477980978</v>
      </c>
      <c r="U458" s="12">
        <f t="shared" si="75"/>
        <v>0</v>
      </c>
      <c r="V458" s="12">
        <f t="shared" si="76"/>
        <v>0.96763502477980978</v>
      </c>
    </row>
    <row r="459" spans="1:22" hidden="1" outlineLevel="4" x14ac:dyDescent="0.35">
      <c r="A459" s="8" t="s">
        <v>316</v>
      </c>
      <c r="B459" s="8" t="s">
        <v>26</v>
      </c>
      <c r="C459" s="8" t="s">
        <v>27</v>
      </c>
      <c r="D459" s="8" t="s">
        <v>43</v>
      </c>
      <c r="E459" s="8" t="s">
        <v>29</v>
      </c>
      <c r="F459" s="9" t="s">
        <v>30</v>
      </c>
      <c r="G459" s="8">
        <v>1111</v>
      </c>
      <c r="H459" s="8">
        <v>3480</v>
      </c>
      <c r="I459" s="10" t="s">
        <v>44</v>
      </c>
      <c r="J459" s="11">
        <v>1953470654</v>
      </c>
      <c r="K459" s="11">
        <v>2007887428</v>
      </c>
      <c r="L459" s="11">
        <v>0</v>
      </c>
      <c r="M459" s="11">
        <v>0</v>
      </c>
      <c r="N459" s="11">
        <v>0</v>
      </c>
      <c r="O459" s="11">
        <v>1962142944.3599999</v>
      </c>
      <c r="P459" s="11">
        <v>1962142944.3599999</v>
      </c>
      <c r="Q459" s="11">
        <v>45744483.640000001</v>
      </c>
      <c r="R459" s="11">
        <v>45744483.640000001</v>
      </c>
      <c r="S459" s="11">
        <v>0</v>
      </c>
      <c r="T459" s="12">
        <f t="shared" si="74"/>
        <v>0.9772176054284254</v>
      </c>
      <c r="U459" s="12">
        <f t="shared" si="75"/>
        <v>0</v>
      </c>
      <c r="V459" s="12">
        <f t="shared" si="76"/>
        <v>0.9772176054284254</v>
      </c>
    </row>
    <row r="460" spans="1:22" hidden="1" outlineLevel="4" x14ac:dyDescent="0.35">
      <c r="A460" s="8" t="s">
        <v>316</v>
      </c>
      <c r="B460" s="8" t="s">
        <v>26</v>
      </c>
      <c r="C460" s="8" t="s">
        <v>27</v>
      </c>
      <c r="D460" s="8" t="s">
        <v>45</v>
      </c>
      <c r="E460" s="8" t="s">
        <v>29</v>
      </c>
      <c r="F460" s="9" t="s">
        <v>30</v>
      </c>
      <c r="G460" s="8">
        <v>1111</v>
      </c>
      <c r="H460" s="8">
        <v>3480</v>
      </c>
      <c r="I460" s="10" t="s">
        <v>46</v>
      </c>
      <c r="J460" s="11">
        <v>1707762922</v>
      </c>
      <c r="K460" s="11">
        <v>1748441354</v>
      </c>
      <c r="L460" s="11">
        <v>0</v>
      </c>
      <c r="M460" s="11">
        <v>1089679</v>
      </c>
      <c r="N460" s="11">
        <v>0</v>
      </c>
      <c r="O460" s="11">
        <v>1721878915.71</v>
      </c>
      <c r="P460" s="11">
        <v>1721878915.71</v>
      </c>
      <c r="Q460" s="11">
        <v>25472759.289999999</v>
      </c>
      <c r="R460" s="11">
        <v>25472759.289999999</v>
      </c>
      <c r="S460" s="11">
        <v>0</v>
      </c>
      <c r="T460" s="12">
        <f t="shared" si="74"/>
        <v>0.98480793294597402</v>
      </c>
      <c r="U460" s="12">
        <f t="shared" si="75"/>
        <v>6.232287960400186E-4</v>
      </c>
      <c r="V460" s="12">
        <f t="shared" si="76"/>
        <v>0.98543116174201406</v>
      </c>
    </row>
    <row r="461" spans="1:22" hidden="1" outlineLevel="4" x14ac:dyDescent="0.35">
      <c r="A461" s="8" t="s">
        <v>316</v>
      </c>
      <c r="B461" s="8" t="s">
        <v>26</v>
      </c>
      <c r="C461" s="8" t="s">
        <v>27</v>
      </c>
      <c r="D461" s="8" t="s">
        <v>47</v>
      </c>
      <c r="E461" s="8" t="s">
        <v>29</v>
      </c>
      <c r="F461" s="9" t="s">
        <v>30</v>
      </c>
      <c r="G461" s="8">
        <v>1111</v>
      </c>
      <c r="H461" s="8">
        <v>3480</v>
      </c>
      <c r="I461" s="10" t="s">
        <v>48</v>
      </c>
      <c r="J461" s="11">
        <v>2822909430</v>
      </c>
      <c r="K461" s="11">
        <v>2824544375</v>
      </c>
      <c r="L461" s="11">
        <v>0</v>
      </c>
      <c r="M461" s="11">
        <v>0</v>
      </c>
      <c r="N461" s="11">
        <v>0</v>
      </c>
      <c r="O461" s="11">
        <v>2713925057.8600001</v>
      </c>
      <c r="P461" s="11">
        <v>2713925057.8600001</v>
      </c>
      <c r="Q461" s="11">
        <v>110619317.14</v>
      </c>
      <c r="R461" s="11">
        <v>110619317.14</v>
      </c>
      <c r="S461" s="11">
        <v>0</v>
      </c>
      <c r="T461" s="12">
        <f t="shared" si="74"/>
        <v>0.96083640316679397</v>
      </c>
      <c r="U461" s="12">
        <f t="shared" si="75"/>
        <v>0</v>
      </c>
      <c r="V461" s="12">
        <f t="shared" si="76"/>
        <v>0.96083640316679397</v>
      </c>
    </row>
    <row r="462" spans="1:22" ht="78" hidden="1" outlineLevel="4" x14ac:dyDescent="0.35">
      <c r="A462" s="8" t="s">
        <v>316</v>
      </c>
      <c r="B462" s="8" t="s">
        <v>26</v>
      </c>
      <c r="C462" s="8" t="s">
        <v>27</v>
      </c>
      <c r="D462" s="8" t="s">
        <v>49</v>
      </c>
      <c r="E462" s="8" t="s">
        <v>50</v>
      </c>
      <c r="F462" s="9" t="s">
        <v>30</v>
      </c>
      <c r="G462" s="8">
        <v>1112</v>
      </c>
      <c r="H462" s="8">
        <v>3480</v>
      </c>
      <c r="I462" s="10" t="s">
        <v>51</v>
      </c>
      <c r="J462" s="11">
        <v>2213489912</v>
      </c>
      <c r="K462" s="11">
        <v>2188871353</v>
      </c>
      <c r="L462" s="11">
        <v>0</v>
      </c>
      <c r="M462" s="11">
        <v>0</v>
      </c>
      <c r="N462" s="11">
        <v>0</v>
      </c>
      <c r="O462" s="11">
        <v>2149050058</v>
      </c>
      <c r="P462" s="11">
        <v>2149050058</v>
      </c>
      <c r="Q462" s="11">
        <v>39821295</v>
      </c>
      <c r="R462" s="11">
        <v>39821295</v>
      </c>
      <c r="S462" s="11">
        <v>0</v>
      </c>
      <c r="T462" s="12">
        <f t="shared" si="74"/>
        <v>0.98180738445618465</v>
      </c>
      <c r="U462" s="12">
        <f t="shared" si="75"/>
        <v>0</v>
      </c>
      <c r="V462" s="12">
        <f t="shared" si="76"/>
        <v>0.98180738445618465</v>
      </c>
    </row>
    <row r="463" spans="1:22" ht="52" hidden="1" outlineLevel="4" x14ac:dyDescent="0.35">
      <c r="A463" s="8" t="s">
        <v>316</v>
      </c>
      <c r="B463" s="8" t="s">
        <v>26</v>
      </c>
      <c r="C463" s="8" t="s">
        <v>27</v>
      </c>
      <c r="D463" s="8" t="s">
        <v>52</v>
      </c>
      <c r="E463" s="8" t="s">
        <v>50</v>
      </c>
      <c r="F463" s="9" t="s">
        <v>30</v>
      </c>
      <c r="G463" s="8">
        <v>1112</v>
      </c>
      <c r="H463" s="8">
        <v>3480</v>
      </c>
      <c r="I463" s="10" t="s">
        <v>53</v>
      </c>
      <c r="J463" s="11">
        <v>119648103</v>
      </c>
      <c r="K463" s="11">
        <v>119668720</v>
      </c>
      <c r="L463" s="11">
        <v>0</v>
      </c>
      <c r="M463" s="11">
        <v>0</v>
      </c>
      <c r="N463" s="11">
        <v>0</v>
      </c>
      <c r="O463" s="11">
        <v>116166346</v>
      </c>
      <c r="P463" s="11">
        <v>116166346</v>
      </c>
      <c r="Q463" s="11">
        <v>3502374</v>
      </c>
      <c r="R463" s="11">
        <v>3502374</v>
      </c>
      <c r="S463" s="11">
        <v>0</v>
      </c>
      <c r="T463" s="12">
        <f t="shared" si="74"/>
        <v>0.97073275288646854</v>
      </c>
      <c r="U463" s="12">
        <f t="shared" si="75"/>
        <v>0</v>
      </c>
      <c r="V463" s="12">
        <f t="shared" si="76"/>
        <v>0.97073275288646854</v>
      </c>
    </row>
    <row r="464" spans="1:22" ht="78" hidden="1" outlineLevel="4" x14ac:dyDescent="0.35">
      <c r="A464" s="8" t="s">
        <v>316</v>
      </c>
      <c r="B464" s="8" t="s">
        <v>26</v>
      </c>
      <c r="C464" s="8" t="s">
        <v>27</v>
      </c>
      <c r="D464" s="8" t="s">
        <v>54</v>
      </c>
      <c r="E464" s="8" t="s">
        <v>50</v>
      </c>
      <c r="F464" s="9" t="s">
        <v>30</v>
      </c>
      <c r="G464" s="8">
        <v>1112</v>
      </c>
      <c r="H464" s="8">
        <v>3480</v>
      </c>
      <c r="I464" s="10" t="s">
        <v>196</v>
      </c>
      <c r="J464" s="11">
        <v>251135010</v>
      </c>
      <c r="K464" s="11">
        <v>200020866</v>
      </c>
      <c r="L464" s="11">
        <v>0</v>
      </c>
      <c r="M464" s="11">
        <v>0</v>
      </c>
      <c r="N464" s="11">
        <v>0</v>
      </c>
      <c r="O464" s="11">
        <v>181695359</v>
      </c>
      <c r="P464" s="11">
        <v>181695359</v>
      </c>
      <c r="Q464" s="11">
        <v>18325507</v>
      </c>
      <c r="R464" s="11">
        <v>18325507</v>
      </c>
      <c r="S464" s="11">
        <v>0</v>
      </c>
      <c r="T464" s="12">
        <f t="shared" si="74"/>
        <v>0.90838202350348785</v>
      </c>
      <c r="U464" s="12">
        <f t="shared" si="75"/>
        <v>0</v>
      </c>
      <c r="V464" s="12">
        <f t="shared" si="76"/>
        <v>0.90838202350348785</v>
      </c>
    </row>
    <row r="465" spans="1:22" ht="52" hidden="1" outlineLevel="4" x14ac:dyDescent="0.35">
      <c r="A465" s="8" t="s">
        <v>316</v>
      </c>
      <c r="B465" s="8" t="s">
        <v>26</v>
      </c>
      <c r="C465" s="8" t="s">
        <v>27</v>
      </c>
      <c r="D465" s="8" t="s">
        <v>56</v>
      </c>
      <c r="E465" s="8" t="s">
        <v>50</v>
      </c>
      <c r="F465" s="9" t="s">
        <v>30</v>
      </c>
      <c r="G465" s="8">
        <v>1112</v>
      </c>
      <c r="H465" s="8">
        <v>3480</v>
      </c>
      <c r="I465" s="10" t="s">
        <v>57</v>
      </c>
      <c r="J465" s="11">
        <v>717888620</v>
      </c>
      <c r="K465" s="11">
        <v>718012331</v>
      </c>
      <c r="L465" s="11">
        <v>0</v>
      </c>
      <c r="M465" s="11">
        <v>0</v>
      </c>
      <c r="N465" s="11">
        <v>0</v>
      </c>
      <c r="O465" s="11">
        <v>696831358</v>
      </c>
      <c r="P465" s="11">
        <v>696831358</v>
      </c>
      <c r="Q465" s="11">
        <v>21180973</v>
      </c>
      <c r="R465" s="11">
        <v>21180973</v>
      </c>
      <c r="S465" s="11">
        <v>0</v>
      </c>
      <c r="T465" s="12">
        <f t="shared" si="74"/>
        <v>0.97050054423090404</v>
      </c>
      <c r="U465" s="12">
        <f t="shared" si="75"/>
        <v>0</v>
      </c>
      <c r="V465" s="12">
        <f t="shared" si="76"/>
        <v>0.97050054423090404</v>
      </c>
    </row>
    <row r="466" spans="1:22" ht="65" hidden="1" outlineLevel="4" x14ac:dyDescent="0.35">
      <c r="A466" s="8" t="s">
        <v>316</v>
      </c>
      <c r="B466" s="8" t="s">
        <v>26</v>
      </c>
      <c r="C466" s="8" t="s">
        <v>27</v>
      </c>
      <c r="D466" s="8" t="s">
        <v>58</v>
      </c>
      <c r="E466" s="8" t="s">
        <v>50</v>
      </c>
      <c r="F466" s="9" t="s">
        <v>30</v>
      </c>
      <c r="G466" s="8">
        <v>1112</v>
      </c>
      <c r="H466" s="8">
        <v>3480</v>
      </c>
      <c r="I466" s="10" t="s">
        <v>59</v>
      </c>
      <c r="J466" s="11">
        <v>358944310</v>
      </c>
      <c r="K466" s="11">
        <v>359006164</v>
      </c>
      <c r="L466" s="11">
        <v>0</v>
      </c>
      <c r="M466" s="11">
        <v>0</v>
      </c>
      <c r="N466" s="11">
        <v>0</v>
      </c>
      <c r="O466" s="11">
        <v>348508877</v>
      </c>
      <c r="P466" s="11">
        <v>348508877</v>
      </c>
      <c r="Q466" s="11">
        <v>10497287</v>
      </c>
      <c r="R466" s="11">
        <v>10497287</v>
      </c>
      <c r="S466" s="11">
        <v>0</v>
      </c>
      <c r="T466" s="12">
        <f t="shared" si="74"/>
        <v>0.97076014828536483</v>
      </c>
      <c r="U466" s="12">
        <f t="shared" si="75"/>
        <v>0</v>
      </c>
      <c r="V466" s="12">
        <f t="shared" si="76"/>
        <v>0.97076014828536483</v>
      </c>
    </row>
    <row r="467" spans="1:22" ht="52" hidden="1" outlineLevel="4" x14ac:dyDescent="0.35">
      <c r="A467" s="8" t="s">
        <v>316</v>
      </c>
      <c r="B467" s="8" t="s">
        <v>26</v>
      </c>
      <c r="C467" s="8" t="s">
        <v>27</v>
      </c>
      <c r="D467" s="8" t="s">
        <v>60</v>
      </c>
      <c r="E467" s="8" t="s">
        <v>50</v>
      </c>
      <c r="F467" s="9" t="s">
        <v>30</v>
      </c>
      <c r="G467" s="8">
        <v>1112</v>
      </c>
      <c r="H467" s="8">
        <v>3480</v>
      </c>
      <c r="I467" s="10" t="s">
        <v>61</v>
      </c>
      <c r="J467" s="11">
        <v>1338748938</v>
      </c>
      <c r="K467" s="11">
        <v>1379278148</v>
      </c>
      <c r="L467" s="11">
        <v>0</v>
      </c>
      <c r="M467" s="11">
        <v>61315509.640000001</v>
      </c>
      <c r="N467" s="11">
        <v>0</v>
      </c>
      <c r="O467" s="11">
        <v>1317962638.3599999</v>
      </c>
      <c r="P467" s="11">
        <v>1317962638.3599999</v>
      </c>
      <c r="Q467" s="11">
        <v>0</v>
      </c>
      <c r="R467" s="11">
        <v>0</v>
      </c>
      <c r="S467" s="11">
        <v>0</v>
      </c>
      <c r="T467" s="12">
        <f t="shared" si="74"/>
        <v>0.95554521781635582</v>
      </c>
      <c r="U467" s="12">
        <f t="shared" si="75"/>
        <v>4.4454782183644077E-2</v>
      </c>
      <c r="V467" s="12">
        <f t="shared" si="76"/>
        <v>0.99999999999999989</v>
      </c>
    </row>
    <row r="468" spans="1:22" hidden="1" outlineLevel="3" x14ac:dyDescent="0.35">
      <c r="A468" s="20"/>
      <c r="B468" s="20"/>
      <c r="C468" s="20" t="s">
        <v>458</v>
      </c>
      <c r="D468" s="20"/>
      <c r="E468" s="20"/>
      <c r="F468" s="21"/>
      <c r="G468" s="20"/>
      <c r="H468" s="20"/>
      <c r="I468" s="22"/>
      <c r="J468" s="23">
        <f t="shared" ref="J468:S468" si="79">SUBTOTAL(9,J453:J467)</f>
        <v>30799616566</v>
      </c>
      <c r="K468" s="23">
        <f t="shared" si="79"/>
        <v>31143433068</v>
      </c>
      <c r="L468" s="23">
        <f t="shared" si="79"/>
        <v>0</v>
      </c>
      <c r="M468" s="23">
        <f t="shared" si="79"/>
        <v>62405188.640000001</v>
      </c>
      <c r="N468" s="23">
        <f t="shared" si="79"/>
        <v>0</v>
      </c>
      <c r="O468" s="23">
        <f t="shared" si="79"/>
        <v>30207258511.77</v>
      </c>
      <c r="P468" s="23">
        <f t="shared" si="79"/>
        <v>30207258511.77</v>
      </c>
      <c r="Q468" s="23">
        <f t="shared" si="79"/>
        <v>873769367.58999991</v>
      </c>
      <c r="R468" s="23">
        <f t="shared" si="79"/>
        <v>873769367.58999991</v>
      </c>
      <c r="S468" s="23">
        <f t="shared" si="79"/>
        <v>0</v>
      </c>
      <c r="T468" s="24">
        <f t="shared" si="74"/>
        <v>0.96993990501349314</v>
      </c>
      <c r="U468" s="24">
        <f t="shared" si="75"/>
        <v>2.0037992761986661E-3</v>
      </c>
      <c r="V468" s="24">
        <f t="shared" si="76"/>
        <v>0.97194370428969179</v>
      </c>
    </row>
    <row r="469" spans="1:22" hidden="1" outlineLevel="4" x14ac:dyDescent="0.35">
      <c r="A469" s="15" t="s">
        <v>316</v>
      </c>
      <c r="B469" s="15" t="s">
        <v>26</v>
      </c>
      <c r="C469" s="15" t="s">
        <v>62</v>
      </c>
      <c r="D469" s="15" t="s">
        <v>197</v>
      </c>
      <c r="E469" s="15" t="s">
        <v>29</v>
      </c>
      <c r="F469" s="16" t="s">
        <v>30</v>
      </c>
      <c r="G469" s="15">
        <v>1120</v>
      </c>
      <c r="H469" s="15">
        <v>3480</v>
      </c>
      <c r="I469" s="17" t="s">
        <v>198</v>
      </c>
      <c r="J469" s="18">
        <v>2596156438</v>
      </c>
      <c r="K469" s="18">
        <v>2596156438</v>
      </c>
      <c r="L469" s="18">
        <v>0</v>
      </c>
      <c r="M469" s="18">
        <v>168342263.02000001</v>
      </c>
      <c r="N469" s="18">
        <v>0</v>
      </c>
      <c r="O469" s="18">
        <v>2007063664.5999999</v>
      </c>
      <c r="P469" s="18">
        <v>1890111605.4300001</v>
      </c>
      <c r="Q469" s="18">
        <v>420750510.38</v>
      </c>
      <c r="R469" s="18">
        <v>420750510.38</v>
      </c>
      <c r="S469" s="18">
        <v>0</v>
      </c>
      <c r="T469" s="19">
        <f t="shared" si="74"/>
        <v>0.77309041751974727</v>
      </c>
      <c r="U469" s="19">
        <f t="shared" si="75"/>
        <v>6.4842881020561988E-2</v>
      </c>
      <c r="V469" s="19">
        <f t="shared" si="76"/>
        <v>0.83793329854030929</v>
      </c>
    </row>
    <row r="470" spans="1:22" hidden="1" outlineLevel="4" x14ac:dyDescent="0.35">
      <c r="A470" s="8" t="s">
        <v>316</v>
      </c>
      <c r="B470" s="8" t="s">
        <v>26</v>
      </c>
      <c r="C470" s="8" t="s">
        <v>62</v>
      </c>
      <c r="D470" s="8" t="s">
        <v>199</v>
      </c>
      <c r="E470" s="8" t="s">
        <v>29</v>
      </c>
      <c r="F470" s="9" t="s">
        <v>30</v>
      </c>
      <c r="G470" s="8">
        <v>1120</v>
      </c>
      <c r="H470" s="8">
        <v>3480</v>
      </c>
      <c r="I470" s="10" t="s">
        <v>200</v>
      </c>
      <c r="J470" s="11">
        <v>24015970</v>
      </c>
      <c r="K470" s="11">
        <v>18015970</v>
      </c>
      <c r="L470" s="11">
        <v>0</v>
      </c>
      <c r="M470" s="11">
        <v>0</v>
      </c>
      <c r="N470" s="11">
        <v>0</v>
      </c>
      <c r="O470" s="11">
        <v>10763563.140000001</v>
      </c>
      <c r="P470" s="11">
        <v>10763563.140000001</v>
      </c>
      <c r="Q470" s="11">
        <v>7252406.8600000003</v>
      </c>
      <c r="R470" s="11">
        <v>7252406.8600000003</v>
      </c>
      <c r="S470" s="11">
        <v>0</v>
      </c>
      <c r="T470" s="12">
        <f t="shared" si="74"/>
        <v>0.5974456629312771</v>
      </c>
      <c r="U470" s="12">
        <f t="shared" si="75"/>
        <v>0</v>
      </c>
      <c r="V470" s="12">
        <f t="shared" si="76"/>
        <v>0.5974456629312771</v>
      </c>
    </row>
    <row r="471" spans="1:22" hidden="1" outlineLevel="4" x14ac:dyDescent="0.35">
      <c r="A471" s="8" t="s">
        <v>316</v>
      </c>
      <c r="B471" s="8" t="s">
        <v>26</v>
      </c>
      <c r="C471" s="8" t="s">
        <v>62</v>
      </c>
      <c r="D471" s="8" t="s">
        <v>63</v>
      </c>
      <c r="E471" s="8" t="s">
        <v>29</v>
      </c>
      <c r="F471" s="9" t="s">
        <v>30</v>
      </c>
      <c r="G471" s="8">
        <v>1120</v>
      </c>
      <c r="H471" s="8">
        <v>3480</v>
      </c>
      <c r="I471" s="10" t="s">
        <v>64</v>
      </c>
      <c r="J471" s="11">
        <v>1749272</v>
      </c>
      <c r="K471" s="11">
        <v>0</v>
      </c>
      <c r="L471" s="11">
        <v>0</v>
      </c>
      <c r="M471" s="11">
        <v>0</v>
      </c>
      <c r="N471" s="11">
        <v>0</v>
      </c>
      <c r="O471" s="11">
        <v>0</v>
      </c>
      <c r="P471" s="11">
        <v>0</v>
      </c>
      <c r="Q471" s="11">
        <v>0</v>
      </c>
      <c r="R471" s="11">
        <v>0</v>
      </c>
      <c r="S471" s="11">
        <v>0</v>
      </c>
      <c r="T471" s="12">
        <f t="shared" si="74"/>
        <v>0</v>
      </c>
      <c r="U471" s="12">
        <f t="shared" si="75"/>
        <v>0</v>
      </c>
      <c r="V471" s="12">
        <f t="shared" si="76"/>
        <v>0</v>
      </c>
    </row>
    <row r="472" spans="1:22" hidden="1" outlineLevel="4" x14ac:dyDescent="0.35">
      <c r="A472" s="8" t="s">
        <v>316</v>
      </c>
      <c r="B472" s="8" t="s">
        <v>26</v>
      </c>
      <c r="C472" s="8" t="s">
        <v>62</v>
      </c>
      <c r="D472" s="8" t="s">
        <v>65</v>
      </c>
      <c r="E472" s="8" t="s">
        <v>29</v>
      </c>
      <c r="F472" s="9" t="s">
        <v>30</v>
      </c>
      <c r="G472" s="8">
        <v>1120</v>
      </c>
      <c r="H472" s="8">
        <v>3480</v>
      </c>
      <c r="I472" s="10" t="s">
        <v>66</v>
      </c>
      <c r="J472" s="11">
        <v>9490990</v>
      </c>
      <c r="K472" s="11">
        <v>5520262</v>
      </c>
      <c r="L472" s="11">
        <v>0</v>
      </c>
      <c r="M472" s="11">
        <v>0</v>
      </c>
      <c r="N472" s="11">
        <v>0</v>
      </c>
      <c r="O472" s="11">
        <v>5058604.37</v>
      </c>
      <c r="P472" s="11">
        <v>5058604.37</v>
      </c>
      <c r="Q472" s="11">
        <v>461657.63</v>
      </c>
      <c r="R472" s="11">
        <v>461657.63</v>
      </c>
      <c r="S472" s="11">
        <v>0</v>
      </c>
      <c r="T472" s="12">
        <f t="shared" si="74"/>
        <v>0.91637034075556556</v>
      </c>
      <c r="U472" s="12">
        <f t="shared" si="75"/>
        <v>0</v>
      </c>
      <c r="V472" s="12">
        <f t="shared" si="76"/>
        <v>0.91637034075556556</v>
      </c>
    </row>
    <row r="473" spans="1:22" ht="65" hidden="1" outlineLevel="4" x14ac:dyDescent="0.35">
      <c r="A473" s="8" t="s">
        <v>316</v>
      </c>
      <c r="B473" s="8" t="s">
        <v>26</v>
      </c>
      <c r="C473" s="8" t="s">
        <v>62</v>
      </c>
      <c r="D473" s="8" t="s">
        <v>73</v>
      </c>
      <c r="E473" s="8" t="s">
        <v>29</v>
      </c>
      <c r="F473" s="9" t="s">
        <v>30</v>
      </c>
      <c r="G473" s="8">
        <v>1120</v>
      </c>
      <c r="H473" s="8">
        <v>3480</v>
      </c>
      <c r="I473" s="10" t="s">
        <v>317</v>
      </c>
      <c r="J473" s="11">
        <v>87782070</v>
      </c>
      <c r="K473" s="11">
        <v>76782070</v>
      </c>
      <c r="L473" s="11">
        <v>0</v>
      </c>
      <c r="M473" s="11">
        <v>0</v>
      </c>
      <c r="N473" s="11">
        <v>0</v>
      </c>
      <c r="O473" s="11">
        <v>76686279.469999999</v>
      </c>
      <c r="P473" s="11">
        <v>76609439.469999999</v>
      </c>
      <c r="Q473" s="11">
        <v>95790.53</v>
      </c>
      <c r="R473" s="11">
        <v>95790.53</v>
      </c>
      <c r="S473" s="11">
        <v>0</v>
      </c>
      <c r="T473" s="12">
        <f t="shared" si="74"/>
        <v>0.99875243621329823</v>
      </c>
      <c r="U473" s="12">
        <f t="shared" si="75"/>
        <v>0</v>
      </c>
      <c r="V473" s="12">
        <f t="shared" si="76"/>
        <v>0.99875243621329823</v>
      </c>
    </row>
    <row r="474" spans="1:22" ht="65" hidden="1" outlineLevel="4" x14ac:dyDescent="0.35">
      <c r="A474" s="8" t="s">
        <v>316</v>
      </c>
      <c r="B474" s="8" t="s">
        <v>26</v>
      </c>
      <c r="C474" s="8" t="s">
        <v>62</v>
      </c>
      <c r="D474" s="8" t="s">
        <v>75</v>
      </c>
      <c r="E474" s="8" t="s">
        <v>29</v>
      </c>
      <c r="F474" s="9" t="s">
        <v>30</v>
      </c>
      <c r="G474" s="8">
        <v>1120</v>
      </c>
      <c r="H474" s="8">
        <v>3480</v>
      </c>
      <c r="I474" s="10" t="s">
        <v>318</v>
      </c>
      <c r="J474" s="11">
        <v>4000000</v>
      </c>
      <c r="K474" s="11">
        <v>14000000</v>
      </c>
      <c r="L474" s="11">
        <v>0</v>
      </c>
      <c r="M474" s="11">
        <v>700007.16</v>
      </c>
      <c r="N474" s="11">
        <v>0</v>
      </c>
      <c r="O474" s="11">
        <v>11955667.67</v>
      </c>
      <c r="P474" s="11">
        <v>11955667.67</v>
      </c>
      <c r="Q474" s="11">
        <v>1344325.17</v>
      </c>
      <c r="R474" s="11">
        <v>1344325.17</v>
      </c>
      <c r="S474" s="11">
        <v>0</v>
      </c>
      <c r="T474" s="12">
        <f t="shared" si="74"/>
        <v>0.85397626214285716</v>
      </c>
      <c r="U474" s="12">
        <f t="shared" si="75"/>
        <v>5.0000511428571433E-2</v>
      </c>
      <c r="V474" s="12">
        <f t="shared" si="76"/>
        <v>0.90397677357142858</v>
      </c>
    </row>
    <row r="475" spans="1:22" hidden="1" outlineLevel="4" x14ac:dyDescent="0.35">
      <c r="A475" s="8" t="s">
        <v>316</v>
      </c>
      <c r="B475" s="8" t="s">
        <v>26</v>
      </c>
      <c r="C475" s="8" t="s">
        <v>62</v>
      </c>
      <c r="D475" s="8" t="s">
        <v>77</v>
      </c>
      <c r="E475" s="8" t="s">
        <v>29</v>
      </c>
      <c r="F475" s="9" t="s">
        <v>30</v>
      </c>
      <c r="G475" s="8">
        <v>1120</v>
      </c>
      <c r="H475" s="8">
        <v>3480</v>
      </c>
      <c r="I475" s="10" t="s">
        <v>78</v>
      </c>
      <c r="J475" s="11">
        <v>14109694</v>
      </c>
      <c r="K475" s="11">
        <v>14109694</v>
      </c>
      <c r="L475" s="11">
        <v>0</v>
      </c>
      <c r="M475" s="11">
        <v>0</v>
      </c>
      <c r="N475" s="11">
        <v>0</v>
      </c>
      <c r="O475" s="11">
        <v>11383917.560000001</v>
      </c>
      <c r="P475" s="11">
        <v>11383917.560000001</v>
      </c>
      <c r="Q475" s="11">
        <v>2725776.44</v>
      </c>
      <c r="R475" s="11">
        <v>2725776.44</v>
      </c>
      <c r="S475" s="11">
        <v>0</v>
      </c>
      <c r="T475" s="12">
        <f t="shared" si="74"/>
        <v>0.80681533986491849</v>
      </c>
      <c r="U475" s="12">
        <f t="shared" si="75"/>
        <v>0</v>
      </c>
      <c r="V475" s="12">
        <f t="shared" si="76"/>
        <v>0.80681533986491849</v>
      </c>
    </row>
    <row r="476" spans="1:22" hidden="1" outlineLevel="4" x14ac:dyDescent="0.35">
      <c r="A476" s="8" t="s">
        <v>316</v>
      </c>
      <c r="B476" s="8" t="s">
        <v>26</v>
      </c>
      <c r="C476" s="8" t="s">
        <v>62</v>
      </c>
      <c r="D476" s="8" t="s">
        <v>79</v>
      </c>
      <c r="E476" s="8" t="s">
        <v>29</v>
      </c>
      <c r="F476" s="9" t="s">
        <v>30</v>
      </c>
      <c r="G476" s="8">
        <v>1120</v>
      </c>
      <c r="H476" s="8">
        <v>3480</v>
      </c>
      <c r="I476" s="10" t="s">
        <v>80</v>
      </c>
      <c r="J476" s="11">
        <v>181269660</v>
      </c>
      <c r="K476" s="11">
        <v>145269660</v>
      </c>
      <c r="L476" s="11">
        <v>0</v>
      </c>
      <c r="M476" s="11">
        <v>0</v>
      </c>
      <c r="N476" s="11">
        <v>0</v>
      </c>
      <c r="O476" s="11">
        <v>133367173.98</v>
      </c>
      <c r="P476" s="11">
        <v>133367173.98</v>
      </c>
      <c r="Q476" s="11">
        <v>11902486.02</v>
      </c>
      <c r="R476" s="11">
        <v>11902486.02</v>
      </c>
      <c r="S476" s="11">
        <v>0</v>
      </c>
      <c r="T476" s="12">
        <f t="shared" si="74"/>
        <v>0.91806626366441557</v>
      </c>
      <c r="U476" s="12">
        <f t="shared" si="75"/>
        <v>0</v>
      </c>
      <c r="V476" s="12">
        <f t="shared" si="76"/>
        <v>0.91806626366441557</v>
      </c>
    </row>
    <row r="477" spans="1:22" ht="91" hidden="1" outlineLevel="4" x14ac:dyDescent="0.35">
      <c r="A477" s="8" t="s">
        <v>316</v>
      </c>
      <c r="B477" s="8" t="s">
        <v>26</v>
      </c>
      <c r="C477" s="8" t="s">
        <v>62</v>
      </c>
      <c r="D477" s="8" t="s">
        <v>87</v>
      </c>
      <c r="E477" s="8" t="s">
        <v>29</v>
      </c>
      <c r="F477" s="9" t="s">
        <v>30</v>
      </c>
      <c r="G477" s="8">
        <v>1120</v>
      </c>
      <c r="H477" s="8">
        <v>3480</v>
      </c>
      <c r="I477" s="10" t="s">
        <v>319</v>
      </c>
      <c r="J477" s="11">
        <v>32989000</v>
      </c>
      <c r="K477" s="11">
        <v>32989000</v>
      </c>
      <c r="L477" s="11">
        <v>0</v>
      </c>
      <c r="M477" s="11">
        <v>1071613.7</v>
      </c>
      <c r="N477" s="11">
        <v>0</v>
      </c>
      <c r="O477" s="11">
        <v>31497311.870000001</v>
      </c>
      <c r="P477" s="11">
        <v>31497311.870000001</v>
      </c>
      <c r="Q477" s="11">
        <v>357911.5</v>
      </c>
      <c r="R477" s="11">
        <v>420074.43</v>
      </c>
      <c r="S477" s="11">
        <v>0</v>
      </c>
      <c r="T477" s="12">
        <f t="shared" si="74"/>
        <v>0.95478225681287709</v>
      </c>
      <c r="U477" s="12">
        <f t="shared" si="75"/>
        <v>3.2483970414380552E-2</v>
      </c>
      <c r="V477" s="12">
        <f t="shared" si="76"/>
        <v>0.98726622722725765</v>
      </c>
    </row>
    <row r="478" spans="1:22" hidden="1" outlineLevel="4" x14ac:dyDescent="0.35">
      <c r="A478" s="8" t="s">
        <v>316</v>
      </c>
      <c r="B478" s="8" t="s">
        <v>26</v>
      </c>
      <c r="C478" s="8" t="s">
        <v>62</v>
      </c>
      <c r="D478" s="8" t="s">
        <v>219</v>
      </c>
      <c r="E478" s="8" t="s">
        <v>29</v>
      </c>
      <c r="F478" s="9" t="s">
        <v>30</v>
      </c>
      <c r="G478" s="8">
        <v>1120</v>
      </c>
      <c r="H478" s="8">
        <v>3480</v>
      </c>
      <c r="I478" s="10" t="s">
        <v>220</v>
      </c>
      <c r="J478" s="11">
        <v>18500000</v>
      </c>
      <c r="K478" s="11">
        <v>35215000</v>
      </c>
      <c r="L478" s="11">
        <v>0</v>
      </c>
      <c r="M478" s="11">
        <v>4827346.4400000004</v>
      </c>
      <c r="N478" s="11">
        <v>0</v>
      </c>
      <c r="O478" s="11">
        <v>30386718.559999999</v>
      </c>
      <c r="P478" s="11">
        <v>28386718.559999999</v>
      </c>
      <c r="Q478" s="11">
        <v>935</v>
      </c>
      <c r="R478" s="11">
        <v>935</v>
      </c>
      <c r="S478" s="11">
        <v>0</v>
      </c>
      <c r="T478" s="12">
        <f t="shared" si="74"/>
        <v>0.86289134062189399</v>
      </c>
      <c r="U478" s="12">
        <f t="shared" si="75"/>
        <v>0.13708210819253161</v>
      </c>
      <c r="V478" s="12">
        <f t="shared" si="76"/>
        <v>0.99997344881442563</v>
      </c>
    </row>
    <row r="479" spans="1:22" ht="26" hidden="1" outlineLevel="4" x14ac:dyDescent="0.35">
      <c r="A479" s="8" t="s">
        <v>316</v>
      </c>
      <c r="B479" s="8" t="s">
        <v>26</v>
      </c>
      <c r="C479" s="8" t="s">
        <v>62</v>
      </c>
      <c r="D479" s="8" t="s">
        <v>221</v>
      </c>
      <c r="E479" s="8" t="s">
        <v>29</v>
      </c>
      <c r="F479" s="9" t="s">
        <v>30</v>
      </c>
      <c r="G479" s="8">
        <v>1120</v>
      </c>
      <c r="H479" s="8">
        <v>3480</v>
      </c>
      <c r="I479" s="10" t="s">
        <v>222</v>
      </c>
      <c r="J479" s="11">
        <v>30400000</v>
      </c>
      <c r="K479" s="11">
        <v>17340000</v>
      </c>
      <c r="L479" s="11">
        <v>0</v>
      </c>
      <c r="M479" s="11">
        <v>0</v>
      </c>
      <c r="N479" s="11">
        <v>0</v>
      </c>
      <c r="O479" s="11">
        <v>17119982.390000001</v>
      </c>
      <c r="P479" s="11">
        <v>17119982.390000001</v>
      </c>
      <c r="Q479" s="11">
        <v>220017.61</v>
      </c>
      <c r="R479" s="11">
        <v>220017.61</v>
      </c>
      <c r="S479" s="11">
        <v>0</v>
      </c>
      <c r="T479" s="12">
        <f t="shared" si="74"/>
        <v>0.98731155651672442</v>
      </c>
      <c r="U479" s="12">
        <f t="shared" si="75"/>
        <v>0</v>
      </c>
      <c r="V479" s="12">
        <f t="shared" si="76"/>
        <v>0.98731155651672442</v>
      </c>
    </row>
    <row r="480" spans="1:22" ht="26" hidden="1" outlineLevel="4" x14ac:dyDescent="0.35">
      <c r="A480" s="8" t="s">
        <v>316</v>
      </c>
      <c r="B480" s="8" t="s">
        <v>26</v>
      </c>
      <c r="C480" s="8" t="s">
        <v>62</v>
      </c>
      <c r="D480" s="8" t="s">
        <v>225</v>
      </c>
      <c r="E480" s="8" t="s">
        <v>29</v>
      </c>
      <c r="F480" s="9" t="s">
        <v>30</v>
      </c>
      <c r="G480" s="8">
        <v>1120</v>
      </c>
      <c r="H480" s="8">
        <v>3480</v>
      </c>
      <c r="I480" s="10" t="s">
        <v>226</v>
      </c>
      <c r="J480" s="11">
        <v>114000000</v>
      </c>
      <c r="K480" s="11">
        <v>153780000</v>
      </c>
      <c r="L480" s="11">
        <v>0</v>
      </c>
      <c r="M480" s="11">
        <v>0</v>
      </c>
      <c r="N480" s="11">
        <v>0</v>
      </c>
      <c r="O480" s="11">
        <v>153617379.44</v>
      </c>
      <c r="P480" s="11">
        <v>152871579.44</v>
      </c>
      <c r="Q480" s="11">
        <v>162620.56</v>
      </c>
      <c r="R480" s="11">
        <v>162620.56</v>
      </c>
      <c r="S480" s="11">
        <v>0</v>
      </c>
      <c r="T480" s="12">
        <f t="shared" si="74"/>
        <v>0.99894251164000514</v>
      </c>
      <c r="U480" s="12">
        <f t="shared" si="75"/>
        <v>0</v>
      </c>
      <c r="V480" s="12">
        <f t="shared" si="76"/>
        <v>0.99894251164000514</v>
      </c>
    </row>
    <row r="481" spans="1:22" ht="26" hidden="1" outlineLevel="4" x14ac:dyDescent="0.35">
      <c r="A481" s="8" t="s">
        <v>316</v>
      </c>
      <c r="B481" s="8" t="s">
        <v>26</v>
      </c>
      <c r="C481" s="8" t="s">
        <v>62</v>
      </c>
      <c r="D481" s="8" t="s">
        <v>227</v>
      </c>
      <c r="E481" s="8" t="s">
        <v>29</v>
      </c>
      <c r="F481" s="9" t="s">
        <v>30</v>
      </c>
      <c r="G481" s="8">
        <v>1120</v>
      </c>
      <c r="H481" s="8">
        <v>3480</v>
      </c>
      <c r="I481" s="10" t="s">
        <v>228</v>
      </c>
      <c r="J481" s="11">
        <v>37832400</v>
      </c>
      <c r="K481" s="11">
        <v>32831650</v>
      </c>
      <c r="L481" s="11">
        <v>0</v>
      </c>
      <c r="M481" s="11">
        <v>0</v>
      </c>
      <c r="N481" s="11">
        <v>0</v>
      </c>
      <c r="O481" s="11">
        <v>32831139.02</v>
      </c>
      <c r="P481" s="11">
        <v>31407339.02</v>
      </c>
      <c r="Q481" s="11">
        <v>510.98</v>
      </c>
      <c r="R481" s="11">
        <v>510.98</v>
      </c>
      <c r="S481" s="11">
        <v>0</v>
      </c>
      <c r="T481" s="12">
        <f t="shared" si="74"/>
        <v>0.99998443635942758</v>
      </c>
      <c r="U481" s="12">
        <f t="shared" si="75"/>
        <v>0</v>
      </c>
      <c r="V481" s="12">
        <f t="shared" si="76"/>
        <v>0.99998443635942758</v>
      </c>
    </row>
    <row r="482" spans="1:22" ht="26" hidden="1" outlineLevel="4" x14ac:dyDescent="0.35">
      <c r="A482" s="8" t="s">
        <v>316</v>
      </c>
      <c r="B482" s="8" t="s">
        <v>26</v>
      </c>
      <c r="C482" s="8" t="s">
        <v>62</v>
      </c>
      <c r="D482" s="8" t="s">
        <v>91</v>
      </c>
      <c r="E482" s="8" t="s">
        <v>29</v>
      </c>
      <c r="F482" s="9" t="s">
        <v>30</v>
      </c>
      <c r="G482" s="8">
        <v>1120</v>
      </c>
      <c r="H482" s="8">
        <v>3480</v>
      </c>
      <c r="I482" s="10" t="s">
        <v>92</v>
      </c>
      <c r="J482" s="11">
        <v>8250000</v>
      </c>
      <c r="K482" s="11">
        <v>7535000</v>
      </c>
      <c r="L482" s="11">
        <v>0</v>
      </c>
      <c r="M482" s="11">
        <v>0</v>
      </c>
      <c r="N482" s="11">
        <v>0</v>
      </c>
      <c r="O482" s="11">
        <v>0</v>
      </c>
      <c r="P482" s="11">
        <v>0</v>
      </c>
      <c r="Q482" s="11">
        <v>7535000</v>
      </c>
      <c r="R482" s="11">
        <v>7535000</v>
      </c>
      <c r="S482" s="11">
        <v>0</v>
      </c>
      <c r="T482" s="12">
        <f t="shared" si="74"/>
        <v>0</v>
      </c>
      <c r="U482" s="12">
        <f t="shared" si="75"/>
        <v>0</v>
      </c>
      <c r="V482" s="12">
        <f t="shared" si="76"/>
        <v>0</v>
      </c>
    </row>
    <row r="483" spans="1:22" hidden="1" outlineLevel="4" x14ac:dyDescent="0.35">
      <c r="A483" s="8" t="s">
        <v>316</v>
      </c>
      <c r="B483" s="8" t="s">
        <v>26</v>
      </c>
      <c r="C483" s="8" t="s">
        <v>62</v>
      </c>
      <c r="D483" s="8" t="s">
        <v>229</v>
      </c>
      <c r="E483" s="8" t="s">
        <v>29</v>
      </c>
      <c r="F483" s="9" t="s">
        <v>30</v>
      </c>
      <c r="G483" s="8">
        <v>1120</v>
      </c>
      <c r="H483" s="8">
        <v>3480</v>
      </c>
      <c r="I483" s="10" t="s">
        <v>320</v>
      </c>
      <c r="J483" s="11">
        <v>0</v>
      </c>
      <c r="K483" s="11">
        <v>11000000</v>
      </c>
      <c r="L483" s="11">
        <v>0</v>
      </c>
      <c r="M483" s="11">
        <v>0</v>
      </c>
      <c r="N483" s="11">
        <v>0</v>
      </c>
      <c r="O483" s="11">
        <v>8388620.4700000007</v>
      </c>
      <c r="P483" s="11">
        <v>8388620.4700000007</v>
      </c>
      <c r="Q483" s="11">
        <v>2611379.5299999998</v>
      </c>
      <c r="R483" s="11">
        <v>2611379.5299999998</v>
      </c>
      <c r="S483" s="11">
        <v>0</v>
      </c>
      <c r="T483" s="12">
        <f t="shared" si="74"/>
        <v>0.76260186090909099</v>
      </c>
      <c r="U483" s="12">
        <f t="shared" si="75"/>
        <v>0</v>
      </c>
      <c r="V483" s="12">
        <f t="shared" si="76"/>
        <v>0.76260186090909099</v>
      </c>
    </row>
    <row r="484" spans="1:22" hidden="1" outlineLevel="3" x14ac:dyDescent="0.35">
      <c r="A484" s="20"/>
      <c r="B484" s="20"/>
      <c r="C484" s="20" t="s">
        <v>459</v>
      </c>
      <c r="D484" s="20"/>
      <c r="E484" s="20"/>
      <c r="F484" s="21"/>
      <c r="G484" s="20"/>
      <c r="H484" s="20"/>
      <c r="I484" s="22"/>
      <c r="J484" s="23">
        <f t="shared" ref="J484:S484" si="80">SUBTOTAL(9,J469:J483)</f>
        <v>3160545494</v>
      </c>
      <c r="K484" s="23">
        <f t="shared" si="80"/>
        <v>3160544744</v>
      </c>
      <c r="L484" s="23">
        <f t="shared" si="80"/>
        <v>0</v>
      </c>
      <c r="M484" s="23">
        <f t="shared" si="80"/>
        <v>174941230.31999999</v>
      </c>
      <c r="N484" s="23">
        <f t="shared" si="80"/>
        <v>0</v>
      </c>
      <c r="O484" s="23">
        <f t="shared" si="80"/>
        <v>2530120022.5399995</v>
      </c>
      <c r="P484" s="23">
        <f t="shared" si="80"/>
        <v>2408921523.3699999</v>
      </c>
      <c r="Q484" s="23">
        <f t="shared" si="80"/>
        <v>455421328.20999998</v>
      </c>
      <c r="R484" s="23">
        <f t="shared" si="80"/>
        <v>455483491.13999999</v>
      </c>
      <c r="S484" s="23">
        <f t="shared" si="80"/>
        <v>0</v>
      </c>
      <c r="T484" s="24">
        <f t="shared" si="74"/>
        <v>0.80053289147169859</v>
      </c>
      <c r="U484" s="24">
        <f t="shared" si="75"/>
        <v>5.5351606919063441E-2</v>
      </c>
      <c r="V484" s="24">
        <f t="shared" si="76"/>
        <v>0.85588449839076208</v>
      </c>
    </row>
    <row r="485" spans="1:22" hidden="1" outlineLevel="4" x14ac:dyDescent="0.35">
      <c r="A485" s="15" t="s">
        <v>316</v>
      </c>
      <c r="B485" s="15" t="s">
        <v>26</v>
      </c>
      <c r="C485" s="15" t="s">
        <v>93</v>
      </c>
      <c r="D485" s="15" t="s">
        <v>239</v>
      </c>
      <c r="E485" s="15" t="s">
        <v>29</v>
      </c>
      <c r="F485" s="16" t="s">
        <v>30</v>
      </c>
      <c r="G485" s="15">
        <v>1120</v>
      </c>
      <c r="H485" s="15">
        <v>3480</v>
      </c>
      <c r="I485" s="17" t="s">
        <v>240</v>
      </c>
      <c r="J485" s="18">
        <v>239400</v>
      </c>
      <c r="K485" s="18">
        <v>239400</v>
      </c>
      <c r="L485" s="18">
        <v>0</v>
      </c>
      <c r="M485" s="18">
        <v>0</v>
      </c>
      <c r="N485" s="18">
        <v>0</v>
      </c>
      <c r="O485" s="18">
        <v>205969.62</v>
      </c>
      <c r="P485" s="18">
        <v>205969.62</v>
      </c>
      <c r="Q485" s="18">
        <v>0</v>
      </c>
      <c r="R485" s="18">
        <v>33430.379999999997</v>
      </c>
      <c r="S485" s="18">
        <v>0</v>
      </c>
      <c r="T485" s="19">
        <f t="shared" si="74"/>
        <v>0.86035764411027571</v>
      </c>
      <c r="U485" s="19">
        <f t="shared" si="75"/>
        <v>0</v>
      </c>
      <c r="V485" s="19">
        <f t="shared" si="76"/>
        <v>0.86035764411027571</v>
      </c>
    </row>
    <row r="486" spans="1:22" hidden="1" outlineLevel="4" x14ac:dyDescent="0.35">
      <c r="A486" s="8" t="s">
        <v>316</v>
      </c>
      <c r="B486" s="8" t="s">
        <v>26</v>
      </c>
      <c r="C486" s="8" t="s">
        <v>93</v>
      </c>
      <c r="D486" s="8" t="s">
        <v>94</v>
      </c>
      <c r="E486" s="8" t="s">
        <v>29</v>
      </c>
      <c r="F486" s="9" t="s">
        <v>30</v>
      </c>
      <c r="G486" s="8">
        <v>1120</v>
      </c>
      <c r="H486" s="8">
        <v>3480</v>
      </c>
      <c r="I486" s="10" t="s">
        <v>95</v>
      </c>
      <c r="J486" s="11">
        <v>6994199</v>
      </c>
      <c r="K486" s="11">
        <v>6994199</v>
      </c>
      <c r="L486" s="11">
        <v>0</v>
      </c>
      <c r="M486" s="11">
        <v>0</v>
      </c>
      <c r="N486" s="11">
        <v>0</v>
      </c>
      <c r="O486" s="11">
        <v>2547937.48</v>
      </c>
      <c r="P486" s="11">
        <v>2547937.48</v>
      </c>
      <c r="Q486" s="11">
        <v>85480.52</v>
      </c>
      <c r="R486" s="11">
        <v>4446261.5199999996</v>
      </c>
      <c r="S486" s="11">
        <v>0</v>
      </c>
      <c r="T486" s="12">
        <f t="shared" si="74"/>
        <v>0.36429296335434552</v>
      </c>
      <c r="U486" s="12">
        <f t="shared" si="75"/>
        <v>0</v>
      </c>
      <c r="V486" s="12">
        <f t="shared" si="76"/>
        <v>0.36429296335434552</v>
      </c>
    </row>
    <row r="487" spans="1:22" hidden="1" outlineLevel="4" x14ac:dyDescent="0.35">
      <c r="A487" s="8" t="s">
        <v>316</v>
      </c>
      <c r="B487" s="8" t="s">
        <v>26</v>
      </c>
      <c r="C487" s="8" t="s">
        <v>93</v>
      </c>
      <c r="D487" s="8" t="s">
        <v>96</v>
      </c>
      <c r="E487" s="8" t="s">
        <v>29</v>
      </c>
      <c r="F487" s="9" t="s">
        <v>30</v>
      </c>
      <c r="G487" s="8">
        <v>1120</v>
      </c>
      <c r="H487" s="8">
        <v>3480</v>
      </c>
      <c r="I487" s="10" t="s">
        <v>97</v>
      </c>
      <c r="J487" s="11">
        <v>4707701</v>
      </c>
      <c r="K487" s="11">
        <v>4707680</v>
      </c>
      <c r="L487" s="11">
        <v>0</v>
      </c>
      <c r="M487" s="11">
        <v>0</v>
      </c>
      <c r="N487" s="11">
        <v>0</v>
      </c>
      <c r="O487" s="11">
        <v>747279.52</v>
      </c>
      <c r="P487" s="11">
        <v>747279.52</v>
      </c>
      <c r="Q487" s="11">
        <v>3931288.48</v>
      </c>
      <c r="R487" s="11">
        <v>3960400.48</v>
      </c>
      <c r="S487" s="11">
        <v>0</v>
      </c>
      <c r="T487" s="12">
        <f t="shared" si="74"/>
        <v>0.15873626074839411</v>
      </c>
      <c r="U487" s="12">
        <f t="shared" si="75"/>
        <v>0</v>
      </c>
      <c r="V487" s="12">
        <f t="shared" si="76"/>
        <v>0.15873626074839411</v>
      </c>
    </row>
    <row r="488" spans="1:22" hidden="1" outlineLevel="4" x14ac:dyDescent="0.35">
      <c r="A488" s="8" t="s">
        <v>316</v>
      </c>
      <c r="B488" s="8" t="s">
        <v>26</v>
      </c>
      <c r="C488" s="8" t="s">
        <v>93</v>
      </c>
      <c r="D488" s="8" t="s">
        <v>98</v>
      </c>
      <c r="E488" s="8" t="s">
        <v>29</v>
      </c>
      <c r="F488" s="9" t="s">
        <v>30</v>
      </c>
      <c r="G488" s="8">
        <v>1120</v>
      </c>
      <c r="H488" s="8">
        <v>3480</v>
      </c>
      <c r="I488" s="10" t="s">
        <v>99</v>
      </c>
      <c r="J488" s="11">
        <v>3167555</v>
      </c>
      <c r="K488" s="11">
        <v>3167552</v>
      </c>
      <c r="L488" s="11">
        <v>0</v>
      </c>
      <c r="M488" s="11">
        <v>0</v>
      </c>
      <c r="N488" s="11">
        <v>0</v>
      </c>
      <c r="O488" s="11">
        <v>3060678.45</v>
      </c>
      <c r="P488" s="11">
        <v>3060678.45</v>
      </c>
      <c r="Q488" s="11">
        <v>103485.55</v>
      </c>
      <c r="R488" s="11">
        <v>106873.55</v>
      </c>
      <c r="S488" s="11">
        <v>0</v>
      </c>
      <c r="T488" s="12">
        <f t="shared" si="74"/>
        <v>0.96625989091891784</v>
      </c>
      <c r="U488" s="12">
        <f t="shared" si="75"/>
        <v>0</v>
      </c>
      <c r="V488" s="12">
        <f t="shared" si="76"/>
        <v>0.96625989091891784</v>
      </c>
    </row>
    <row r="489" spans="1:22" hidden="1" outlineLevel="4" x14ac:dyDescent="0.35">
      <c r="A489" s="8" t="s">
        <v>316</v>
      </c>
      <c r="B489" s="8" t="s">
        <v>26</v>
      </c>
      <c r="C489" s="8" t="s">
        <v>93</v>
      </c>
      <c r="D489" s="8" t="s">
        <v>241</v>
      </c>
      <c r="E489" s="8" t="s">
        <v>29</v>
      </c>
      <c r="F489" s="9" t="s">
        <v>30</v>
      </c>
      <c r="G489" s="8">
        <v>1120</v>
      </c>
      <c r="H489" s="8">
        <v>3480</v>
      </c>
      <c r="I489" s="10" t="s">
        <v>242</v>
      </c>
      <c r="J489" s="11">
        <v>789085</v>
      </c>
      <c r="K489" s="11">
        <v>389085</v>
      </c>
      <c r="L489" s="11">
        <v>0</v>
      </c>
      <c r="M489" s="11">
        <v>0</v>
      </c>
      <c r="N489" s="11">
        <v>0</v>
      </c>
      <c r="O489" s="11">
        <v>214700</v>
      </c>
      <c r="P489" s="11">
        <v>214700</v>
      </c>
      <c r="Q489" s="11">
        <v>103778</v>
      </c>
      <c r="R489" s="11">
        <v>174385</v>
      </c>
      <c r="S489" s="11">
        <v>0</v>
      </c>
      <c r="T489" s="12">
        <f t="shared" si="74"/>
        <v>0.55180744567382445</v>
      </c>
      <c r="U489" s="12">
        <f t="shared" si="75"/>
        <v>0</v>
      </c>
      <c r="V489" s="12">
        <f t="shared" si="76"/>
        <v>0.55180744567382445</v>
      </c>
    </row>
    <row r="490" spans="1:22" hidden="1" outlineLevel="4" x14ac:dyDescent="0.35">
      <c r="A490" s="8" t="s">
        <v>316</v>
      </c>
      <c r="B490" s="8" t="s">
        <v>26</v>
      </c>
      <c r="C490" s="8" t="s">
        <v>93</v>
      </c>
      <c r="D490" s="8" t="s">
        <v>243</v>
      </c>
      <c r="E490" s="8" t="s">
        <v>29</v>
      </c>
      <c r="F490" s="9" t="s">
        <v>30</v>
      </c>
      <c r="G490" s="8">
        <v>1120</v>
      </c>
      <c r="H490" s="8">
        <v>3480</v>
      </c>
      <c r="I490" s="10" t="s">
        <v>244</v>
      </c>
      <c r="J490" s="11">
        <v>67480</v>
      </c>
      <c r="K490" s="11">
        <v>67480</v>
      </c>
      <c r="L490" s="11">
        <v>0</v>
      </c>
      <c r="M490" s="11">
        <v>0</v>
      </c>
      <c r="N490" s="11">
        <v>0</v>
      </c>
      <c r="O490" s="11">
        <v>0</v>
      </c>
      <c r="P490" s="11">
        <v>0</v>
      </c>
      <c r="Q490" s="11">
        <v>0</v>
      </c>
      <c r="R490" s="11">
        <v>67480</v>
      </c>
      <c r="S490" s="11">
        <v>0</v>
      </c>
      <c r="T490" s="12">
        <f t="shared" si="74"/>
        <v>0</v>
      </c>
      <c r="U490" s="12">
        <f t="shared" si="75"/>
        <v>0</v>
      </c>
      <c r="V490" s="12">
        <f t="shared" si="76"/>
        <v>0</v>
      </c>
    </row>
    <row r="491" spans="1:22" ht="26" hidden="1" outlineLevel="4" x14ac:dyDescent="0.35">
      <c r="A491" s="8" t="s">
        <v>316</v>
      </c>
      <c r="B491" s="8" t="s">
        <v>26</v>
      </c>
      <c r="C491" s="8" t="s">
        <v>93</v>
      </c>
      <c r="D491" s="8" t="s">
        <v>102</v>
      </c>
      <c r="E491" s="8" t="s">
        <v>29</v>
      </c>
      <c r="F491" s="9" t="s">
        <v>30</v>
      </c>
      <c r="G491" s="8">
        <v>1120</v>
      </c>
      <c r="H491" s="8">
        <v>3480</v>
      </c>
      <c r="I491" s="10" t="s">
        <v>103</v>
      </c>
      <c r="J491" s="11">
        <v>30476410</v>
      </c>
      <c r="K491" s="11">
        <v>26676410</v>
      </c>
      <c r="L491" s="11">
        <v>0</v>
      </c>
      <c r="M491" s="11">
        <v>0</v>
      </c>
      <c r="N491" s="11">
        <v>0</v>
      </c>
      <c r="O491" s="11">
        <v>19979456.550000001</v>
      </c>
      <c r="P491" s="11">
        <v>19979456.550000001</v>
      </c>
      <c r="Q491" s="11">
        <v>6696953.4500000002</v>
      </c>
      <c r="R491" s="11">
        <v>6696953.4500000002</v>
      </c>
      <c r="S491" s="11">
        <v>0</v>
      </c>
      <c r="T491" s="12">
        <f t="shared" si="74"/>
        <v>0.74895597083715537</v>
      </c>
      <c r="U491" s="12">
        <f t="shared" si="75"/>
        <v>0</v>
      </c>
      <c r="V491" s="12">
        <f t="shared" si="76"/>
        <v>0.74895597083715537</v>
      </c>
    </row>
    <row r="492" spans="1:22" hidden="1" outlineLevel="4" x14ac:dyDescent="0.35">
      <c r="A492" s="8" t="s">
        <v>316</v>
      </c>
      <c r="B492" s="8" t="s">
        <v>26</v>
      </c>
      <c r="C492" s="8" t="s">
        <v>93</v>
      </c>
      <c r="D492" s="8" t="s">
        <v>249</v>
      </c>
      <c r="E492" s="8" t="s">
        <v>29</v>
      </c>
      <c r="F492" s="9" t="s">
        <v>30</v>
      </c>
      <c r="G492" s="8">
        <v>1120</v>
      </c>
      <c r="H492" s="8">
        <v>3480</v>
      </c>
      <c r="I492" s="10" t="s">
        <v>250</v>
      </c>
      <c r="J492" s="11">
        <v>749631</v>
      </c>
      <c r="K492" s="11">
        <v>549631</v>
      </c>
      <c r="L492" s="11">
        <v>0</v>
      </c>
      <c r="M492" s="11">
        <v>0</v>
      </c>
      <c r="N492" s="11">
        <v>0</v>
      </c>
      <c r="O492" s="11">
        <v>329157.11</v>
      </c>
      <c r="P492" s="11">
        <v>329157.11</v>
      </c>
      <c r="Q492" s="11">
        <v>0.01</v>
      </c>
      <c r="R492" s="11">
        <v>220473.89</v>
      </c>
      <c r="S492" s="11">
        <v>0</v>
      </c>
      <c r="T492" s="12">
        <f t="shared" si="74"/>
        <v>0.59886925955777603</v>
      </c>
      <c r="U492" s="12">
        <f t="shared" si="75"/>
        <v>0</v>
      </c>
      <c r="V492" s="12">
        <f t="shared" si="76"/>
        <v>0.59886925955777603</v>
      </c>
    </row>
    <row r="493" spans="1:22" ht="26" hidden="1" outlineLevel="4" x14ac:dyDescent="0.35">
      <c r="A493" s="8" t="s">
        <v>316</v>
      </c>
      <c r="B493" s="8" t="s">
        <v>26</v>
      </c>
      <c r="C493" s="8" t="s">
        <v>93</v>
      </c>
      <c r="D493" s="8" t="s">
        <v>251</v>
      </c>
      <c r="E493" s="8" t="s">
        <v>29</v>
      </c>
      <c r="F493" s="9" t="s">
        <v>30</v>
      </c>
      <c r="G493" s="8">
        <v>1120</v>
      </c>
      <c r="H493" s="8">
        <v>3480</v>
      </c>
      <c r="I493" s="10" t="s">
        <v>252</v>
      </c>
      <c r="J493" s="11">
        <v>1781468</v>
      </c>
      <c r="K493" s="11">
        <v>1781468</v>
      </c>
      <c r="L493" s="11">
        <v>0</v>
      </c>
      <c r="M493" s="11">
        <v>0</v>
      </c>
      <c r="N493" s="11">
        <v>0</v>
      </c>
      <c r="O493" s="11">
        <v>500333.49</v>
      </c>
      <c r="P493" s="11">
        <v>500333.49</v>
      </c>
      <c r="Q493" s="11">
        <v>1281134.51</v>
      </c>
      <c r="R493" s="11">
        <v>1281134.51</v>
      </c>
      <c r="S493" s="11">
        <v>0</v>
      </c>
      <c r="T493" s="12">
        <f t="shared" si="74"/>
        <v>0.28085460418037261</v>
      </c>
      <c r="U493" s="12">
        <f t="shared" si="75"/>
        <v>0</v>
      </c>
      <c r="V493" s="12">
        <f t="shared" si="76"/>
        <v>0.28085460418037261</v>
      </c>
    </row>
    <row r="494" spans="1:22" hidden="1" outlineLevel="4" x14ac:dyDescent="0.35">
      <c r="A494" s="8" t="s">
        <v>316</v>
      </c>
      <c r="B494" s="8" t="s">
        <v>26</v>
      </c>
      <c r="C494" s="8" t="s">
        <v>93</v>
      </c>
      <c r="D494" s="8" t="s">
        <v>104</v>
      </c>
      <c r="E494" s="8" t="s">
        <v>29</v>
      </c>
      <c r="F494" s="9" t="s">
        <v>30</v>
      </c>
      <c r="G494" s="8">
        <v>1120</v>
      </c>
      <c r="H494" s="8">
        <v>3480</v>
      </c>
      <c r="I494" s="10" t="s">
        <v>105</v>
      </c>
      <c r="J494" s="11">
        <v>7272705</v>
      </c>
      <c r="K494" s="11">
        <v>3422135</v>
      </c>
      <c r="L494" s="11">
        <v>0</v>
      </c>
      <c r="M494" s="11">
        <v>0</v>
      </c>
      <c r="N494" s="11">
        <v>0</v>
      </c>
      <c r="O494" s="11">
        <v>1613820.8</v>
      </c>
      <c r="P494" s="11">
        <v>1613820.8</v>
      </c>
      <c r="Q494" s="11">
        <v>1808314.2</v>
      </c>
      <c r="R494" s="11">
        <v>1808314.2</v>
      </c>
      <c r="S494" s="11">
        <v>0</v>
      </c>
      <c r="T494" s="12">
        <f t="shared" si="74"/>
        <v>0.47158303222987991</v>
      </c>
      <c r="U494" s="12">
        <f t="shared" si="75"/>
        <v>0</v>
      </c>
      <c r="V494" s="12">
        <f t="shared" si="76"/>
        <v>0.47158303222987991</v>
      </c>
    </row>
    <row r="495" spans="1:22" hidden="1" outlineLevel="4" x14ac:dyDescent="0.35">
      <c r="A495" s="8" t="s">
        <v>316</v>
      </c>
      <c r="B495" s="8" t="s">
        <v>26</v>
      </c>
      <c r="C495" s="8" t="s">
        <v>93</v>
      </c>
      <c r="D495" s="8" t="s">
        <v>106</v>
      </c>
      <c r="E495" s="8" t="s">
        <v>29</v>
      </c>
      <c r="F495" s="9" t="s">
        <v>30</v>
      </c>
      <c r="G495" s="8">
        <v>1120</v>
      </c>
      <c r="H495" s="8">
        <v>3480</v>
      </c>
      <c r="I495" s="10" t="s">
        <v>107</v>
      </c>
      <c r="J495" s="11">
        <v>2076740</v>
      </c>
      <c r="K495" s="11">
        <v>1413500</v>
      </c>
      <c r="L495" s="11">
        <v>0</v>
      </c>
      <c r="M495" s="11">
        <v>1379052</v>
      </c>
      <c r="N495" s="11">
        <v>0</v>
      </c>
      <c r="O495" s="11">
        <v>0</v>
      </c>
      <c r="P495" s="11">
        <v>0</v>
      </c>
      <c r="Q495" s="11">
        <v>34448</v>
      </c>
      <c r="R495" s="11">
        <v>34448</v>
      </c>
      <c r="S495" s="11">
        <v>0</v>
      </c>
      <c r="T495" s="12">
        <f t="shared" si="74"/>
        <v>0</v>
      </c>
      <c r="U495" s="12">
        <f t="shared" si="75"/>
        <v>0.97562928899893886</v>
      </c>
      <c r="V495" s="12">
        <f t="shared" si="76"/>
        <v>0.97562928899893886</v>
      </c>
    </row>
    <row r="496" spans="1:22" hidden="1" outlineLevel="4" x14ac:dyDescent="0.35">
      <c r="A496" s="8" t="s">
        <v>316</v>
      </c>
      <c r="B496" s="8" t="s">
        <v>26</v>
      </c>
      <c r="C496" s="8" t="s">
        <v>93</v>
      </c>
      <c r="D496" s="8" t="s">
        <v>108</v>
      </c>
      <c r="E496" s="8" t="s">
        <v>29</v>
      </c>
      <c r="F496" s="9" t="s">
        <v>30</v>
      </c>
      <c r="G496" s="8">
        <v>1120</v>
      </c>
      <c r="H496" s="8">
        <v>3480</v>
      </c>
      <c r="I496" s="10" t="s">
        <v>109</v>
      </c>
      <c r="J496" s="11">
        <v>42977300</v>
      </c>
      <c r="K496" s="11">
        <v>42977300</v>
      </c>
      <c r="L496" s="11">
        <v>0</v>
      </c>
      <c r="M496" s="11">
        <v>0</v>
      </c>
      <c r="N496" s="11">
        <v>0</v>
      </c>
      <c r="O496" s="11">
        <v>12446695.529999999</v>
      </c>
      <c r="P496" s="11">
        <v>12446695.529999999</v>
      </c>
      <c r="Q496" s="11">
        <v>14659436.49</v>
      </c>
      <c r="R496" s="11">
        <v>30530604.469999999</v>
      </c>
      <c r="S496" s="11">
        <v>0</v>
      </c>
      <c r="T496" s="12">
        <f t="shared" si="74"/>
        <v>0.28961092320829834</v>
      </c>
      <c r="U496" s="12">
        <f t="shared" si="75"/>
        <v>0</v>
      </c>
      <c r="V496" s="12">
        <f t="shared" si="76"/>
        <v>0.28961092320829834</v>
      </c>
    </row>
    <row r="497" spans="1:22" ht="26" hidden="1" outlineLevel="4" x14ac:dyDescent="0.35">
      <c r="A497" s="8" t="s">
        <v>316</v>
      </c>
      <c r="B497" s="8" t="s">
        <v>26</v>
      </c>
      <c r="C497" s="8" t="s">
        <v>93</v>
      </c>
      <c r="D497" s="8" t="s">
        <v>110</v>
      </c>
      <c r="E497" s="8" t="s">
        <v>29</v>
      </c>
      <c r="F497" s="9" t="s">
        <v>30</v>
      </c>
      <c r="G497" s="8">
        <v>1120</v>
      </c>
      <c r="H497" s="8">
        <v>3480</v>
      </c>
      <c r="I497" s="10" t="s">
        <v>111</v>
      </c>
      <c r="J497" s="11">
        <v>1914194</v>
      </c>
      <c r="K497" s="11">
        <v>1375295</v>
      </c>
      <c r="L497" s="11">
        <v>0</v>
      </c>
      <c r="M497" s="11">
        <v>36914.86</v>
      </c>
      <c r="N497" s="11">
        <v>0</v>
      </c>
      <c r="O497" s="11">
        <v>516676.23</v>
      </c>
      <c r="P497" s="11">
        <v>516676.23</v>
      </c>
      <c r="Q497" s="11">
        <v>820747.91</v>
      </c>
      <c r="R497" s="11">
        <v>821703.91</v>
      </c>
      <c r="S497" s="11">
        <v>0</v>
      </c>
      <c r="T497" s="12">
        <f t="shared" si="74"/>
        <v>0.37568392962964309</v>
      </c>
      <c r="U497" s="12">
        <f t="shared" si="75"/>
        <v>2.6841412206108507E-2</v>
      </c>
      <c r="V497" s="12">
        <f t="shared" si="76"/>
        <v>0.40252534183575162</v>
      </c>
    </row>
    <row r="498" spans="1:22" hidden="1" outlineLevel="4" x14ac:dyDescent="0.35">
      <c r="A498" s="8" t="s">
        <v>316</v>
      </c>
      <c r="B498" s="8" t="s">
        <v>26</v>
      </c>
      <c r="C498" s="8" t="s">
        <v>93</v>
      </c>
      <c r="D498" s="8" t="s">
        <v>112</v>
      </c>
      <c r="E498" s="8" t="s">
        <v>29</v>
      </c>
      <c r="F498" s="9" t="s">
        <v>30</v>
      </c>
      <c r="G498" s="8">
        <v>1120</v>
      </c>
      <c r="H498" s="8">
        <v>3480</v>
      </c>
      <c r="I498" s="10" t="s">
        <v>113</v>
      </c>
      <c r="J498" s="11">
        <v>62093574</v>
      </c>
      <c r="K498" s="11">
        <v>62093574</v>
      </c>
      <c r="L498" s="11">
        <v>0</v>
      </c>
      <c r="M498" s="11">
        <v>0</v>
      </c>
      <c r="N498" s="11">
        <v>0</v>
      </c>
      <c r="O498" s="11">
        <v>33858671.75</v>
      </c>
      <c r="P498" s="11">
        <v>33858671.75</v>
      </c>
      <c r="Q498" s="11">
        <v>17209824.18</v>
      </c>
      <c r="R498" s="11">
        <v>28234902.25</v>
      </c>
      <c r="S498" s="11">
        <v>0</v>
      </c>
      <c r="T498" s="12">
        <f t="shared" si="74"/>
        <v>0.54528463364018953</v>
      </c>
      <c r="U498" s="12">
        <f t="shared" si="75"/>
        <v>0</v>
      </c>
      <c r="V498" s="12">
        <f t="shared" si="76"/>
        <v>0.54528463364018953</v>
      </c>
    </row>
    <row r="499" spans="1:22" hidden="1" outlineLevel="4" x14ac:dyDescent="0.35">
      <c r="A499" s="8" t="s">
        <v>316</v>
      </c>
      <c r="B499" s="8" t="s">
        <v>26</v>
      </c>
      <c r="C499" s="8" t="s">
        <v>93</v>
      </c>
      <c r="D499" s="8" t="s">
        <v>114</v>
      </c>
      <c r="E499" s="8" t="s">
        <v>29</v>
      </c>
      <c r="F499" s="9" t="s">
        <v>30</v>
      </c>
      <c r="G499" s="8">
        <v>1120</v>
      </c>
      <c r="H499" s="8">
        <v>3480</v>
      </c>
      <c r="I499" s="10" t="s">
        <v>115</v>
      </c>
      <c r="J499" s="11">
        <v>14149315</v>
      </c>
      <c r="K499" s="11">
        <v>14149315</v>
      </c>
      <c r="L499" s="11">
        <v>0</v>
      </c>
      <c r="M499" s="11">
        <v>0</v>
      </c>
      <c r="N499" s="11">
        <v>0</v>
      </c>
      <c r="O499" s="11">
        <v>0</v>
      </c>
      <c r="P499" s="11">
        <v>0</v>
      </c>
      <c r="Q499" s="11">
        <v>0</v>
      </c>
      <c r="R499" s="11">
        <v>14149315</v>
      </c>
      <c r="S499" s="11">
        <v>0</v>
      </c>
      <c r="T499" s="12">
        <f t="shared" si="74"/>
        <v>0</v>
      </c>
      <c r="U499" s="12">
        <f t="shared" si="75"/>
        <v>0</v>
      </c>
      <c r="V499" s="12">
        <f t="shared" si="76"/>
        <v>0</v>
      </c>
    </row>
    <row r="500" spans="1:22" hidden="1" outlineLevel="4" x14ac:dyDescent="0.35">
      <c r="A500" s="8" t="s">
        <v>316</v>
      </c>
      <c r="B500" s="8" t="s">
        <v>26</v>
      </c>
      <c r="C500" s="8" t="s">
        <v>93</v>
      </c>
      <c r="D500" s="8" t="s">
        <v>116</v>
      </c>
      <c r="E500" s="8" t="s">
        <v>29</v>
      </c>
      <c r="F500" s="9" t="s">
        <v>30</v>
      </c>
      <c r="G500" s="8">
        <v>1120</v>
      </c>
      <c r="H500" s="8">
        <v>3480</v>
      </c>
      <c r="I500" s="10" t="s">
        <v>117</v>
      </c>
      <c r="J500" s="11">
        <v>60459606</v>
      </c>
      <c r="K500" s="11">
        <v>69910365</v>
      </c>
      <c r="L500" s="11">
        <v>0</v>
      </c>
      <c r="M500" s="11">
        <v>0</v>
      </c>
      <c r="N500" s="11">
        <v>0</v>
      </c>
      <c r="O500" s="11">
        <v>59455485.789999999</v>
      </c>
      <c r="P500" s="11">
        <v>59455485.789999999</v>
      </c>
      <c r="Q500" s="11">
        <v>10454879.210000001</v>
      </c>
      <c r="R500" s="11">
        <v>10454879.210000001</v>
      </c>
      <c r="S500" s="11">
        <v>0</v>
      </c>
      <c r="T500" s="12">
        <f t="shared" si="74"/>
        <v>0.85045308789333307</v>
      </c>
      <c r="U500" s="12">
        <f t="shared" si="75"/>
        <v>0</v>
      </c>
      <c r="V500" s="12">
        <f t="shared" si="76"/>
        <v>0.85045308789333307</v>
      </c>
    </row>
    <row r="501" spans="1:22" hidden="1" outlineLevel="4" x14ac:dyDescent="0.35">
      <c r="A501" s="8" t="s">
        <v>316</v>
      </c>
      <c r="B501" s="8" t="s">
        <v>26</v>
      </c>
      <c r="C501" s="8" t="s">
        <v>93</v>
      </c>
      <c r="D501" s="8" t="s">
        <v>118</v>
      </c>
      <c r="E501" s="8" t="s">
        <v>29</v>
      </c>
      <c r="F501" s="9" t="s">
        <v>30</v>
      </c>
      <c r="G501" s="8">
        <v>1120</v>
      </c>
      <c r="H501" s="8">
        <v>3480</v>
      </c>
      <c r="I501" s="10" t="s">
        <v>119</v>
      </c>
      <c r="J501" s="11">
        <v>1270785</v>
      </c>
      <c r="K501" s="11">
        <v>1270785</v>
      </c>
      <c r="L501" s="11">
        <v>0</v>
      </c>
      <c r="M501" s="11">
        <v>0</v>
      </c>
      <c r="N501" s="11">
        <v>0</v>
      </c>
      <c r="O501" s="11">
        <v>431521.01</v>
      </c>
      <c r="P501" s="11">
        <v>431521.01</v>
      </c>
      <c r="Q501" s="11">
        <v>837837.99</v>
      </c>
      <c r="R501" s="11">
        <v>839263.99</v>
      </c>
      <c r="S501" s="11">
        <v>0</v>
      </c>
      <c r="T501" s="12">
        <f t="shared" si="74"/>
        <v>0.33957043087540378</v>
      </c>
      <c r="U501" s="12">
        <f t="shared" si="75"/>
        <v>0</v>
      </c>
      <c r="V501" s="12">
        <f t="shared" si="76"/>
        <v>0.33957043087540378</v>
      </c>
    </row>
    <row r="502" spans="1:22" hidden="1" outlineLevel="4" x14ac:dyDescent="0.35">
      <c r="A502" s="8" t="s">
        <v>316</v>
      </c>
      <c r="B502" s="8" t="s">
        <v>26</v>
      </c>
      <c r="C502" s="8" t="s">
        <v>93</v>
      </c>
      <c r="D502" s="8" t="s">
        <v>267</v>
      </c>
      <c r="E502" s="8" t="s">
        <v>29</v>
      </c>
      <c r="F502" s="9" t="s">
        <v>30</v>
      </c>
      <c r="G502" s="8">
        <v>1120</v>
      </c>
      <c r="H502" s="8">
        <v>3480</v>
      </c>
      <c r="I502" s="10" t="s">
        <v>268</v>
      </c>
      <c r="J502" s="11">
        <v>9263000</v>
      </c>
      <c r="K502" s="11">
        <v>9263000</v>
      </c>
      <c r="L502" s="11">
        <v>0</v>
      </c>
      <c r="M502" s="11">
        <v>0</v>
      </c>
      <c r="N502" s="11">
        <v>0</v>
      </c>
      <c r="O502" s="11">
        <v>6827048.0099999998</v>
      </c>
      <c r="P502" s="11">
        <v>6827048.0099999998</v>
      </c>
      <c r="Q502" s="11">
        <v>143778.62</v>
      </c>
      <c r="R502" s="11">
        <v>2435951.9900000002</v>
      </c>
      <c r="S502" s="11">
        <v>0</v>
      </c>
      <c r="T502" s="12">
        <f t="shared" si="74"/>
        <v>0.73702342761524342</v>
      </c>
      <c r="U502" s="12">
        <f t="shared" si="75"/>
        <v>0</v>
      </c>
      <c r="V502" s="12">
        <f t="shared" si="76"/>
        <v>0.73702342761524342</v>
      </c>
    </row>
    <row r="503" spans="1:22" hidden="1" outlineLevel="4" x14ac:dyDescent="0.35">
      <c r="A503" s="8" t="s">
        <v>316</v>
      </c>
      <c r="B503" s="8" t="s">
        <v>26</v>
      </c>
      <c r="C503" s="8" t="s">
        <v>93</v>
      </c>
      <c r="D503" s="8" t="s">
        <v>120</v>
      </c>
      <c r="E503" s="8" t="s">
        <v>29</v>
      </c>
      <c r="F503" s="9" t="s">
        <v>30</v>
      </c>
      <c r="G503" s="8">
        <v>1120</v>
      </c>
      <c r="H503" s="8">
        <v>3480</v>
      </c>
      <c r="I503" s="10" t="s">
        <v>321</v>
      </c>
      <c r="J503" s="11">
        <v>20473906</v>
      </c>
      <c r="K503" s="11">
        <v>20473906</v>
      </c>
      <c r="L503" s="11">
        <v>0</v>
      </c>
      <c r="M503" s="11">
        <v>0</v>
      </c>
      <c r="N503" s="11">
        <v>0</v>
      </c>
      <c r="O503" s="11">
        <v>13407921.210000001</v>
      </c>
      <c r="P503" s="11">
        <v>13407921.210000001</v>
      </c>
      <c r="Q503" s="11">
        <v>7023313.21</v>
      </c>
      <c r="R503" s="11">
        <v>7065984.79</v>
      </c>
      <c r="S503" s="11">
        <v>0</v>
      </c>
      <c r="T503" s="12">
        <f t="shared" si="74"/>
        <v>0.65487851756279436</v>
      </c>
      <c r="U503" s="12">
        <f t="shared" si="75"/>
        <v>0</v>
      </c>
      <c r="V503" s="12">
        <f t="shared" si="76"/>
        <v>0.65487851756279436</v>
      </c>
    </row>
    <row r="504" spans="1:22" hidden="1" outlineLevel="3" x14ac:dyDescent="0.35">
      <c r="A504" s="20"/>
      <c r="B504" s="20"/>
      <c r="C504" s="20" t="s">
        <v>460</v>
      </c>
      <c r="D504" s="20"/>
      <c r="E504" s="20"/>
      <c r="F504" s="21"/>
      <c r="G504" s="20"/>
      <c r="H504" s="20"/>
      <c r="I504" s="22"/>
      <c r="J504" s="23">
        <f t="shared" ref="J504:S504" si="81">SUBTOTAL(9,J485:J503)</f>
        <v>270924054</v>
      </c>
      <c r="K504" s="23">
        <f t="shared" si="81"/>
        <v>270922080</v>
      </c>
      <c r="L504" s="23">
        <f t="shared" si="81"/>
        <v>0</v>
      </c>
      <c r="M504" s="23">
        <f t="shared" si="81"/>
        <v>1415966.86</v>
      </c>
      <c r="N504" s="23">
        <f t="shared" si="81"/>
        <v>0</v>
      </c>
      <c r="O504" s="23">
        <f t="shared" si="81"/>
        <v>156143352.54999998</v>
      </c>
      <c r="P504" s="23">
        <f t="shared" si="81"/>
        <v>156143352.54999998</v>
      </c>
      <c r="Q504" s="23">
        <f t="shared" si="81"/>
        <v>65194700.329999998</v>
      </c>
      <c r="R504" s="23">
        <f t="shared" si="81"/>
        <v>113362760.58999999</v>
      </c>
      <c r="S504" s="23">
        <f t="shared" si="81"/>
        <v>0</v>
      </c>
      <c r="T504" s="24">
        <f t="shared" si="74"/>
        <v>0.57634044648557248</v>
      </c>
      <c r="U504" s="24">
        <f t="shared" si="75"/>
        <v>5.2264727186503226E-3</v>
      </c>
      <c r="V504" s="24">
        <f t="shared" si="76"/>
        <v>0.58156691920422277</v>
      </c>
    </row>
    <row r="505" spans="1:22" hidden="1" outlineLevel="4" x14ac:dyDescent="0.35">
      <c r="A505" s="15" t="s">
        <v>316</v>
      </c>
      <c r="B505" s="15" t="s">
        <v>26</v>
      </c>
      <c r="C505" s="15" t="s">
        <v>122</v>
      </c>
      <c r="D505" s="15" t="s">
        <v>253</v>
      </c>
      <c r="E505" s="15" t="s">
        <v>29</v>
      </c>
      <c r="F505" s="16" t="s">
        <v>32</v>
      </c>
      <c r="G505" s="15">
        <v>2210</v>
      </c>
      <c r="H505" s="15">
        <v>3480</v>
      </c>
      <c r="I505" s="17" t="s">
        <v>254</v>
      </c>
      <c r="J505" s="18">
        <v>3524000</v>
      </c>
      <c r="K505" s="18">
        <v>2896000</v>
      </c>
      <c r="L505" s="18">
        <v>0</v>
      </c>
      <c r="M505" s="18">
        <v>0</v>
      </c>
      <c r="N505" s="18">
        <v>0</v>
      </c>
      <c r="O505" s="18">
        <v>907955</v>
      </c>
      <c r="P505" s="18">
        <v>907955</v>
      </c>
      <c r="Q505" s="18">
        <v>0</v>
      </c>
      <c r="R505" s="18">
        <v>1988045</v>
      </c>
      <c r="S505" s="18">
        <v>0</v>
      </c>
      <c r="T505" s="19">
        <f t="shared" si="74"/>
        <v>0.3135203729281768</v>
      </c>
      <c r="U505" s="19">
        <f t="shared" si="75"/>
        <v>0</v>
      </c>
      <c r="V505" s="19">
        <f t="shared" si="76"/>
        <v>0.3135203729281768</v>
      </c>
    </row>
    <row r="506" spans="1:22" hidden="1" outlineLevel="4" x14ac:dyDescent="0.35">
      <c r="A506" s="8" t="s">
        <v>316</v>
      </c>
      <c r="B506" s="8" t="s">
        <v>26</v>
      </c>
      <c r="C506" s="8" t="s">
        <v>122</v>
      </c>
      <c r="D506" s="8" t="s">
        <v>255</v>
      </c>
      <c r="E506" s="8" t="s">
        <v>29</v>
      </c>
      <c r="F506" s="9" t="s">
        <v>32</v>
      </c>
      <c r="G506" s="8">
        <v>2210</v>
      </c>
      <c r="H506" s="8">
        <v>3480</v>
      </c>
      <c r="I506" s="10" t="s">
        <v>256</v>
      </c>
      <c r="J506" s="11">
        <v>1027560</v>
      </c>
      <c r="K506" s="11">
        <v>10967560</v>
      </c>
      <c r="L506" s="11">
        <v>0</v>
      </c>
      <c r="M506" s="11">
        <v>0</v>
      </c>
      <c r="N506" s="11">
        <v>0</v>
      </c>
      <c r="O506" s="11">
        <v>4130956.8</v>
      </c>
      <c r="P506" s="11">
        <v>4130956.8</v>
      </c>
      <c r="Q506" s="11">
        <v>6405960</v>
      </c>
      <c r="R506" s="11">
        <v>6836603.2000000002</v>
      </c>
      <c r="S506" s="11">
        <v>0</v>
      </c>
      <c r="T506" s="12">
        <f t="shared" si="74"/>
        <v>0.37665230917359921</v>
      </c>
      <c r="U506" s="12">
        <f t="shared" si="75"/>
        <v>0</v>
      </c>
      <c r="V506" s="12">
        <f t="shared" si="76"/>
        <v>0.37665230917359921</v>
      </c>
    </row>
    <row r="507" spans="1:22" hidden="1" outlineLevel="4" x14ac:dyDescent="0.35">
      <c r="A507" s="8" t="s">
        <v>316</v>
      </c>
      <c r="B507" s="8" t="s">
        <v>26</v>
      </c>
      <c r="C507" s="8" t="s">
        <v>122</v>
      </c>
      <c r="D507" s="8" t="s">
        <v>123</v>
      </c>
      <c r="E507" s="8" t="s">
        <v>29</v>
      </c>
      <c r="F507" s="9" t="s">
        <v>32</v>
      </c>
      <c r="G507" s="8">
        <v>2210</v>
      </c>
      <c r="H507" s="8">
        <v>3480</v>
      </c>
      <c r="I507" s="10" t="s">
        <v>124</v>
      </c>
      <c r="J507" s="11">
        <v>45077365</v>
      </c>
      <c r="K507" s="11">
        <v>45077365</v>
      </c>
      <c r="L507" s="11">
        <v>0</v>
      </c>
      <c r="M507" s="11">
        <v>0</v>
      </c>
      <c r="N507" s="11">
        <v>0</v>
      </c>
      <c r="O507" s="11">
        <v>15967175.869999999</v>
      </c>
      <c r="P507" s="11">
        <v>15967175.869999999</v>
      </c>
      <c r="Q507" s="11">
        <v>29110189.129999999</v>
      </c>
      <c r="R507" s="11">
        <v>29110189.129999999</v>
      </c>
      <c r="S507" s="11">
        <v>0</v>
      </c>
      <c r="T507" s="12">
        <f t="shared" si="74"/>
        <v>0.35421715244446961</v>
      </c>
      <c r="U507" s="12">
        <f t="shared" si="75"/>
        <v>0</v>
      </c>
      <c r="V507" s="12">
        <f t="shared" si="76"/>
        <v>0.35421715244446961</v>
      </c>
    </row>
    <row r="508" spans="1:22" hidden="1" outlineLevel="4" x14ac:dyDescent="0.35">
      <c r="A508" s="8" t="s">
        <v>316</v>
      </c>
      <c r="B508" s="8" t="s">
        <v>26</v>
      </c>
      <c r="C508" s="8" t="s">
        <v>122</v>
      </c>
      <c r="D508" s="8" t="s">
        <v>125</v>
      </c>
      <c r="E508" s="8" t="s">
        <v>29</v>
      </c>
      <c r="F508" s="9" t="s">
        <v>32</v>
      </c>
      <c r="G508" s="8">
        <v>2210</v>
      </c>
      <c r="H508" s="8">
        <v>3480</v>
      </c>
      <c r="I508" s="10" t="s">
        <v>126</v>
      </c>
      <c r="J508" s="11">
        <v>236096173</v>
      </c>
      <c r="K508" s="11">
        <v>236096173</v>
      </c>
      <c r="L508" s="11">
        <v>0</v>
      </c>
      <c r="M508" s="11">
        <v>24656417.760000002</v>
      </c>
      <c r="N508" s="11">
        <v>0</v>
      </c>
      <c r="O508" s="11">
        <v>148347597.88</v>
      </c>
      <c r="P508" s="11">
        <v>148347597.88</v>
      </c>
      <c r="Q508" s="11">
        <v>63092157.359999999</v>
      </c>
      <c r="R508" s="11">
        <v>63092157.359999999</v>
      </c>
      <c r="S508" s="11">
        <v>0</v>
      </c>
      <c r="T508" s="12">
        <f t="shared" si="74"/>
        <v>0.6283354617526985</v>
      </c>
      <c r="U508" s="12">
        <f t="shared" si="75"/>
        <v>0.10443378834437948</v>
      </c>
      <c r="V508" s="12">
        <f t="shared" si="76"/>
        <v>0.73276925009707794</v>
      </c>
    </row>
    <row r="509" spans="1:22" hidden="1" outlineLevel="4" x14ac:dyDescent="0.35">
      <c r="A509" s="8" t="s">
        <v>316</v>
      </c>
      <c r="B509" s="8" t="s">
        <v>26</v>
      </c>
      <c r="C509" s="8" t="s">
        <v>122</v>
      </c>
      <c r="D509" s="8" t="s">
        <v>127</v>
      </c>
      <c r="E509" s="8" t="s">
        <v>29</v>
      </c>
      <c r="F509" s="9" t="s">
        <v>32</v>
      </c>
      <c r="G509" s="8">
        <v>2210</v>
      </c>
      <c r="H509" s="8">
        <v>3480</v>
      </c>
      <c r="I509" s="10" t="s">
        <v>128</v>
      </c>
      <c r="J509" s="11">
        <v>24229700</v>
      </c>
      <c r="K509" s="11">
        <v>15229700</v>
      </c>
      <c r="L509" s="11">
        <v>0</v>
      </c>
      <c r="M509" s="11">
        <v>0</v>
      </c>
      <c r="N509" s="11">
        <v>0</v>
      </c>
      <c r="O509" s="11">
        <v>0</v>
      </c>
      <c r="P509" s="11">
        <v>0</v>
      </c>
      <c r="Q509" s="11">
        <v>15229700</v>
      </c>
      <c r="R509" s="11">
        <v>15229700</v>
      </c>
      <c r="S509" s="11">
        <v>0</v>
      </c>
      <c r="T509" s="12">
        <f t="shared" si="74"/>
        <v>0</v>
      </c>
      <c r="U509" s="12">
        <f t="shared" si="75"/>
        <v>0</v>
      </c>
      <c r="V509" s="12">
        <f t="shared" si="76"/>
        <v>0</v>
      </c>
    </row>
    <row r="510" spans="1:22" hidden="1" outlineLevel="4" x14ac:dyDescent="0.35">
      <c r="A510" s="8" t="s">
        <v>316</v>
      </c>
      <c r="B510" s="8" t="s">
        <v>26</v>
      </c>
      <c r="C510" s="8" t="s">
        <v>122</v>
      </c>
      <c r="D510" s="8" t="s">
        <v>129</v>
      </c>
      <c r="E510" s="8" t="s">
        <v>29</v>
      </c>
      <c r="F510" s="9" t="s">
        <v>32</v>
      </c>
      <c r="G510" s="8">
        <v>2210</v>
      </c>
      <c r="H510" s="8">
        <v>3480</v>
      </c>
      <c r="I510" s="10" t="s">
        <v>257</v>
      </c>
      <c r="J510" s="11">
        <v>2476900</v>
      </c>
      <c r="K510" s="11">
        <v>2164900</v>
      </c>
      <c r="L510" s="11">
        <v>0</v>
      </c>
      <c r="M510" s="11">
        <v>0</v>
      </c>
      <c r="N510" s="11">
        <v>0</v>
      </c>
      <c r="O510" s="11">
        <v>1961520</v>
      </c>
      <c r="P510" s="11">
        <v>1961520</v>
      </c>
      <c r="Q510" s="11">
        <v>0</v>
      </c>
      <c r="R510" s="11">
        <v>203380</v>
      </c>
      <c r="S510" s="11">
        <v>0</v>
      </c>
      <c r="T510" s="12">
        <f t="shared" ref="T510:T573" si="82">+IF(K510=0,0,O510/K510)</f>
        <v>0.90605570696106053</v>
      </c>
      <c r="U510" s="12">
        <f t="shared" ref="U510:U573" si="83">+IF(K510=0,0,(L510+M510+N510)/K510)</f>
        <v>0</v>
      </c>
      <c r="V510" s="12">
        <f t="shared" ref="V510:V573" si="84">+T510+U510</f>
        <v>0.90605570696106053</v>
      </c>
    </row>
    <row r="511" spans="1:22" hidden="1" outlineLevel="4" x14ac:dyDescent="0.35">
      <c r="A511" s="8" t="s">
        <v>316</v>
      </c>
      <c r="B511" s="8" t="s">
        <v>26</v>
      </c>
      <c r="C511" s="8" t="s">
        <v>122</v>
      </c>
      <c r="D511" s="8" t="s">
        <v>131</v>
      </c>
      <c r="E511" s="8" t="s">
        <v>29</v>
      </c>
      <c r="F511" s="9" t="s">
        <v>32</v>
      </c>
      <c r="G511" s="8">
        <v>2210</v>
      </c>
      <c r="H511" s="8">
        <v>3480</v>
      </c>
      <c r="I511" s="10" t="s">
        <v>132</v>
      </c>
      <c r="J511" s="11">
        <v>41292903</v>
      </c>
      <c r="K511" s="11">
        <v>41292903</v>
      </c>
      <c r="L511" s="11">
        <v>0</v>
      </c>
      <c r="M511" s="11">
        <v>1207094.6299999999</v>
      </c>
      <c r="N511" s="11">
        <v>0</v>
      </c>
      <c r="O511" s="11">
        <v>35122295.259999998</v>
      </c>
      <c r="P511" s="11">
        <v>35122295.259999998</v>
      </c>
      <c r="Q511" s="11">
        <v>4963513.1100000003</v>
      </c>
      <c r="R511" s="11">
        <v>4963513.1100000003</v>
      </c>
      <c r="S511" s="11">
        <v>0</v>
      </c>
      <c r="T511" s="12">
        <f t="shared" si="82"/>
        <v>0.85056493267136002</v>
      </c>
      <c r="U511" s="12">
        <f t="shared" si="83"/>
        <v>2.9232496199165264E-2</v>
      </c>
      <c r="V511" s="12">
        <f t="shared" si="84"/>
        <v>0.87979742887052526</v>
      </c>
    </row>
    <row r="512" spans="1:22" hidden="1" outlineLevel="3" x14ac:dyDescent="0.35">
      <c r="A512" s="20"/>
      <c r="B512" s="20"/>
      <c r="C512" s="20" t="s">
        <v>461</v>
      </c>
      <c r="D512" s="20"/>
      <c r="E512" s="20"/>
      <c r="F512" s="21"/>
      <c r="G512" s="20"/>
      <c r="H512" s="20"/>
      <c r="I512" s="22"/>
      <c r="J512" s="23">
        <f t="shared" ref="J512:S512" si="85">SUBTOTAL(9,J505:J511)</f>
        <v>353724601</v>
      </c>
      <c r="K512" s="23">
        <f t="shared" si="85"/>
        <v>353724601</v>
      </c>
      <c r="L512" s="23">
        <f t="shared" si="85"/>
        <v>0</v>
      </c>
      <c r="M512" s="23">
        <f t="shared" si="85"/>
        <v>25863512.390000001</v>
      </c>
      <c r="N512" s="23">
        <f t="shared" si="85"/>
        <v>0</v>
      </c>
      <c r="O512" s="23">
        <f t="shared" si="85"/>
        <v>206437500.80999997</v>
      </c>
      <c r="P512" s="23">
        <f t="shared" si="85"/>
        <v>206437500.80999997</v>
      </c>
      <c r="Q512" s="23">
        <f t="shared" si="85"/>
        <v>118801519.59999999</v>
      </c>
      <c r="R512" s="23">
        <f t="shared" si="85"/>
        <v>121423587.8</v>
      </c>
      <c r="S512" s="23">
        <f t="shared" si="85"/>
        <v>0</v>
      </c>
      <c r="T512" s="24">
        <f t="shared" si="82"/>
        <v>0.58361080972708479</v>
      </c>
      <c r="U512" s="24">
        <f t="shared" si="83"/>
        <v>7.3117652311663783E-2</v>
      </c>
      <c r="V512" s="24">
        <f t="shared" si="84"/>
        <v>0.65672846203874857</v>
      </c>
    </row>
    <row r="513" spans="1:22" ht="78" hidden="1" outlineLevel="4" x14ac:dyDescent="0.35">
      <c r="A513" s="15" t="s">
        <v>316</v>
      </c>
      <c r="B513" s="15" t="s">
        <v>26</v>
      </c>
      <c r="C513" s="15" t="s">
        <v>135</v>
      </c>
      <c r="D513" s="15" t="s">
        <v>136</v>
      </c>
      <c r="E513" s="15" t="s">
        <v>50</v>
      </c>
      <c r="F513" s="16" t="s">
        <v>30</v>
      </c>
      <c r="G513" s="15">
        <v>1310</v>
      </c>
      <c r="H513" s="15">
        <v>3480</v>
      </c>
      <c r="I513" s="17" t="s">
        <v>137</v>
      </c>
      <c r="J513" s="18">
        <v>65231849</v>
      </c>
      <c r="K513" s="18">
        <v>57385418</v>
      </c>
      <c r="L513" s="18">
        <v>0</v>
      </c>
      <c r="M513" s="18">
        <v>0</v>
      </c>
      <c r="N513" s="18">
        <v>0</v>
      </c>
      <c r="O513" s="18">
        <v>52505229.75</v>
      </c>
      <c r="P513" s="18">
        <v>52505229.75</v>
      </c>
      <c r="Q513" s="18">
        <v>4880188.25</v>
      </c>
      <c r="R513" s="18">
        <v>4880188.25</v>
      </c>
      <c r="S513" s="18">
        <v>0</v>
      </c>
      <c r="T513" s="19">
        <f t="shared" si="82"/>
        <v>0.91495769447910968</v>
      </c>
      <c r="U513" s="19">
        <f t="shared" si="83"/>
        <v>0</v>
      </c>
      <c r="V513" s="19">
        <f t="shared" si="84"/>
        <v>0.91495769447910968</v>
      </c>
    </row>
    <row r="514" spans="1:22" ht="78" hidden="1" outlineLevel="4" x14ac:dyDescent="0.35">
      <c r="A514" s="8" t="s">
        <v>316</v>
      </c>
      <c r="B514" s="8" t="s">
        <v>26</v>
      </c>
      <c r="C514" s="8" t="s">
        <v>135</v>
      </c>
      <c r="D514" s="8" t="s">
        <v>136</v>
      </c>
      <c r="E514" s="8" t="s">
        <v>138</v>
      </c>
      <c r="F514" s="9" t="s">
        <v>30</v>
      </c>
      <c r="G514" s="8">
        <v>1310</v>
      </c>
      <c r="H514" s="8">
        <v>3480</v>
      </c>
      <c r="I514" s="10" t="s">
        <v>139</v>
      </c>
      <c r="J514" s="11">
        <v>59824052</v>
      </c>
      <c r="K514" s="11">
        <v>59834362</v>
      </c>
      <c r="L514" s="11">
        <v>0</v>
      </c>
      <c r="M514" s="11">
        <v>0</v>
      </c>
      <c r="N514" s="11">
        <v>0</v>
      </c>
      <c r="O514" s="11">
        <v>58069351.799999997</v>
      </c>
      <c r="P514" s="11">
        <v>58069351.799999997</v>
      </c>
      <c r="Q514" s="11">
        <v>1765010.2</v>
      </c>
      <c r="R514" s="11">
        <v>1765010.2</v>
      </c>
      <c r="S514" s="11">
        <v>0</v>
      </c>
      <c r="T514" s="12">
        <f t="shared" si="82"/>
        <v>0.97050172942430635</v>
      </c>
      <c r="U514" s="12">
        <f t="shared" si="83"/>
        <v>0</v>
      </c>
      <c r="V514" s="12">
        <f t="shared" si="84"/>
        <v>0.97050172942430635</v>
      </c>
    </row>
    <row r="515" spans="1:22" ht="52" hidden="1" outlineLevel="4" x14ac:dyDescent="0.35">
      <c r="A515" s="8" t="s">
        <v>316</v>
      </c>
      <c r="B515" s="8" t="s">
        <v>26</v>
      </c>
      <c r="C515" s="8" t="s">
        <v>135</v>
      </c>
      <c r="D515" s="8" t="s">
        <v>136</v>
      </c>
      <c r="E515" s="8" t="s">
        <v>140</v>
      </c>
      <c r="F515" s="9" t="s">
        <v>30</v>
      </c>
      <c r="G515" s="8">
        <v>1310</v>
      </c>
      <c r="H515" s="8">
        <v>3480</v>
      </c>
      <c r="I515" s="10" t="s">
        <v>141</v>
      </c>
      <c r="J515" s="11">
        <v>310463195</v>
      </c>
      <c r="K515" s="11">
        <v>300594578</v>
      </c>
      <c r="L515" s="11">
        <v>0</v>
      </c>
      <c r="M515" s="11">
        <v>5884142.71</v>
      </c>
      <c r="N515" s="11">
        <v>0</v>
      </c>
      <c r="O515" s="11">
        <v>294710435.29000002</v>
      </c>
      <c r="P515" s="11">
        <v>294710435.29000002</v>
      </c>
      <c r="Q515" s="11">
        <v>0</v>
      </c>
      <c r="R515" s="11">
        <v>0</v>
      </c>
      <c r="S515" s="11">
        <v>0</v>
      </c>
      <c r="T515" s="12">
        <f t="shared" si="82"/>
        <v>0.98042498720652249</v>
      </c>
      <c r="U515" s="12">
        <f t="shared" si="83"/>
        <v>1.9575012793477599E-2</v>
      </c>
      <c r="V515" s="12">
        <f t="shared" si="84"/>
        <v>1</v>
      </c>
    </row>
    <row r="516" spans="1:22" ht="26" hidden="1" outlineLevel="4" x14ac:dyDescent="0.35">
      <c r="A516" s="8" t="s">
        <v>316</v>
      </c>
      <c r="B516" s="8" t="s">
        <v>26</v>
      </c>
      <c r="C516" s="8" t="s">
        <v>135</v>
      </c>
      <c r="D516" s="8" t="s">
        <v>172</v>
      </c>
      <c r="E516" s="8" t="s">
        <v>29</v>
      </c>
      <c r="F516" s="9" t="s">
        <v>30</v>
      </c>
      <c r="G516" s="8">
        <v>1320</v>
      </c>
      <c r="H516" s="8">
        <v>3480</v>
      </c>
      <c r="I516" s="10" t="s">
        <v>173</v>
      </c>
      <c r="J516" s="11">
        <v>256968504</v>
      </c>
      <c r="K516" s="11">
        <v>309768504</v>
      </c>
      <c r="L516" s="11">
        <v>0</v>
      </c>
      <c r="M516" s="11">
        <v>0</v>
      </c>
      <c r="N516" s="11">
        <v>0</v>
      </c>
      <c r="O516" s="11">
        <v>226098017.78</v>
      </c>
      <c r="P516" s="11">
        <v>226098017.78</v>
      </c>
      <c r="Q516" s="11">
        <v>83670486.219999999</v>
      </c>
      <c r="R516" s="11">
        <v>83670486.219999999</v>
      </c>
      <c r="S516" s="11">
        <v>0</v>
      </c>
      <c r="T516" s="12">
        <f t="shared" si="82"/>
        <v>0.72989350066396674</v>
      </c>
      <c r="U516" s="12">
        <f t="shared" si="83"/>
        <v>0</v>
      </c>
      <c r="V516" s="12">
        <f t="shared" si="84"/>
        <v>0.72989350066396674</v>
      </c>
    </row>
    <row r="517" spans="1:22" hidden="1" outlineLevel="3" x14ac:dyDescent="0.35">
      <c r="A517" s="20"/>
      <c r="B517" s="20"/>
      <c r="C517" s="20" t="s">
        <v>462</v>
      </c>
      <c r="D517" s="20"/>
      <c r="E517" s="20"/>
      <c r="F517" s="21"/>
      <c r="G517" s="20"/>
      <c r="H517" s="20"/>
      <c r="I517" s="22"/>
      <c r="J517" s="23">
        <f t="shared" ref="J517:S517" si="86">SUBTOTAL(9,J513:J516)</f>
        <v>692487600</v>
      </c>
      <c r="K517" s="23">
        <f t="shared" si="86"/>
        <v>727582862</v>
      </c>
      <c r="L517" s="23">
        <f t="shared" si="86"/>
        <v>0</v>
      </c>
      <c r="M517" s="23">
        <f t="shared" si="86"/>
        <v>5884142.71</v>
      </c>
      <c r="N517" s="23">
        <f t="shared" si="86"/>
        <v>0</v>
      </c>
      <c r="O517" s="23">
        <f t="shared" si="86"/>
        <v>631383034.62</v>
      </c>
      <c r="P517" s="23">
        <f t="shared" si="86"/>
        <v>631383034.62</v>
      </c>
      <c r="Q517" s="23">
        <f t="shared" si="86"/>
        <v>90315684.670000002</v>
      </c>
      <c r="R517" s="23">
        <f t="shared" si="86"/>
        <v>90315684.670000002</v>
      </c>
      <c r="S517" s="23">
        <f t="shared" si="86"/>
        <v>0</v>
      </c>
      <c r="T517" s="24">
        <f t="shared" si="82"/>
        <v>0.86778161993045955</v>
      </c>
      <c r="U517" s="24">
        <f t="shared" si="83"/>
        <v>8.0872475388239703E-3</v>
      </c>
      <c r="V517" s="24">
        <f t="shared" si="84"/>
        <v>0.8758688674692835</v>
      </c>
    </row>
    <row r="518" spans="1:22" outlineLevel="1" collapsed="1" x14ac:dyDescent="0.35">
      <c r="A518" s="30" t="s">
        <v>449</v>
      </c>
      <c r="B518" s="30"/>
      <c r="C518" s="30"/>
      <c r="D518" s="30"/>
      <c r="E518" s="30"/>
      <c r="F518" s="31"/>
      <c r="G518" s="30"/>
      <c r="H518" s="30"/>
      <c r="I518" s="32"/>
      <c r="J518" s="33">
        <f t="shared" ref="J518:S518" si="87">SUBTOTAL(9,J453:J516)</f>
        <v>35277298315</v>
      </c>
      <c r="K518" s="33">
        <f t="shared" si="87"/>
        <v>35656207355</v>
      </c>
      <c r="L518" s="33">
        <f t="shared" si="87"/>
        <v>0</v>
      </c>
      <c r="M518" s="33">
        <f t="shared" si="87"/>
        <v>270510040.92000002</v>
      </c>
      <c r="N518" s="33">
        <f t="shared" si="87"/>
        <v>0</v>
      </c>
      <c r="O518" s="33">
        <f t="shared" si="87"/>
        <v>33731342422.289989</v>
      </c>
      <c r="P518" s="33">
        <f t="shared" si="87"/>
        <v>33610143923.119991</v>
      </c>
      <c r="Q518" s="33">
        <f t="shared" si="87"/>
        <v>1603502600.3999999</v>
      </c>
      <c r="R518" s="33">
        <f t="shared" si="87"/>
        <v>1654354891.7900002</v>
      </c>
      <c r="S518" s="33">
        <f t="shared" si="87"/>
        <v>0</v>
      </c>
      <c r="T518" s="34">
        <f t="shared" si="82"/>
        <v>0.94601599341327336</v>
      </c>
      <c r="U518" s="34">
        <f t="shared" si="83"/>
        <v>7.5866184596345447E-3</v>
      </c>
      <c r="V518" s="34">
        <f t="shared" si="84"/>
        <v>0.95360261187290796</v>
      </c>
    </row>
    <row r="519" spans="1:22" hidden="1" outlineLevel="4" x14ac:dyDescent="0.35">
      <c r="A519" s="15" t="s">
        <v>322</v>
      </c>
      <c r="B519" s="15" t="s">
        <v>26</v>
      </c>
      <c r="C519" s="15" t="s">
        <v>27</v>
      </c>
      <c r="D519" s="15" t="s">
        <v>28</v>
      </c>
      <c r="E519" s="15" t="s">
        <v>29</v>
      </c>
      <c r="F519" s="16" t="s">
        <v>30</v>
      </c>
      <c r="G519" s="15">
        <v>1111</v>
      </c>
      <c r="H519" s="15">
        <v>3460</v>
      </c>
      <c r="I519" s="17" t="s">
        <v>31</v>
      </c>
      <c r="J519" s="18">
        <v>477742300</v>
      </c>
      <c r="K519" s="18">
        <v>486389116</v>
      </c>
      <c r="L519" s="18">
        <v>0</v>
      </c>
      <c r="M519" s="18">
        <v>0</v>
      </c>
      <c r="N519" s="18">
        <v>0</v>
      </c>
      <c r="O519" s="18">
        <v>464059052.85000002</v>
      </c>
      <c r="P519" s="18">
        <v>464059052.85000002</v>
      </c>
      <c r="Q519" s="18">
        <v>22330063.149999999</v>
      </c>
      <c r="R519" s="18">
        <v>22330063.149999999</v>
      </c>
      <c r="S519" s="18">
        <v>0</v>
      </c>
      <c r="T519" s="19">
        <f t="shared" si="82"/>
        <v>0.95409012575437646</v>
      </c>
      <c r="U519" s="19">
        <f t="shared" si="83"/>
        <v>0</v>
      </c>
      <c r="V519" s="19">
        <f t="shared" si="84"/>
        <v>0.95409012575437646</v>
      </c>
    </row>
    <row r="520" spans="1:22" hidden="1" outlineLevel="4" x14ac:dyDescent="0.35">
      <c r="A520" s="8" t="s">
        <v>322</v>
      </c>
      <c r="B520" s="8" t="s">
        <v>26</v>
      </c>
      <c r="C520" s="8" t="s">
        <v>27</v>
      </c>
      <c r="D520" s="8" t="s">
        <v>33</v>
      </c>
      <c r="E520" s="8" t="s">
        <v>29</v>
      </c>
      <c r="F520" s="9" t="s">
        <v>30</v>
      </c>
      <c r="G520" s="8">
        <v>1111</v>
      </c>
      <c r="H520" s="8">
        <v>3460</v>
      </c>
      <c r="I520" s="10" t="s">
        <v>34</v>
      </c>
      <c r="J520" s="11">
        <v>4448687</v>
      </c>
      <c r="K520" s="11">
        <v>4448687</v>
      </c>
      <c r="L520" s="11">
        <v>0</v>
      </c>
      <c r="M520" s="11">
        <v>0</v>
      </c>
      <c r="N520" s="11">
        <v>0</v>
      </c>
      <c r="O520" s="11">
        <v>4062000</v>
      </c>
      <c r="P520" s="11">
        <v>4062000</v>
      </c>
      <c r="Q520" s="11">
        <v>386687</v>
      </c>
      <c r="R520" s="11">
        <v>386687</v>
      </c>
      <c r="S520" s="11">
        <v>0</v>
      </c>
      <c r="T520" s="12">
        <f t="shared" si="82"/>
        <v>0.91307839818804959</v>
      </c>
      <c r="U520" s="12">
        <f t="shared" si="83"/>
        <v>0</v>
      </c>
      <c r="V520" s="12">
        <f t="shared" si="84"/>
        <v>0.91307839818804959</v>
      </c>
    </row>
    <row r="521" spans="1:22" hidden="1" outlineLevel="4" x14ac:dyDescent="0.35">
      <c r="A521" s="8" t="s">
        <v>322</v>
      </c>
      <c r="B521" s="8" t="s">
        <v>26</v>
      </c>
      <c r="C521" s="8" t="s">
        <v>27</v>
      </c>
      <c r="D521" s="8" t="s">
        <v>35</v>
      </c>
      <c r="E521" s="8" t="s">
        <v>29</v>
      </c>
      <c r="F521" s="9" t="s">
        <v>30</v>
      </c>
      <c r="G521" s="8">
        <v>1111</v>
      </c>
      <c r="H521" s="8">
        <v>3460</v>
      </c>
      <c r="I521" s="10" t="s">
        <v>36</v>
      </c>
      <c r="J521" s="11">
        <v>10642948</v>
      </c>
      <c r="K521" s="11">
        <v>10642948</v>
      </c>
      <c r="L521" s="11">
        <v>0</v>
      </c>
      <c r="M521" s="11">
        <v>0</v>
      </c>
      <c r="N521" s="11">
        <v>0</v>
      </c>
      <c r="O521" s="11">
        <v>4536499.71</v>
      </c>
      <c r="P521" s="11">
        <v>4536499.71</v>
      </c>
      <c r="Q521" s="11">
        <v>6106448.29</v>
      </c>
      <c r="R521" s="11">
        <v>6106448.29</v>
      </c>
      <c r="S521" s="11">
        <v>0</v>
      </c>
      <c r="T521" s="12">
        <f t="shared" si="82"/>
        <v>0.42624465608588896</v>
      </c>
      <c r="U521" s="12">
        <f t="shared" si="83"/>
        <v>0</v>
      </c>
      <c r="V521" s="12">
        <f t="shared" si="84"/>
        <v>0.42624465608588896</v>
      </c>
    </row>
    <row r="522" spans="1:22" hidden="1" outlineLevel="4" x14ac:dyDescent="0.35">
      <c r="A522" s="8" t="s">
        <v>322</v>
      </c>
      <c r="B522" s="8" t="s">
        <v>26</v>
      </c>
      <c r="C522" s="8" t="s">
        <v>27</v>
      </c>
      <c r="D522" s="8" t="s">
        <v>39</v>
      </c>
      <c r="E522" s="8" t="s">
        <v>29</v>
      </c>
      <c r="F522" s="9" t="s">
        <v>30</v>
      </c>
      <c r="G522" s="8">
        <v>1111</v>
      </c>
      <c r="H522" s="8">
        <v>3460</v>
      </c>
      <c r="I522" s="10" t="s">
        <v>40</v>
      </c>
      <c r="J522" s="11">
        <v>147158782</v>
      </c>
      <c r="K522" s="11">
        <v>162658782</v>
      </c>
      <c r="L522" s="11">
        <v>0</v>
      </c>
      <c r="M522" s="11">
        <v>0</v>
      </c>
      <c r="N522" s="11">
        <v>0</v>
      </c>
      <c r="O522" s="11">
        <v>152504353.25999999</v>
      </c>
      <c r="P522" s="11">
        <v>152504353.25999999</v>
      </c>
      <c r="Q522" s="11">
        <v>10154428.74</v>
      </c>
      <c r="R522" s="11">
        <v>10154428.74</v>
      </c>
      <c r="S522" s="11">
        <v>0</v>
      </c>
      <c r="T522" s="12">
        <f t="shared" si="82"/>
        <v>0.93757220719874801</v>
      </c>
      <c r="U522" s="12">
        <f t="shared" si="83"/>
        <v>0</v>
      </c>
      <c r="V522" s="12">
        <f t="shared" si="84"/>
        <v>0.93757220719874801</v>
      </c>
    </row>
    <row r="523" spans="1:22" hidden="1" outlineLevel="4" x14ac:dyDescent="0.35">
      <c r="A523" s="8" t="s">
        <v>322</v>
      </c>
      <c r="B523" s="8" t="s">
        <v>26</v>
      </c>
      <c r="C523" s="8" t="s">
        <v>27</v>
      </c>
      <c r="D523" s="8" t="s">
        <v>41</v>
      </c>
      <c r="E523" s="8" t="s">
        <v>29</v>
      </c>
      <c r="F523" s="9" t="s">
        <v>30</v>
      </c>
      <c r="G523" s="8">
        <v>1111</v>
      </c>
      <c r="H523" s="8">
        <v>3460</v>
      </c>
      <c r="I523" s="10" t="s">
        <v>42</v>
      </c>
      <c r="J523" s="11">
        <v>216713850</v>
      </c>
      <c r="K523" s="11">
        <v>221713850</v>
      </c>
      <c r="L523" s="11">
        <v>0</v>
      </c>
      <c r="M523" s="11">
        <v>0</v>
      </c>
      <c r="N523" s="11">
        <v>0</v>
      </c>
      <c r="O523" s="11">
        <v>214836657.19999999</v>
      </c>
      <c r="P523" s="11">
        <v>214836657.19999999</v>
      </c>
      <c r="Q523" s="11">
        <v>6877192.7999999998</v>
      </c>
      <c r="R523" s="11">
        <v>6877192.7999999998</v>
      </c>
      <c r="S523" s="11">
        <v>0</v>
      </c>
      <c r="T523" s="12">
        <f t="shared" si="82"/>
        <v>0.96898167254774559</v>
      </c>
      <c r="U523" s="12">
        <f t="shared" si="83"/>
        <v>0</v>
      </c>
      <c r="V523" s="12">
        <f t="shared" si="84"/>
        <v>0.96898167254774559</v>
      </c>
    </row>
    <row r="524" spans="1:22" hidden="1" outlineLevel="4" x14ac:dyDescent="0.35">
      <c r="A524" s="8" t="s">
        <v>322</v>
      </c>
      <c r="B524" s="8" t="s">
        <v>26</v>
      </c>
      <c r="C524" s="8" t="s">
        <v>27</v>
      </c>
      <c r="D524" s="8" t="s">
        <v>43</v>
      </c>
      <c r="E524" s="8" t="s">
        <v>29</v>
      </c>
      <c r="F524" s="9" t="s">
        <v>30</v>
      </c>
      <c r="G524" s="8">
        <v>1111</v>
      </c>
      <c r="H524" s="8">
        <v>3460</v>
      </c>
      <c r="I524" s="10" t="s">
        <v>44</v>
      </c>
      <c r="J524" s="11">
        <v>78276078</v>
      </c>
      <c r="K524" s="11">
        <v>81624426</v>
      </c>
      <c r="L524" s="11">
        <v>0</v>
      </c>
      <c r="M524" s="11">
        <v>0</v>
      </c>
      <c r="N524" s="11">
        <v>0</v>
      </c>
      <c r="O524" s="11">
        <v>79575060.540000007</v>
      </c>
      <c r="P524" s="11">
        <v>79575060.540000007</v>
      </c>
      <c r="Q524" s="11">
        <v>2049365.46</v>
      </c>
      <c r="R524" s="11">
        <v>2049365.46</v>
      </c>
      <c r="S524" s="11">
        <v>0</v>
      </c>
      <c r="T524" s="12">
        <f t="shared" si="82"/>
        <v>0.97489274276795534</v>
      </c>
      <c r="U524" s="12">
        <f t="shared" si="83"/>
        <v>0</v>
      </c>
      <c r="V524" s="12">
        <f t="shared" si="84"/>
        <v>0.97489274276795534</v>
      </c>
    </row>
    <row r="525" spans="1:22" hidden="1" outlineLevel="4" x14ac:dyDescent="0.35">
      <c r="A525" s="8" t="s">
        <v>322</v>
      </c>
      <c r="B525" s="8" t="s">
        <v>26</v>
      </c>
      <c r="C525" s="8" t="s">
        <v>27</v>
      </c>
      <c r="D525" s="8" t="s">
        <v>45</v>
      </c>
      <c r="E525" s="8" t="s">
        <v>29</v>
      </c>
      <c r="F525" s="9" t="s">
        <v>30</v>
      </c>
      <c r="G525" s="8">
        <v>1111</v>
      </c>
      <c r="H525" s="8">
        <v>3460</v>
      </c>
      <c r="I525" s="10" t="s">
        <v>46</v>
      </c>
      <c r="J525" s="11">
        <v>70653884</v>
      </c>
      <c r="K525" s="11">
        <v>70653884</v>
      </c>
      <c r="L525" s="11">
        <v>0</v>
      </c>
      <c r="M525" s="11">
        <v>0</v>
      </c>
      <c r="N525" s="11">
        <v>0</v>
      </c>
      <c r="O525" s="11">
        <v>69786713.599999994</v>
      </c>
      <c r="P525" s="11">
        <v>69786713.599999994</v>
      </c>
      <c r="Q525" s="11">
        <v>867170.4</v>
      </c>
      <c r="R525" s="11">
        <v>867170.4</v>
      </c>
      <c r="S525" s="11">
        <v>0</v>
      </c>
      <c r="T525" s="12">
        <f t="shared" si="82"/>
        <v>0.9877265006407856</v>
      </c>
      <c r="U525" s="12">
        <f t="shared" si="83"/>
        <v>0</v>
      </c>
      <c r="V525" s="12">
        <f t="shared" si="84"/>
        <v>0.9877265006407856</v>
      </c>
    </row>
    <row r="526" spans="1:22" hidden="1" outlineLevel="4" x14ac:dyDescent="0.35">
      <c r="A526" s="8" t="s">
        <v>322</v>
      </c>
      <c r="B526" s="8" t="s">
        <v>26</v>
      </c>
      <c r="C526" s="8" t="s">
        <v>27</v>
      </c>
      <c r="D526" s="8" t="s">
        <v>47</v>
      </c>
      <c r="E526" s="8" t="s">
        <v>29</v>
      </c>
      <c r="F526" s="9" t="s">
        <v>30</v>
      </c>
      <c r="G526" s="8">
        <v>1111</v>
      </c>
      <c r="H526" s="8">
        <v>3460</v>
      </c>
      <c r="I526" s="10" t="s">
        <v>48</v>
      </c>
      <c r="J526" s="11">
        <v>45310687</v>
      </c>
      <c r="K526" s="11">
        <v>45310687</v>
      </c>
      <c r="L526" s="11">
        <v>0</v>
      </c>
      <c r="M526" s="11">
        <v>0</v>
      </c>
      <c r="N526" s="11">
        <v>0</v>
      </c>
      <c r="O526" s="11">
        <v>44341055.399999999</v>
      </c>
      <c r="P526" s="11">
        <v>44341055.399999999</v>
      </c>
      <c r="Q526" s="11">
        <v>969631.6</v>
      </c>
      <c r="R526" s="11">
        <v>969631.6</v>
      </c>
      <c r="S526" s="11">
        <v>0</v>
      </c>
      <c r="T526" s="12">
        <f t="shared" si="82"/>
        <v>0.97860037743413597</v>
      </c>
      <c r="U526" s="12">
        <f t="shared" si="83"/>
        <v>0</v>
      </c>
      <c r="V526" s="12">
        <f t="shared" si="84"/>
        <v>0.97860037743413597</v>
      </c>
    </row>
    <row r="527" spans="1:22" ht="78" hidden="1" outlineLevel="4" x14ac:dyDescent="0.35">
      <c r="A527" s="8" t="s">
        <v>322</v>
      </c>
      <c r="B527" s="8" t="s">
        <v>26</v>
      </c>
      <c r="C527" s="8" t="s">
        <v>27</v>
      </c>
      <c r="D527" s="8" t="s">
        <v>49</v>
      </c>
      <c r="E527" s="8" t="s">
        <v>50</v>
      </c>
      <c r="F527" s="9" t="s">
        <v>30</v>
      </c>
      <c r="G527" s="8">
        <v>1112</v>
      </c>
      <c r="H527" s="8">
        <v>3460</v>
      </c>
      <c r="I527" s="10" t="s">
        <v>51</v>
      </c>
      <c r="J527" s="11">
        <v>91496016</v>
      </c>
      <c r="K527" s="11">
        <v>92073284</v>
      </c>
      <c r="L527" s="11">
        <v>0</v>
      </c>
      <c r="M527" s="11">
        <v>0</v>
      </c>
      <c r="N527" s="11">
        <v>0</v>
      </c>
      <c r="O527" s="11">
        <v>88329659</v>
      </c>
      <c r="P527" s="11">
        <v>88329659</v>
      </c>
      <c r="Q527" s="11">
        <v>3743625</v>
      </c>
      <c r="R527" s="11">
        <v>3743625</v>
      </c>
      <c r="S527" s="11">
        <v>0</v>
      </c>
      <c r="T527" s="12">
        <f t="shared" si="82"/>
        <v>0.95934081160828366</v>
      </c>
      <c r="U527" s="12">
        <f t="shared" si="83"/>
        <v>0</v>
      </c>
      <c r="V527" s="12">
        <f t="shared" si="84"/>
        <v>0.95934081160828366</v>
      </c>
    </row>
    <row r="528" spans="1:22" ht="52" hidden="1" outlineLevel="4" x14ac:dyDescent="0.35">
      <c r="A528" s="8" t="s">
        <v>322</v>
      </c>
      <c r="B528" s="8" t="s">
        <v>26</v>
      </c>
      <c r="C528" s="8" t="s">
        <v>27</v>
      </c>
      <c r="D528" s="8" t="s">
        <v>52</v>
      </c>
      <c r="E528" s="8" t="s">
        <v>50</v>
      </c>
      <c r="F528" s="9" t="s">
        <v>30</v>
      </c>
      <c r="G528" s="8">
        <v>1112</v>
      </c>
      <c r="H528" s="8">
        <v>3460</v>
      </c>
      <c r="I528" s="10" t="s">
        <v>53</v>
      </c>
      <c r="J528" s="11">
        <v>4945731</v>
      </c>
      <c r="K528" s="11">
        <v>4976935</v>
      </c>
      <c r="L528" s="11">
        <v>0</v>
      </c>
      <c r="M528" s="11">
        <v>0</v>
      </c>
      <c r="N528" s="11">
        <v>0</v>
      </c>
      <c r="O528" s="11">
        <v>4774585</v>
      </c>
      <c r="P528" s="11">
        <v>4774585</v>
      </c>
      <c r="Q528" s="11">
        <v>202350</v>
      </c>
      <c r="R528" s="11">
        <v>202350</v>
      </c>
      <c r="S528" s="11">
        <v>0</v>
      </c>
      <c r="T528" s="12">
        <f t="shared" si="82"/>
        <v>0.9593424467066578</v>
      </c>
      <c r="U528" s="12">
        <f t="shared" si="83"/>
        <v>0</v>
      </c>
      <c r="V528" s="12">
        <f t="shared" si="84"/>
        <v>0.9593424467066578</v>
      </c>
    </row>
    <row r="529" spans="1:22" ht="78" hidden="1" outlineLevel="4" x14ac:dyDescent="0.35">
      <c r="A529" s="8" t="s">
        <v>322</v>
      </c>
      <c r="B529" s="8" t="s">
        <v>26</v>
      </c>
      <c r="C529" s="8" t="s">
        <v>27</v>
      </c>
      <c r="D529" s="8" t="s">
        <v>54</v>
      </c>
      <c r="E529" s="8" t="s">
        <v>50</v>
      </c>
      <c r="F529" s="9" t="s">
        <v>30</v>
      </c>
      <c r="G529" s="8">
        <v>1112</v>
      </c>
      <c r="H529" s="8">
        <v>3460</v>
      </c>
      <c r="I529" s="10" t="s">
        <v>196</v>
      </c>
      <c r="J529" s="11">
        <v>20466693</v>
      </c>
      <c r="K529" s="11">
        <v>17903489</v>
      </c>
      <c r="L529" s="11">
        <v>0</v>
      </c>
      <c r="M529" s="11">
        <v>0</v>
      </c>
      <c r="N529" s="11">
        <v>0</v>
      </c>
      <c r="O529" s="11">
        <v>15152848</v>
      </c>
      <c r="P529" s="11">
        <v>15152848</v>
      </c>
      <c r="Q529" s="11">
        <v>2750641</v>
      </c>
      <c r="R529" s="11">
        <v>2750641</v>
      </c>
      <c r="S529" s="11">
        <v>0</v>
      </c>
      <c r="T529" s="12">
        <f t="shared" si="82"/>
        <v>0.84636285139728906</v>
      </c>
      <c r="U529" s="12">
        <f t="shared" si="83"/>
        <v>0</v>
      </c>
      <c r="V529" s="12">
        <f t="shared" si="84"/>
        <v>0.84636285139728906</v>
      </c>
    </row>
    <row r="530" spans="1:22" ht="52" hidden="1" outlineLevel="4" x14ac:dyDescent="0.35">
      <c r="A530" s="8" t="s">
        <v>322</v>
      </c>
      <c r="B530" s="8" t="s">
        <v>26</v>
      </c>
      <c r="C530" s="8" t="s">
        <v>27</v>
      </c>
      <c r="D530" s="8" t="s">
        <v>56</v>
      </c>
      <c r="E530" s="8" t="s">
        <v>50</v>
      </c>
      <c r="F530" s="9" t="s">
        <v>30</v>
      </c>
      <c r="G530" s="8">
        <v>1112</v>
      </c>
      <c r="H530" s="8">
        <v>3460</v>
      </c>
      <c r="I530" s="10" t="s">
        <v>57</v>
      </c>
      <c r="J530" s="11">
        <v>29674384</v>
      </c>
      <c r="K530" s="11">
        <v>29861606</v>
      </c>
      <c r="L530" s="11">
        <v>0</v>
      </c>
      <c r="M530" s="11">
        <v>0</v>
      </c>
      <c r="N530" s="11">
        <v>0</v>
      </c>
      <c r="O530" s="11">
        <v>28647463</v>
      </c>
      <c r="P530" s="11">
        <v>28647463</v>
      </c>
      <c r="Q530" s="11">
        <v>1214143</v>
      </c>
      <c r="R530" s="11">
        <v>1214143</v>
      </c>
      <c r="S530" s="11">
        <v>0</v>
      </c>
      <c r="T530" s="12">
        <f t="shared" si="82"/>
        <v>0.9593410012843917</v>
      </c>
      <c r="U530" s="12">
        <f t="shared" si="83"/>
        <v>0</v>
      </c>
      <c r="V530" s="12">
        <f t="shared" si="84"/>
        <v>0.9593410012843917</v>
      </c>
    </row>
    <row r="531" spans="1:22" ht="65" hidden="1" outlineLevel="4" x14ac:dyDescent="0.35">
      <c r="A531" s="8" t="s">
        <v>322</v>
      </c>
      <c r="B531" s="8" t="s">
        <v>26</v>
      </c>
      <c r="C531" s="8" t="s">
        <v>27</v>
      </c>
      <c r="D531" s="8" t="s">
        <v>58</v>
      </c>
      <c r="E531" s="8" t="s">
        <v>50</v>
      </c>
      <c r="F531" s="9" t="s">
        <v>30</v>
      </c>
      <c r="G531" s="8">
        <v>1112</v>
      </c>
      <c r="H531" s="8">
        <v>3460</v>
      </c>
      <c r="I531" s="10" t="s">
        <v>59</v>
      </c>
      <c r="J531" s="11">
        <v>14837192</v>
      </c>
      <c r="K531" s="11">
        <v>14930803</v>
      </c>
      <c r="L531" s="11">
        <v>0</v>
      </c>
      <c r="M531" s="11">
        <v>0</v>
      </c>
      <c r="N531" s="11">
        <v>0</v>
      </c>
      <c r="O531" s="11">
        <v>14323743</v>
      </c>
      <c r="P531" s="11">
        <v>14323743</v>
      </c>
      <c r="Q531" s="11">
        <v>607060</v>
      </c>
      <c r="R531" s="11">
        <v>607060</v>
      </c>
      <c r="S531" s="11">
        <v>0</v>
      </c>
      <c r="T531" s="12">
        <f t="shared" si="82"/>
        <v>0.95934177150418498</v>
      </c>
      <c r="U531" s="12">
        <f t="shared" si="83"/>
        <v>0</v>
      </c>
      <c r="V531" s="12">
        <f t="shared" si="84"/>
        <v>0.95934177150418498</v>
      </c>
    </row>
    <row r="532" spans="1:22" ht="52" hidden="1" outlineLevel="4" x14ac:dyDescent="0.35">
      <c r="A532" s="8" t="s">
        <v>322</v>
      </c>
      <c r="B532" s="8" t="s">
        <v>26</v>
      </c>
      <c r="C532" s="8" t="s">
        <v>27</v>
      </c>
      <c r="D532" s="8" t="s">
        <v>60</v>
      </c>
      <c r="E532" s="8" t="s">
        <v>50</v>
      </c>
      <c r="F532" s="9" t="s">
        <v>30</v>
      </c>
      <c r="G532" s="8">
        <v>1112</v>
      </c>
      <c r="H532" s="8">
        <v>3460</v>
      </c>
      <c r="I532" s="10" t="s">
        <v>61</v>
      </c>
      <c r="J532" s="11">
        <v>47400706</v>
      </c>
      <c r="K532" s="11">
        <v>48934766</v>
      </c>
      <c r="L532" s="11">
        <v>0</v>
      </c>
      <c r="M532" s="11">
        <v>1634686.17</v>
      </c>
      <c r="N532" s="11">
        <v>0</v>
      </c>
      <c r="O532" s="11">
        <v>47300079.829999998</v>
      </c>
      <c r="P532" s="11">
        <v>47300079.829999998</v>
      </c>
      <c r="Q532" s="11">
        <v>0</v>
      </c>
      <c r="R532" s="11">
        <v>0</v>
      </c>
      <c r="S532" s="11">
        <v>0</v>
      </c>
      <c r="T532" s="12">
        <f t="shared" si="82"/>
        <v>0.96659458492148498</v>
      </c>
      <c r="U532" s="12">
        <f t="shared" si="83"/>
        <v>3.3405415078514931E-2</v>
      </c>
      <c r="V532" s="12">
        <f t="shared" si="84"/>
        <v>0.99999999999999989</v>
      </c>
    </row>
    <row r="533" spans="1:22" hidden="1" outlineLevel="3" x14ac:dyDescent="0.35">
      <c r="A533" s="20"/>
      <c r="B533" s="20"/>
      <c r="C533" s="20" t="s">
        <v>458</v>
      </c>
      <c r="D533" s="20"/>
      <c r="E533" s="20"/>
      <c r="F533" s="21"/>
      <c r="G533" s="20"/>
      <c r="H533" s="20"/>
      <c r="I533" s="22"/>
      <c r="J533" s="23">
        <f t="shared" ref="J533:S533" si="88">SUBTOTAL(9,J519:J532)</f>
        <v>1259767938</v>
      </c>
      <c r="K533" s="23">
        <f t="shared" si="88"/>
        <v>1292123263</v>
      </c>
      <c r="L533" s="23">
        <f t="shared" si="88"/>
        <v>0</v>
      </c>
      <c r="M533" s="23">
        <f t="shared" si="88"/>
        <v>1634686.17</v>
      </c>
      <c r="N533" s="23">
        <f t="shared" si="88"/>
        <v>0</v>
      </c>
      <c r="O533" s="23">
        <f t="shared" si="88"/>
        <v>1232229770.3899999</v>
      </c>
      <c r="P533" s="23">
        <f t="shared" si="88"/>
        <v>1232229770.3899999</v>
      </c>
      <c r="Q533" s="23">
        <f t="shared" si="88"/>
        <v>58258806.439999998</v>
      </c>
      <c r="R533" s="23">
        <f t="shared" si="88"/>
        <v>58258806.439999998</v>
      </c>
      <c r="S533" s="23">
        <f t="shared" si="88"/>
        <v>0</v>
      </c>
      <c r="T533" s="24">
        <f t="shared" si="82"/>
        <v>0.9536472298541071</v>
      </c>
      <c r="U533" s="24">
        <f t="shared" si="83"/>
        <v>1.2651162755205345E-3</v>
      </c>
      <c r="V533" s="24">
        <f t="shared" si="84"/>
        <v>0.95491234612962761</v>
      </c>
    </row>
    <row r="534" spans="1:22" ht="39" hidden="1" outlineLevel="4" x14ac:dyDescent="0.35">
      <c r="A534" s="15" t="s">
        <v>322</v>
      </c>
      <c r="B534" s="15" t="s">
        <v>26</v>
      </c>
      <c r="C534" s="15" t="s">
        <v>62</v>
      </c>
      <c r="D534" s="15" t="s">
        <v>75</v>
      </c>
      <c r="E534" s="15" t="s">
        <v>29</v>
      </c>
      <c r="F534" s="16" t="s">
        <v>30</v>
      </c>
      <c r="G534" s="15">
        <v>1120</v>
      </c>
      <c r="H534" s="15">
        <v>3460</v>
      </c>
      <c r="I534" s="17" t="s">
        <v>323</v>
      </c>
      <c r="J534" s="18">
        <v>0</v>
      </c>
      <c r="K534" s="18">
        <v>14808000</v>
      </c>
      <c r="L534" s="18">
        <v>0</v>
      </c>
      <c r="M534" s="18">
        <v>14808000</v>
      </c>
      <c r="N534" s="18">
        <v>0</v>
      </c>
      <c r="O534" s="18">
        <v>0</v>
      </c>
      <c r="P534" s="18">
        <v>0</v>
      </c>
      <c r="Q534" s="18">
        <v>0</v>
      </c>
      <c r="R534" s="18">
        <v>0</v>
      </c>
      <c r="S534" s="18">
        <v>0</v>
      </c>
      <c r="T534" s="19">
        <f t="shared" si="82"/>
        <v>0</v>
      </c>
      <c r="U534" s="19">
        <f t="shared" si="83"/>
        <v>1</v>
      </c>
      <c r="V534" s="19">
        <f t="shared" si="84"/>
        <v>1</v>
      </c>
    </row>
    <row r="535" spans="1:22" hidden="1" outlineLevel="4" x14ac:dyDescent="0.35">
      <c r="A535" s="8" t="s">
        <v>322</v>
      </c>
      <c r="B535" s="8" t="s">
        <v>26</v>
      </c>
      <c r="C535" s="8" t="s">
        <v>62</v>
      </c>
      <c r="D535" s="8" t="s">
        <v>77</v>
      </c>
      <c r="E535" s="8" t="s">
        <v>29</v>
      </c>
      <c r="F535" s="9" t="s">
        <v>30</v>
      </c>
      <c r="G535" s="8">
        <v>1120</v>
      </c>
      <c r="H535" s="8">
        <v>3460</v>
      </c>
      <c r="I535" s="10" t="s">
        <v>78</v>
      </c>
      <c r="J535" s="11">
        <v>300000000</v>
      </c>
      <c r="K535" s="11">
        <v>193580</v>
      </c>
      <c r="L535" s="11">
        <v>0</v>
      </c>
      <c r="M535" s="11">
        <v>0</v>
      </c>
      <c r="N535" s="11">
        <v>0</v>
      </c>
      <c r="O535" s="11">
        <v>80984</v>
      </c>
      <c r="P535" s="11">
        <v>80984</v>
      </c>
      <c r="Q535" s="11">
        <v>112596</v>
      </c>
      <c r="R535" s="11">
        <v>112596</v>
      </c>
      <c r="S535" s="11">
        <v>0</v>
      </c>
      <c r="T535" s="12">
        <f t="shared" si="82"/>
        <v>0.41834900299617728</v>
      </c>
      <c r="U535" s="12">
        <f t="shared" si="83"/>
        <v>0</v>
      </c>
      <c r="V535" s="12">
        <f t="shared" si="84"/>
        <v>0.41834900299617728</v>
      </c>
    </row>
    <row r="536" spans="1:22" hidden="1" outlineLevel="4" x14ac:dyDescent="0.35">
      <c r="A536" s="8" t="s">
        <v>322</v>
      </c>
      <c r="B536" s="8" t="s">
        <v>26</v>
      </c>
      <c r="C536" s="8" t="s">
        <v>62</v>
      </c>
      <c r="D536" s="8" t="s">
        <v>79</v>
      </c>
      <c r="E536" s="8" t="s">
        <v>29</v>
      </c>
      <c r="F536" s="9" t="s">
        <v>30</v>
      </c>
      <c r="G536" s="8">
        <v>1120</v>
      </c>
      <c r="H536" s="8">
        <v>3460</v>
      </c>
      <c r="I536" s="10" t="s">
        <v>80</v>
      </c>
      <c r="J536" s="11">
        <v>9925104</v>
      </c>
      <c r="K536" s="11">
        <v>9925104</v>
      </c>
      <c r="L536" s="11">
        <v>0</v>
      </c>
      <c r="M536" s="11">
        <v>0</v>
      </c>
      <c r="N536" s="11">
        <v>0</v>
      </c>
      <c r="O536" s="11">
        <v>8722300</v>
      </c>
      <c r="P536" s="11">
        <v>8722300</v>
      </c>
      <c r="Q536" s="11">
        <v>1202804</v>
      </c>
      <c r="R536" s="11">
        <v>1202804</v>
      </c>
      <c r="S536" s="11">
        <v>0</v>
      </c>
      <c r="T536" s="12">
        <f t="shared" si="82"/>
        <v>0.87881194998057455</v>
      </c>
      <c r="U536" s="12">
        <f t="shared" si="83"/>
        <v>0</v>
      </c>
      <c r="V536" s="12">
        <f t="shared" si="84"/>
        <v>0.87881194998057455</v>
      </c>
    </row>
    <row r="537" spans="1:22" hidden="1" outlineLevel="3" x14ac:dyDescent="0.35">
      <c r="A537" s="20"/>
      <c r="B537" s="20"/>
      <c r="C537" s="20" t="s">
        <v>459</v>
      </c>
      <c r="D537" s="20"/>
      <c r="E537" s="20"/>
      <c r="F537" s="21"/>
      <c r="G537" s="20"/>
      <c r="H537" s="20"/>
      <c r="I537" s="22"/>
      <c r="J537" s="23">
        <f t="shared" ref="J537:S537" si="89">SUBTOTAL(9,J534:J536)</f>
        <v>309925104</v>
      </c>
      <c r="K537" s="23">
        <f t="shared" si="89"/>
        <v>24926684</v>
      </c>
      <c r="L537" s="23">
        <f t="shared" si="89"/>
        <v>0</v>
      </c>
      <c r="M537" s="23">
        <f t="shared" si="89"/>
        <v>14808000</v>
      </c>
      <c r="N537" s="23">
        <f t="shared" si="89"/>
        <v>0</v>
      </c>
      <c r="O537" s="23">
        <f t="shared" si="89"/>
        <v>8803284</v>
      </c>
      <c r="P537" s="23">
        <f t="shared" si="89"/>
        <v>8803284</v>
      </c>
      <c r="Q537" s="23">
        <f t="shared" si="89"/>
        <v>1315400</v>
      </c>
      <c r="R537" s="23">
        <f t="shared" si="89"/>
        <v>1315400</v>
      </c>
      <c r="S537" s="23">
        <f t="shared" si="89"/>
        <v>0</v>
      </c>
      <c r="T537" s="24">
        <f t="shared" si="82"/>
        <v>0.35316707188168311</v>
      </c>
      <c r="U537" s="24">
        <f t="shared" si="83"/>
        <v>0.59406217048364718</v>
      </c>
      <c r="V537" s="24">
        <f t="shared" si="84"/>
        <v>0.94722924236533035</v>
      </c>
    </row>
    <row r="538" spans="1:22" hidden="1" outlineLevel="4" x14ac:dyDescent="0.35">
      <c r="A538" s="15" t="s">
        <v>322</v>
      </c>
      <c r="B538" s="15" t="s">
        <v>26</v>
      </c>
      <c r="C538" s="15" t="s">
        <v>93</v>
      </c>
      <c r="D538" s="15" t="s">
        <v>108</v>
      </c>
      <c r="E538" s="15" t="s">
        <v>29</v>
      </c>
      <c r="F538" s="16" t="s">
        <v>30</v>
      </c>
      <c r="G538" s="15">
        <v>1120</v>
      </c>
      <c r="H538" s="15">
        <v>3460</v>
      </c>
      <c r="I538" s="17" t="s">
        <v>109</v>
      </c>
      <c r="J538" s="18">
        <v>257496</v>
      </c>
      <c r="K538" s="18">
        <v>257496</v>
      </c>
      <c r="L538" s="18">
        <v>0</v>
      </c>
      <c r="M538" s="18">
        <v>0</v>
      </c>
      <c r="N538" s="18">
        <v>0</v>
      </c>
      <c r="O538" s="18">
        <v>91928.43</v>
      </c>
      <c r="P538" s="18">
        <v>91928.43</v>
      </c>
      <c r="Q538" s="18">
        <v>165567.57</v>
      </c>
      <c r="R538" s="18">
        <v>165567.57</v>
      </c>
      <c r="S538" s="18">
        <v>0</v>
      </c>
      <c r="T538" s="19">
        <f t="shared" si="82"/>
        <v>0.35700915742380462</v>
      </c>
      <c r="U538" s="19">
        <f t="shared" si="83"/>
        <v>0</v>
      </c>
      <c r="V538" s="19">
        <f t="shared" si="84"/>
        <v>0.35700915742380462</v>
      </c>
    </row>
    <row r="539" spans="1:22" hidden="1" outlineLevel="4" x14ac:dyDescent="0.35">
      <c r="A539" s="8" t="s">
        <v>322</v>
      </c>
      <c r="B539" s="8" t="s">
        <v>26</v>
      </c>
      <c r="C539" s="8" t="s">
        <v>93</v>
      </c>
      <c r="D539" s="8" t="s">
        <v>112</v>
      </c>
      <c r="E539" s="8" t="s">
        <v>29</v>
      </c>
      <c r="F539" s="9" t="s">
        <v>30</v>
      </c>
      <c r="G539" s="8">
        <v>1120</v>
      </c>
      <c r="H539" s="8">
        <v>3460</v>
      </c>
      <c r="I539" s="10" t="s">
        <v>113</v>
      </c>
      <c r="J539" s="11">
        <v>585804</v>
      </c>
      <c r="K539" s="11">
        <v>585804</v>
      </c>
      <c r="L539" s="11">
        <v>0</v>
      </c>
      <c r="M539" s="11">
        <v>0</v>
      </c>
      <c r="N539" s="11">
        <v>0</v>
      </c>
      <c r="O539" s="11">
        <v>404941.32</v>
      </c>
      <c r="P539" s="11">
        <v>404941.32</v>
      </c>
      <c r="Q539" s="11">
        <v>180862.68</v>
      </c>
      <c r="R539" s="11">
        <v>180862.68</v>
      </c>
      <c r="S539" s="11">
        <v>0</v>
      </c>
      <c r="T539" s="12">
        <f t="shared" si="82"/>
        <v>0.69125734887436752</v>
      </c>
      <c r="U539" s="12">
        <f t="shared" si="83"/>
        <v>0</v>
      </c>
      <c r="V539" s="12">
        <f t="shared" si="84"/>
        <v>0.69125734887436752</v>
      </c>
    </row>
    <row r="540" spans="1:22" hidden="1" outlineLevel="4" x14ac:dyDescent="0.35">
      <c r="A540" s="8" t="s">
        <v>322</v>
      </c>
      <c r="B540" s="8" t="s">
        <v>26</v>
      </c>
      <c r="C540" s="8" t="s">
        <v>93</v>
      </c>
      <c r="D540" s="8" t="s">
        <v>116</v>
      </c>
      <c r="E540" s="8" t="s">
        <v>29</v>
      </c>
      <c r="F540" s="9" t="s">
        <v>30</v>
      </c>
      <c r="G540" s="8">
        <v>1120</v>
      </c>
      <c r="H540" s="8">
        <v>3460</v>
      </c>
      <c r="I540" s="10" t="s">
        <v>117</v>
      </c>
      <c r="J540" s="11">
        <v>382077</v>
      </c>
      <c r="K540" s="11">
        <v>382077</v>
      </c>
      <c r="L540" s="11">
        <v>0</v>
      </c>
      <c r="M540" s="11">
        <v>0</v>
      </c>
      <c r="N540" s="11">
        <v>0</v>
      </c>
      <c r="O540" s="11">
        <v>330909.18</v>
      </c>
      <c r="P540" s="11">
        <v>330909.18</v>
      </c>
      <c r="Q540" s="11">
        <v>51167.82</v>
      </c>
      <c r="R540" s="11">
        <v>51167.82</v>
      </c>
      <c r="S540" s="11">
        <v>0</v>
      </c>
      <c r="T540" s="12">
        <f t="shared" si="82"/>
        <v>0.86607982160663943</v>
      </c>
      <c r="U540" s="12">
        <f t="shared" si="83"/>
        <v>0</v>
      </c>
      <c r="V540" s="12">
        <f t="shared" si="84"/>
        <v>0.86607982160663943</v>
      </c>
    </row>
    <row r="541" spans="1:22" hidden="1" outlineLevel="3" x14ac:dyDescent="0.35">
      <c r="A541" s="20"/>
      <c r="B541" s="20"/>
      <c r="C541" s="20" t="s">
        <v>460</v>
      </c>
      <c r="D541" s="20"/>
      <c r="E541" s="20"/>
      <c r="F541" s="21"/>
      <c r="G541" s="20"/>
      <c r="H541" s="20"/>
      <c r="I541" s="22"/>
      <c r="J541" s="23">
        <f t="shared" ref="J541:S541" si="90">SUBTOTAL(9,J538:J540)</f>
        <v>1225377</v>
      </c>
      <c r="K541" s="23">
        <f t="shared" si="90"/>
        <v>1225377</v>
      </c>
      <c r="L541" s="23">
        <f t="shared" si="90"/>
        <v>0</v>
      </c>
      <c r="M541" s="23">
        <f t="shared" si="90"/>
        <v>0</v>
      </c>
      <c r="N541" s="23">
        <f t="shared" si="90"/>
        <v>0</v>
      </c>
      <c r="O541" s="23">
        <f t="shared" si="90"/>
        <v>827778.92999999993</v>
      </c>
      <c r="P541" s="23">
        <f t="shared" si="90"/>
        <v>827778.92999999993</v>
      </c>
      <c r="Q541" s="23">
        <f t="shared" si="90"/>
        <v>397598.07</v>
      </c>
      <c r="R541" s="23">
        <f t="shared" si="90"/>
        <v>397598.07</v>
      </c>
      <c r="S541" s="23">
        <f t="shared" si="90"/>
        <v>0</v>
      </c>
      <c r="T541" s="24">
        <f t="shared" si="82"/>
        <v>0.67553000423543119</v>
      </c>
      <c r="U541" s="24">
        <f t="shared" si="83"/>
        <v>0</v>
      </c>
      <c r="V541" s="24">
        <f t="shared" si="84"/>
        <v>0.67553000423543119</v>
      </c>
    </row>
    <row r="542" spans="1:22" ht="78" hidden="1" outlineLevel="4" x14ac:dyDescent="0.35">
      <c r="A542" s="15" t="s">
        <v>322</v>
      </c>
      <c r="B542" s="15" t="s">
        <v>26</v>
      </c>
      <c r="C542" s="15" t="s">
        <v>135</v>
      </c>
      <c r="D542" s="15" t="s">
        <v>136</v>
      </c>
      <c r="E542" s="15" t="s">
        <v>50</v>
      </c>
      <c r="F542" s="16" t="s">
        <v>30</v>
      </c>
      <c r="G542" s="15">
        <v>1310</v>
      </c>
      <c r="H542" s="15">
        <v>3460</v>
      </c>
      <c r="I542" s="17" t="s">
        <v>137</v>
      </c>
      <c r="J542" s="18">
        <v>5928544</v>
      </c>
      <c r="K542" s="18">
        <v>4924253</v>
      </c>
      <c r="L542" s="18">
        <v>0</v>
      </c>
      <c r="M542" s="18">
        <v>0</v>
      </c>
      <c r="N542" s="18">
        <v>0</v>
      </c>
      <c r="O542" s="18">
        <v>4387098.0599999996</v>
      </c>
      <c r="P542" s="18">
        <v>4387098.0599999996</v>
      </c>
      <c r="Q542" s="18">
        <v>537154.93999999994</v>
      </c>
      <c r="R542" s="18">
        <v>537154.93999999994</v>
      </c>
      <c r="S542" s="18">
        <v>0</v>
      </c>
      <c r="T542" s="19">
        <f t="shared" si="82"/>
        <v>0.89091646184710649</v>
      </c>
      <c r="U542" s="19">
        <f t="shared" si="83"/>
        <v>0</v>
      </c>
      <c r="V542" s="19">
        <f t="shared" si="84"/>
        <v>0.89091646184710649</v>
      </c>
    </row>
    <row r="543" spans="1:22" ht="78" hidden="1" outlineLevel="4" x14ac:dyDescent="0.35">
      <c r="A543" s="8" t="s">
        <v>322</v>
      </c>
      <c r="B543" s="8" t="s">
        <v>26</v>
      </c>
      <c r="C543" s="8" t="s">
        <v>135</v>
      </c>
      <c r="D543" s="8" t="s">
        <v>136</v>
      </c>
      <c r="E543" s="8" t="s">
        <v>138</v>
      </c>
      <c r="F543" s="9" t="s">
        <v>30</v>
      </c>
      <c r="G543" s="8">
        <v>1310</v>
      </c>
      <c r="H543" s="8">
        <v>3460</v>
      </c>
      <c r="I543" s="10" t="s">
        <v>139</v>
      </c>
      <c r="J543" s="11">
        <v>2472865</v>
      </c>
      <c r="K543" s="11">
        <v>2488467</v>
      </c>
      <c r="L543" s="11">
        <v>0</v>
      </c>
      <c r="M543" s="11">
        <v>0</v>
      </c>
      <c r="N543" s="11">
        <v>0</v>
      </c>
      <c r="O543" s="11">
        <v>2387288.06</v>
      </c>
      <c r="P543" s="11">
        <v>2387288.06</v>
      </c>
      <c r="Q543" s="11">
        <v>101178.94</v>
      </c>
      <c r="R543" s="11">
        <v>101178.94</v>
      </c>
      <c r="S543" s="11">
        <v>0</v>
      </c>
      <c r="T543" s="12">
        <f t="shared" si="82"/>
        <v>0.95934085523336254</v>
      </c>
      <c r="U543" s="12">
        <f t="shared" si="83"/>
        <v>0</v>
      </c>
      <c r="V543" s="12">
        <f t="shared" si="84"/>
        <v>0.95934085523336254</v>
      </c>
    </row>
    <row r="544" spans="1:22" ht="52" hidden="1" outlineLevel="4" x14ac:dyDescent="0.35">
      <c r="A544" s="8" t="s">
        <v>322</v>
      </c>
      <c r="B544" s="8" t="s">
        <v>26</v>
      </c>
      <c r="C544" s="8" t="s">
        <v>135</v>
      </c>
      <c r="D544" s="8" t="s">
        <v>136</v>
      </c>
      <c r="E544" s="8" t="s">
        <v>140</v>
      </c>
      <c r="F544" s="9" t="s">
        <v>30</v>
      </c>
      <c r="G544" s="8">
        <v>1310</v>
      </c>
      <c r="H544" s="8">
        <v>3460</v>
      </c>
      <c r="I544" s="10" t="s">
        <v>141</v>
      </c>
      <c r="J544" s="11">
        <v>9601050</v>
      </c>
      <c r="K544" s="11">
        <v>12252138</v>
      </c>
      <c r="L544" s="11">
        <v>0</v>
      </c>
      <c r="M544" s="11">
        <v>1697770.79</v>
      </c>
      <c r="N544" s="11">
        <v>0</v>
      </c>
      <c r="O544" s="11">
        <v>10554367.210000001</v>
      </c>
      <c r="P544" s="11">
        <v>10554367.210000001</v>
      </c>
      <c r="Q544" s="11">
        <v>0</v>
      </c>
      <c r="R544" s="11">
        <v>0</v>
      </c>
      <c r="S544" s="11">
        <v>0</v>
      </c>
      <c r="T544" s="12">
        <f t="shared" si="82"/>
        <v>0.86143065071581804</v>
      </c>
      <c r="U544" s="12">
        <f t="shared" si="83"/>
        <v>0.13856934928418208</v>
      </c>
      <c r="V544" s="12">
        <f t="shared" si="84"/>
        <v>1</v>
      </c>
    </row>
    <row r="545" spans="1:22" ht="91" hidden="1" outlineLevel="4" x14ac:dyDescent="0.35">
      <c r="A545" s="8" t="s">
        <v>322</v>
      </c>
      <c r="B545" s="8" t="s">
        <v>26</v>
      </c>
      <c r="C545" s="8" t="s">
        <v>135</v>
      </c>
      <c r="D545" s="8" t="s">
        <v>136</v>
      </c>
      <c r="E545" s="8" t="s">
        <v>273</v>
      </c>
      <c r="F545" s="9" t="s">
        <v>30</v>
      </c>
      <c r="G545" s="8">
        <v>1310</v>
      </c>
      <c r="H545" s="8">
        <v>3460</v>
      </c>
      <c r="I545" s="10" t="s">
        <v>324</v>
      </c>
      <c r="J545" s="11">
        <v>49760046333</v>
      </c>
      <c r="K545" s="11">
        <v>49760046333</v>
      </c>
      <c r="L545" s="11">
        <v>0</v>
      </c>
      <c r="M545" s="11">
        <v>0</v>
      </c>
      <c r="N545" s="11">
        <v>0</v>
      </c>
      <c r="O545" s="11">
        <v>47760046333</v>
      </c>
      <c r="P545" s="11">
        <v>47760046333</v>
      </c>
      <c r="Q545" s="11">
        <v>2000000000</v>
      </c>
      <c r="R545" s="11">
        <v>2000000000</v>
      </c>
      <c r="S545" s="11">
        <v>2000000000</v>
      </c>
      <c r="T545" s="12">
        <f t="shared" si="82"/>
        <v>0.95980711137976504</v>
      </c>
      <c r="U545" s="12">
        <f t="shared" si="83"/>
        <v>0</v>
      </c>
      <c r="V545" s="12">
        <f t="shared" si="84"/>
        <v>0.95980711137976504</v>
      </c>
    </row>
    <row r="546" spans="1:22" ht="104" hidden="1" outlineLevel="4" x14ac:dyDescent="0.35">
      <c r="A546" s="8" t="s">
        <v>322</v>
      </c>
      <c r="B546" s="8" t="s">
        <v>26</v>
      </c>
      <c r="C546" s="8" t="s">
        <v>135</v>
      </c>
      <c r="D546" s="8" t="s">
        <v>136</v>
      </c>
      <c r="E546" s="8" t="s">
        <v>273</v>
      </c>
      <c r="F546" s="9" t="s">
        <v>32</v>
      </c>
      <c r="G546" s="8">
        <v>1310</v>
      </c>
      <c r="H546" s="8">
        <v>3460</v>
      </c>
      <c r="I546" s="10" t="s">
        <v>325</v>
      </c>
      <c r="J546" s="11">
        <v>0</v>
      </c>
      <c r="K546" s="11">
        <v>12193824168</v>
      </c>
      <c r="L546" s="11">
        <v>0</v>
      </c>
      <c r="M546" s="11">
        <v>0</v>
      </c>
      <c r="N546" s="11">
        <v>0</v>
      </c>
      <c r="O546" s="11">
        <v>12193824168</v>
      </c>
      <c r="P546" s="11">
        <v>12193824168</v>
      </c>
      <c r="Q546" s="11">
        <v>0</v>
      </c>
      <c r="R546" s="11">
        <v>0</v>
      </c>
      <c r="S546" s="11">
        <v>0</v>
      </c>
      <c r="T546" s="12">
        <f t="shared" si="82"/>
        <v>1</v>
      </c>
      <c r="U546" s="12">
        <f t="shared" si="83"/>
        <v>0</v>
      </c>
      <c r="V546" s="12">
        <f t="shared" si="84"/>
        <v>1</v>
      </c>
    </row>
    <row r="547" spans="1:22" ht="91" hidden="1" outlineLevel="4" x14ac:dyDescent="0.35">
      <c r="A547" s="8" t="s">
        <v>322</v>
      </c>
      <c r="B547" s="8" t="s">
        <v>26</v>
      </c>
      <c r="C547" s="8" t="s">
        <v>135</v>
      </c>
      <c r="D547" s="8" t="s">
        <v>136</v>
      </c>
      <c r="E547" s="8" t="s">
        <v>275</v>
      </c>
      <c r="F547" s="9" t="s">
        <v>30</v>
      </c>
      <c r="G547" s="8">
        <v>1310</v>
      </c>
      <c r="H547" s="8">
        <v>3460</v>
      </c>
      <c r="I547" s="10" t="s">
        <v>326</v>
      </c>
      <c r="J547" s="11">
        <v>100000000</v>
      </c>
      <c r="K547" s="11">
        <v>71753399</v>
      </c>
      <c r="L547" s="11">
        <v>0</v>
      </c>
      <c r="M547" s="11">
        <v>0</v>
      </c>
      <c r="N547" s="11">
        <v>0</v>
      </c>
      <c r="O547" s="11">
        <v>71753399</v>
      </c>
      <c r="P547" s="11">
        <v>71753399</v>
      </c>
      <c r="Q547" s="11">
        <v>0</v>
      </c>
      <c r="R547" s="11">
        <v>0</v>
      </c>
      <c r="S547" s="11">
        <v>0</v>
      </c>
      <c r="T547" s="12">
        <f t="shared" si="82"/>
        <v>1</v>
      </c>
      <c r="U547" s="12">
        <f t="shared" si="83"/>
        <v>0</v>
      </c>
      <c r="V547" s="12">
        <f t="shared" si="84"/>
        <v>1</v>
      </c>
    </row>
    <row r="548" spans="1:22" ht="65" hidden="1" outlineLevel="4" x14ac:dyDescent="0.35">
      <c r="A548" s="8" t="s">
        <v>322</v>
      </c>
      <c r="B548" s="8" t="s">
        <v>26</v>
      </c>
      <c r="C548" s="8" t="s">
        <v>135</v>
      </c>
      <c r="D548" s="8" t="s">
        <v>136</v>
      </c>
      <c r="E548" s="8" t="s">
        <v>327</v>
      </c>
      <c r="F548" s="9" t="s">
        <v>30</v>
      </c>
      <c r="G548" s="8">
        <v>1310</v>
      </c>
      <c r="H548" s="8">
        <v>3460</v>
      </c>
      <c r="I548" s="10" t="s">
        <v>328</v>
      </c>
      <c r="J548" s="11">
        <v>44000000000</v>
      </c>
      <c r="K548" s="11">
        <v>48358650700.459999</v>
      </c>
      <c r="L548" s="11">
        <v>0</v>
      </c>
      <c r="M548" s="11">
        <v>0</v>
      </c>
      <c r="N548" s="11">
        <v>0</v>
      </c>
      <c r="O548" s="11">
        <v>48355963845.040001</v>
      </c>
      <c r="P548" s="11">
        <v>48355963845.040001</v>
      </c>
      <c r="Q548" s="11">
        <v>2686855.42</v>
      </c>
      <c r="R548" s="11">
        <v>2686855.42</v>
      </c>
      <c r="S548" s="11">
        <v>0</v>
      </c>
      <c r="T548" s="12">
        <f t="shared" si="82"/>
        <v>0.99994443899114061</v>
      </c>
      <c r="U548" s="12">
        <f t="shared" si="83"/>
        <v>0</v>
      </c>
      <c r="V548" s="12">
        <f t="shared" si="84"/>
        <v>0.99994443899114061</v>
      </c>
    </row>
    <row r="549" spans="1:22" ht="65" hidden="1" outlineLevel="4" x14ac:dyDescent="0.35">
      <c r="A549" s="8" t="s">
        <v>322</v>
      </c>
      <c r="B549" s="8" t="s">
        <v>26</v>
      </c>
      <c r="C549" s="8" t="s">
        <v>135</v>
      </c>
      <c r="D549" s="8" t="s">
        <v>136</v>
      </c>
      <c r="E549" s="8" t="s">
        <v>154</v>
      </c>
      <c r="F549" s="9" t="s">
        <v>30</v>
      </c>
      <c r="G549" s="8">
        <v>1310</v>
      </c>
      <c r="H549" s="8">
        <v>3460</v>
      </c>
      <c r="I549" s="10" t="s">
        <v>329</v>
      </c>
      <c r="J549" s="11">
        <v>17168862413</v>
      </c>
      <c r="K549" s="11">
        <v>17168862413</v>
      </c>
      <c r="L549" s="11">
        <v>0</v>
      </c>
      <c r="M549" s="11">
        <v>0</v>
      </c>
      <c r="N549" s="11">
        <v>0</v>
      </c>
      <c r="O549" s="11">
        <v>17168862413</v>
      </c>
      <c r="P549" s="11">
        <v>17168862413</v>
      </c>
      <c r="Q549" s="11">
        <v>0</v>
      </c>
      <c r="R549" s="11">
        <v>0</v>
      </c>
      <c r="S549" s="11">
        <v>0</v>
      </c>
      <c r="T549" s="12">
        <f t="shared" si="82"/>
        <v>1</v>
      </c>
      <c r="U549" s="12">
        <f t="shared" si="83"/>
        <v>0</v>
      </c>
      <c r="V549" s="12">
        <f t="shared" si="84"/>
        <v>1</v>
      </c>
    </row>
    <row r="550" spans="1:22" ht="65" hidden="1" outlineLevel="4" x14ac:dyDescent="0.35">
      <c r="A550" s="8" t="s">
        <v>322</v>
      </c>
      <c r="B550" s="8" t="s">
        <v>26</v>
      </c>
      <c r="C550" s="8" t="s">
        <v>135</v>
      </c>
      <c r="D550" s="8" t="s">
        <v>136</v>
      </c>
      <c r="E550" s="8" t="s">
        <v>156</v>
      </c>
      <c r="F550" s="9" t="s">
        <v>30</v>
      </c>
      <c r="G550" s="8">
        <v>1310</v>
      </c>
      <c r="H550" s="8">
        <v>3460</v>
      </c>
      <c r="I550" s="10" t="s">
        <v>330</v>
      </c>
      <c r="J550" s="11">
        <v>23938121696</v>
      </c>
      <c r="K550" s="11">
        <v>47500930029.43</v>
      </c>
      <c r="L550" s="11">
        <v>0</v>
      </c>
      <c r="M550" s="11">
        <v>0</v>
      </c>
      <c r="N550" s="11">
        <v>0</v>
      </c>
      <c r="O550" s="11">
        <v>47492989389.43</v>
      </c>
      <c r="P550" s="11">
        <v>47492989389.43</v>
      </c>
      <c r="Q550" s="11">
        <v>7940640</v>
      </c>
      <c r="R550" s="11">
        <v>7940640</v>
      </c>
      <c r="S550" s="11">
        <v>0</v>
      </c>
      <c r="T550" s="12">
        <f t="shared" si="82"/>
        <v>0.99983283190465788</v>
      </c>
      <c r="U550" s="12">
        <f t="shared" si="83"/>
        <v>0</v>
      </c>
      <c r="V550" s="12">
        <f t="shared" si="84"/>
        <v>0.99983283190465788</v>
      </c>
    </row>
    <row r="551" spans="1:22" ht="65" hidden="1" outlineLevel="4" x14ac:dyDescent="0.35">
      <c r="A551" s="8" t="s">
        <v>322</v>
      </c>
      <c r="B551" s="8" t="s">
        <v>26</v>
      </c>
      <c r="C551" s="8" t="s">
        <v>135</v>
      </c>
      <c r="D551" s="8" t="s">
        <v>136</v>
      </c>
      <c r="E551" s="8" t="s">
        <v>156</v>
      </c>
      <c r="F551" s="9" t="s">
        <v>32</v>
      </c>
      <c r="G551" s="8">
        <v>1310</v>
      </c>
      <c r="H551" s="8">
        <v>3460</v>
      </c>
      <c r="I551" s="10" t="s">
        <v>330</v>
      </c>
      <c r="J551" s="11">
        <v>0</v>
      </c>
      <c r="K551" s="11">
        <v>2190718410</v>
      </c>
      <c r="L551" s="11">
        <v>0</v>
      </c>
      <c r="M551" s="11">
        <v>0</v>
      </c>
      <c r="N551" s="11">
        <v>0</v>
      </c>
      <c r="O551" s="11">
        <v>2055710191.4300001</v>
      </c>
      <c r="P551" s="11">
        <v>2055710191.4300001</v>
      </c>
      <c r="Q551" s="11">
        <v>135008218.56999999</v>
      </c>
      <c r="R551" s="11">
        <v>135008218.56999999</v>
      </c>
      <c r="S551" s="11">
        <v>0</v>
      </c>
      <c r="T551" s="12">
        <f t="shared" si="82"/>
        <v>0.93837262792254528</v>
      </c>
      <c r="U551" s="12">
        <f t="shared" si="83"/>
        <v>0</v>
      </c>
      <c r="V551" s="12">
        <f t="shared" si="84"/>
        <v>0.93837262792254528</v>
      </c>
    </row>
    <row r="552" spans="1:22" ht="91" hidden="1" outlineLevel="4" x14ac:dyDescent="0.35">
      <c r="A552" s="8" t="s">
        <v>322</v>
      </c>
      <c r="B552" s="8" t="s">
        <v>26</v>
      </c>
      <c r="C552" s="8" t="s">
        <v>135</v>
      </c>
      <c r="D552" s="8" t="s">
        <v>136</v>
      </c>
      <c r="E552" s="8" t="s">
        <v>331</v>
      </c>
      <c r="F552" s="9" t="s">
        <v>30</v>
      </c>
      <c r="G552" s="8">
        <v>1310</v>
      </c>
      <c r="H552" s="8">
        <v>3460</v>
      </c>
      <c r="I552" s="10" t="s">
        <v>332</v>
      </c>
      <c r="J552" s="11">
        <v>10221512018</v>
      </c>
      <c r="K552" s="11">
        <v>12743356675</v>
      </c>
      <c r="L552" s="11">
        <v>0</v>
      </c>
      <c r="M552" s="11">
        <v>0</v>
      </c>
      <c r="N552" s="11">
        <v>0</v>
      </c>
      <c r="O552" s="11">
        <v>12742572764.66</v>
      </c>
      <c r="P552" s="11">
        <v>12742572764.66</v>
      </c>
      <c r="Q552" s="11">
        <v>783910.34</v>
      </c>
      <c r="R552" s="11">
        <v>783910.34</v>
      </c>
      <c r="S552" s="11">
        <v>0</v>
      </c>
      <c r="T552" s="12">
        <f t="shared" si="82"/>
        <v>0.99993848478387659</v>
      </c>
      <c r="U552" s="12">
        <f t="shared" si="83"/>
        <v>0</v>
      </c>
      <c r="V552" s="12">
        <f t="shared" si="84"/>
        <v>0.99993848478387659</v>
      </c>
    </row>
    <row r="553" spans="1:22" ht="65" hidden="1" outlineLevel="4" x14ac:dyDescent="0.35">
      <c r="A553" s="8" t="s">
        <v>322</v>
      </c>
      <c r="B553" s="8" t="s">
        <v>26</v>
      </c>
      <c r="C553" s="8" t="s">
        <v>135</v>
      </c>
      <c r="D553" s="8" t="s">
        <v>136</v>
      </c>
      <c r="E553" s="8" t="s">
        <v>333</v>
      </c>
      <c r="F553" s="9" t="s">
        <v>30</v>
      </c>
      <c r="G553" s="8">
        <v>1310</v>
      </c>
      <c r="H553" s="8">
        <v>3460</v>
      </c>
      <c r="I553" s="10" t="s">
        <v>334</v>
      </c>
      <c r="J553" s="11">
        <v>50000000000</v>
      </c>
      <c r="K553" s="11">
        <v>35487729191</v>
      </c>
      <c r="L553" s="11">
        <v>0</v>
      </c>
      <c r="M553" s="11">
        <v>0</v>
      </c>
      <c r="N553" s="11">
        <v>0</v>
      </c>
      <c r="O553" s="11">
        <v>35487729191</v>
      </c>
      <c r="P553" s="11">
        <v>35487729191</v>
      </c>
      <c r="Q553" s="11">
        <v>0</v>
      </c>
      <c r="R553" s="11">
        <v>0</v>
      </c>
      <c r="S553" s="11">
        <v>0</v>
      </c>
      <c r="T553" s="12">
        <f t="shared" si="82"/>
        <v>1</v>
      </c>
      <c r="U553" s="12">
        <f t="shared" si="83"/>
        <v>0</v>
      </c>
      <c r="V553" s="12">
        <f t="shared" si="84"/>
        <v>1</v>
      </c>
    </row>
    <row r="554" spans="1:22" ht="65" hidden="1" outlineLevel="4" x14ac:dyDescent="0.35">
      <c r="A554" s="8" t="s">
        <v>322</v>
      </c>
      <c r="B554" s="8" t="s">
        <v>26</v>
      </c>
      <c r="C554" s="8" t="s">
        <v>135</v>
      </c>
      <c r="D554" s="8" t="s">
        <v>136</v>
      </c>
      <c r="E554" s="8" t="s">
        <v>335</v>
      </c>
      <c r="F554" s="9" t="s">
        <v>30</v>
      </c>
      <c r="G554" s="8">
        <v>1310</v>
      </c>
      <c r="H554" s="8">
        <v>3460</v>
      </c>
      <c r="I554" s="10" t="s">
        <v>336</v>
      </c>
      <c r="J554" s="11">
        <v>272712000</v>
      </c>
      <c r="K554" s="11">
        <v>272712000</v>
      </c>
      <c r="L554" s="11">
        <v>0</v>
      </c>
      <c r="M554" s="11">
        <v>0</v>
      </c>
      <c r="N554" s="11">
        <v>0</v>
      </c>
      <c r="O554" s="11">
        <v>272597785.72000003</v>
      </c>
      <c r="P554" s="11">
        <v>272597785.72000003</v>
      </c>
      <c r="Q554" s="11">
        <v>114214.28</v>
      </c>
      <c r="R554" s="11">
        <v>114214.28</v>
      </c>
      <c r="S554" s="11">
        <v>0</v>
      </c>
      <c r="T554" s="12">
        <f t="shared" si="82"/>
        <v>0.99958119085335451</v>
      </c>
      <c r="U554" s="12">
        <f t="shared" si="83"/>
        <v>0</v>
      </c>
      <c r="V554" s="12">
        <f t="shared" si="84"/>
        <v>0.99958119085335451</v>
      </c>
    </row>
    <row r="555" spans="1:22" ht="78" hidden="1" outlineLevel="4" x14ac:dyDescent="0.35">
      <c r="A555" s="8" t="s">
        <v>322</v>
      </c>
      <c r="B555" s="8" t="s">
        <v>26</v>
      </c>
      <c r="C555" s="8" t="s">
        <v>135</v>
      </c>
      <c r="D555" s="8" t="s">
        <v>136</v>
      </c>
      <c r="E555" s="8" t="s">
        <v>337</v>
      </c>
      <c r="F555" s="9" t="s">
        <v>30</v>
      </c>
      <c r="G555" s="8">
        <v>1310</v>
      </c>
      <c r="H555" s="8">
        <v>3460</v>
      </c>
      <c r="I555" s="10" t="s">
        <v>338</v>
      </c>
      <c r="J555" s="11">
        <v>11000000000</v>
      </c>
      <c r="K555" s="11">
        <v>11000000000</v>
      </c>
      <c r="L555" s="11">
        <v>0</v>
      </c>
      <c r="M555" s="11">
        <v>0</v>
      </c>
      <c r="N555" s="11">
        <v>0</v>
      </c>
      <c r="O555" s="11">
        <v>10999537397.610001</v>
      </c>
      <c r="P555" s="11">
        <v>10999537397.610001</v>
      </c>
      <c r="Q555" s="11">
        <v>462602.39</v>
      </c>
      <c r="R555" s="11">
        <v>462602.39</v>
      </c>
      <c r="S555" s="11">
        <v>0</v>
      </c>
      <c r="T555" s="12">
        <f t="shared" si="82"/>
        <v>0.99995794523727277</v>
      </c>
      <c r="U555" s="12">
        <f t="shared" si="83"/>
        <v>0</v>
      </c>
      <c r="V555" s="12">
        <f t="shared" si="84"/>
        <v>0.99995794523727277</v>
      </c>
    </row>
    <row r="556" spans="1:22" ht="104" hidden="1" outlineLevel="4" x14ac:dyDescent="0.35">
      <c r="A556" s="8" t="s">
        <v>322</v>
      </c>
      <c r="B556" s="8" t="s">
        <v>26</v>
      </c>
      <c r="C556" s="8" t="s">
        <v>135</v>
      </c>
      <c r="D556" s="8" t="s">
        <v>136</v>
      </c>
      <c r="E556" s="8" t="s">
        <v>339</v>
      </c>
      <c r="F556" s="9" t="s">
        <v>30</v>
      </c>
      <c r="G556" s="8">
        <v>1310</v>
      </c>
      <c r="H556" s="8">
        <v>3460</v>
      </c>
      <c r="I556" s="10" t="s">
        <v>340</v>
      </c>
      <c r="J556" s="11">
        <v>698259184</v>
      </c>
      <c r="K556" s="11">
        <v>698259184</v>
      </c>
      <c r="L556" s="11">
        <v>0</v>
      </c>
      <c r="M556" s="11">
        <v>0</v>
      </c>
      <c r="N556" s="11">
        <v>0</v>
      </c>
      <c r="O556" s="11">
        <v>698259184</v>
      </c>
      <c r="P556" s="11">
        <v>698259184</v>
      </c>
      <c r="Q556" s="11">
        <v>0</v>
      </c>
      <c r="R556" s="11">
        <v>0</v>
      </c>
      <c r="S556" s="11">
        <v>0</v>
      </c>
      <c r="T556" s="12">
        <f t="shared" si="82"/>
        <v>1</v>
      </c>
      <c r="U556" s="12">
        <f t="shared" si="83"/>
        <v>0</v>
      </c>
      <c r="V556" s="12">
        <f t="shared" si="84"/>
        <v>1</v>
      </c>
    </row>
    <row r="557" spans="1:22" ht="78" hidden="1" outlineLevel="4" x14ac:dyDescent="0.35">
      <c r="A557" s="8" t="s">
        <v>322</v>
      </c>
      <c r="B557" s="8" t="s">
        <v>26</v>
      </c>
      <c r="C557" s="8" t="s">
        <v>135</v>
      </c>
      <c r="D557" s="8" t="s">
        <v>136</v>
      </c>
      <c r="E557" s="8" t="s">
        <v>178</v>
      </c>
      <c r="F557" s="9" t="s">
        <v>30</v>
      </c>
      <c r="G557" s="8">
        <v>1310</v>
      </c>
      <c r="H557" s="8">
        <v>3460</v>
      </c>
      <c r="I557" s="10" t="s">
        <v>341</v>
      </c>
      <c r="J557" s="11">
        <v>100000000</v>
      </c>
      <c r="K557" s="11">
        <v>100000000</v>
      </c>
      <c r="L557" s="11">
        <v>0</v>
      </c>
      <c r="M557" s="11">
        <v>0</v>
      </c>
      <c r="N557" s="11">
        <v>0</v>
      </c>
      <c r="O557" s="11">
        <v>100000000</v>
      </c>
      <c r="P557" s="11">
        <v>100000000</v>
      </c>
      <c r="Q557" s="11">
        <v>0</v>
      </c>
      <c r="R557" s="11">
        <v>0</v>
      </c>
      <c r="S557" s="11">
        <v>0</v>
      </c>
      <c r="T557" s="12">
        <f t="shared" si="82"/>
        <v>1</v>
      </c>
      <c r="U557" s="12">
        <f t="shared" si="83"/>
        <v>0</v>
      </c>
      <c r="V557" s="12">
        <f t="shared" si="84"/>
        <v>1</v>
      </c>
    </row>
    <row r="558" spans="1:22" ht="104" hidden="1" outlineLevel="4" x14ac:dyDescent="0.35">
      <c r="A558" s="8" t="s">
        <v>322</v>
      </c>
      <c r="B558" s="8" t="s">
        <v>26</v>
      </c>
      <c r="C558" s="8" t="s">
        <v>135</v>
      </c>
      <c r="D558" s="8" t="s">
        <v>136</v>
      </c>
      <c r="E558" s="8" t="s">
        <v>342</v>
      </c>
      <c r="F558" s="9" t="s">
        <v>30</v>
      </c>
      <c r="G558" s="8">
        <v>1310</v>
      </c>
      <c r="H558" s="8">
        <v>3460</v>
      </c>
      <c r="I558" s="10" t="s">
        <v>343</v>
      </c>
      <c r="J558" s="11">
        <v>100000000</v>
      </c>
      <c r="K558" s="11">
        <v>87806631.620000005</v>
      </c>
      <c r="L558" s="11">
        <v>0</v>
      </c>
      <c r="M558" s="11">
        <v>0</v>
      </c>
      <c r="N558" s="11">
        <v>0</v>
      </c>
      <c r="O558" s="11">
        <v>36321797.100000001</v>
      </c>
      <c r="P558" s="11">
        <v>36321797.100000001</v>
      </c>
      <c r="Q558" s="11">
        <v>51484834.520000003</v>
      </c>
      <c r="R558" s="11">
        <v>51484834.520000003</v>
      </c>
      <c r="S558" s="11">
        <v>0</v>
      </c>
      <c r="T558" s="12">
        <f t="shared" si="82"/>
        <v>0.41365665018548403</v>
      </c>
      <c r="U558" s="12">
        <f t="shared" si="83"/>
        <v>0</v>
      </c>
      <c r="V558" s="12">
        <f t="shared" si="84"/>
        <v>0.41365665018548403</v>
      </c>
    </row>
    <row r="559" spans="1:22" ht="130" hidden="1" outlineLevel="4" x14ac:dyDescent="0.35">
      <c r="A559" s="8" t="s">
        <v>322</v>
      </c>
      <c r="B559" s="8" t="s">
        <v>26</v>
      </c>
      <c r="C559" s="8" t="s">
        <v>135</v>
      </c>
      <c r="D559" s="8" t="s">
        <v>136</v>
      </c>
      <c r="E559" s="8" t="s">
        <v>182</v>
      </c>
      <c r="F559" s="9" t="s">
        <v>30</v>
      </c>
      <c r="G559" s="8">
        <v>1310</v>
      </c>
      <c r="H559" s="8">
        <v>3460</v>
      </c>
      <c r="I559" s="10" t="s">
        <v>344</v>
      </c>
      <c r="J559" s="11">
        <v>1617495395</v>
      </c>
      <c r="K559" s="11">
        <v>1617495395</v>
      </c>
      <c r="L559" s="11">
        <v>0</v>
      </c>
      <c r="M559" s="11">
        <v>0</v>
      </c>
      <c r="N559" s="11">
        <v>0</v>
      </c>
      <c r="O559" s="11">
        <v>1617495395</v>
      </c>
      <c r="P559" s="11">
        <v>1617495395</v>
      </c>
      <c r="Q559" s="11">
        <v>0</v>
      </c>
      <c r="R559" s="11">
        <v>0</v>
      </c>
      <c r="S559" s="11">
        <v>0</v>
      </c>
      <c r="T559" s="12">
        <f t="shared" si="82"/>
        <v>1</v>
      </c>
      <c r="U559" s="12">
        <f t="shared" si="83"/>
        <v>0</v>
      </c>
      <c r="V559" s="12">
        <f t="shared" si="84"/>
        <v>1</v>
      </c>
    </row>
    <row r="560" spans="1:22" ht="65" hidden="1" outlineLevel="4" x14ac:dyDescent="0.35">
      <c r="A560" s="8" t="s">
        <v>322</v>
      </c>
      <c r="B560" s="8" t="s">
        <v>26</v>
      </c>
      <c r="C560" s="8" t="s">
        <v>135</v>
      </c>
      <c r="D560" s="8" t="s">
        <v>136</v>
      </c>
      <c r="E560" s="8" t="s">
        <v>160</v>
      </c>
      <c r="F560" s="9" t="s">
        <v>30</v>
      </c>
      <c r="G560" s="8">
        <v>1310</v>
      </c>
      <c r="H560" s="8">
        <v>3460</v>
      </c>
      <c r="I560" s="10" t="s">
        <v>345</v>
      </c>
      <c r="J560" s="11">
        <v>50000000</v>
      </c>
      <c r="K560" s="11">
        <v>78246601</v>
      </c>
      <c r="L560" s="11">
        <v>0</v>
      </c>
      <c r="M560" s="11">
        <v>0</v>
      </c>
      <c r="N560" s="11">
        <v>0</v>
      </c>
      <c r="O560" s="11">
        <v>78246563.060000002</v>
      </c>
      <c r="P560" s="11">
        <v>78246563.060000002</v>
      </c>
      <c r="Q560" s="11">
        <v>37.94</v>
      </c>
      <c r="R560" s="11">
        <v>37.94</v>
      </c>
      <c r="S560" s="11">
        <v>0</v>
      </c>
      <c r="T560" s="12">
        <f t="shared" si="82"/>
        <v>0.99999951512270802</v>
      </c>
      <c r="U560" s="12">
        <f t="shared" si="83"/>
        <v>0</v>
      </c>
      <c r="V560" s="12">
        <f t="shared" si="84"/>
        <v>0.99999951512270802</v>
      </c>
    </row>
    <row r="561" spans="1:22" ht="104" hidden="1" outlineLevel="4" x14ac:dyDescent="0.35">
      <c r="A561" s="8" t="s">
        <v>322</v>
      </c>
      <c r="B561" s="8" t="s">
        <v>26</v>
      </c>
      <c r="C561" s="8" t="s">
        <v>135</v>
      </c>
      <c r="D561" s="8" t="s">
        <v>346</v>
      </c>
      <c r="E561" s="8" t="s">
        <v>29</v>
      </c>
      <c r="F561" s="9" t="s">
        <v>30</v>
      </c>
      <c r="G561" s="8">
        <v>1320</v>
      </c>
      <c r="H561" s="8">
        <v>3460</v>
      </c>
      <c r="I561" s="10" t="s">
        <v>347</v>
      </c>
      <c r="J561" s="11">
        <v>5103470151</v>
      </c>
      <c r="K561" s="11">
        <v>3823921701</v>
      </c>
      <c r="L561" s="11">
        <v>0</v>
      </c>
      <c r="M561" s="11">
        <v>0</v>
      </c>
      <c r="N561" s="11">
        <v>0</v>
      </c>
      <c r="O561" s="11">
        <v>3666390822</v>
      </c>
      <c r="P561" s="11">
        <v>3661271934</v>
      </c>
      <c r="Q561" s="11">
        <v>157530879</v>
      </c>
      <c r="R561" s="11">
        <v>157530879</v>
      </c>
      <c r="S561" s="11">
        <v>0</v>
      </c>
      <c r="T561" s="12">
        <f t="shared" si="82"/>
        <v>0.95880384293464904</v>
      </c>
      <c r="U561" s="12">
        <f t="shared" si="83"/>
        <v>0</v>
      </c>
      <c r="V561" s="12">
        <f t="shared" si="84"/>
        <v>0.95880384293464904</v>
      </c>
    </row>
    <row r="562" spans="1:22" ht="26" hidden="1" outlineLevel="4" x14ac:dyDescent="0.35">
      <c r="A562" s="8" t="s">
        <v>322</v>
      </c>
      <c r="B562" s="8" t="s">
        <v>26</v>
      </c>
      <c r="C562" s="8" t="s">
        <v>135</v>
      </c>
      <c r="D562" s="8" t="s">
        <v>172</v>
      </c>
      <c r="E562" s="8" t="s">
        <v>29</v>
      </c>
      <c r="F562" s="9" t="s">
        <v>30</v>
      </c>
      <c r="G562" s="8">
        <v>1320</v>
      </c>
      <c r="H562" s="8">
        <v>3460</v>
      </c>
      <c r="I562" s="10" t="s">
        <v>173</v>
      </c>
      <c r="J562" s="11">
        <v>11806397</v>
      </c>
      <c r="K562" s="11">
        <v>11806397</v>
      </c>
      <c r="L562" s="11">
        <v>0</v>
      </c>
      <c r="M562" s="11">
        <v>0</v>
      </c>
      <c r="N562" s="11">
        <v>0</v>
      </c>
      <c r="O562" s="11">
        <v>7213642.5700000003</v>
      </c>
      <c r="P562" s="11">
        <v>7213642.5700000003</v>
      </c>
      <c r="Q562" s="11">
        <v>4592754.43</v>
      </c>
      <c r="R562" s="11">
        <v>4592754.43</v>
      </c>
      <c r="S562" s="11">
        <v>0</v>
      </c>
      <c r="T562" s="12">
        <f t="shared" si="82"/>
        <v>0.61099441006430666</v>
      </c>
      <c r="U562" s="12">
        <f t="shared" si="83"/>
        <v>0</v>
      </c>
      <c r="V562" s="12">
        <f t="shared" si="84"/>
        <v>0.61099441006430666</v>
      </c>
    </row>
    <row r="563" spans="1:22" ht="65" hidden="1" outlineLevel="4" x14ac:dyDescent="0.35">
      <c r="A563" s="8" t="s">
        <v>322</v>
      </c>
      <c r="B563" s="8" t="s">
        <v>26</v>
      </c>
      <c r="C563" s="8" t="s">
        <v>135</v>
      </c>
      <c r="D563" s="8" t="s">
        <v>260</v>
      </c>
      <c r="E563" s="8" t="s">
        <v>29</v>
      </c>
      <c r="F563" s="9" t="s">
        <v>30</v>
      </c>
      <c r="G563" s="8">
        <v>1320</v>
      </c>
      <c r="H563" s="8">
        <v>3460</v>
      </c>
      <c r="I563" s="10" t="s">
        <v>348</v>
      </c>
      <c r="J563" s="11">
        <v>0</v>
      </c>
      <c r="K563" s="11">
        <v>12193368.380000001</v>
      </c>
      <c r="L563" s="11">
        <v>0</v>
      </c>
      <c r="M563" s="11">
        <v>0</v>
      </c>
      <c r="N563" s="11">
        <v>0</v>
      </c>
      <c r="O563" s="11">
        <v>12193368.380000001</v>
      </c>
      <c r="P563" s="11">
        <v>12193368.380000001</v>
      </c>
      <c r="Q563" s="11">
        <v>0</v>
      </c>
      <c r="R563" s="11">
        <v>0</v>
      </c>
      <c r="S563" s="11">
        <v>0</v>
      </c>
      <c r="T563" s="12">
        <f t="shared" si="82"/>
        <v>1</v>
      </c>
      <c r="U563" s="12">
        <f t="shared" si="83"/>
        <v>0</v>
      </c>
      <c r="V563" s="12">
        <f t="shared" si="84"/>
        <v>1</v>
      </c>
    </row>
    <row r="564" spans="1:22" hidden="1" outlineLevel="3" x14ac:dyDescent="0.35">
      <c r="A564" s="20"/>
      <c r="B564" s="20"/>
      <c r="C564" s="20" t="s">
        <v>462</v>
      </c>
      <c r="D564" s="20"/>
      <c r="E564" s="20"/>
      <c r="F564" s="21"/>
      <c r="G564" s="20"/>
      <c r="H564" s="20"/>
      <c r="I564" s="22"/>
      <c r="J564" s="23">
        <f t="shared" ref="J564:S564" si="91">SUBTOTAL(9,J542:J563)</f>
        <v>214160288046</v>
      </c>
      <c r="K564" s="23">
        <f t="shared" si="91"/>
        <v>243197977454.88998</v>
      </c>
      <c r="L564" s="23">
        <f t="shared" si="91"/>
        <v>0</v>
      </c>
      <c r="M564" s="23">
        <f t="shared" si="91"/>
        <v>1697770.79</v>
      </c>
      <c r="N564" s="23">
        <f t="shared" si="91"/>
        <v>0</v>
      </c>
      <c r="O564" s="23">
        <f t="shared" si="91"/>
        <v>240835036403.32999</v>
      </c>
      <c r="P564" s="23">
        <f t="shared" si="91"/>
        <v>240829917515.32999</v>
      </c>
      <c r="Q564" s="23">
        <f t="shared" si="91"/>
        <v>2361243280.77</v>
      </c>
      <c r="R564" s="23">
        <f t="shared" si="91"/>
        <v>2361243280.77</v>
      </c>
      <c r="S564" s="23">
        <f t="shared" si="91"/>
        <v>2000000000</v>
      </c>
      <c r="T564" s="24">
        <f t="shared" si="82"/>
        <v>0.9902838786889242</v>
      </c>
      <c r="U564" s="24">
        <f t="shared" si="83"/>
        <v>6.9810234762947986E-6</v>
      </c>
      <c r="V564" s="24">
        <f t="shared" si="84"/>
        <v>0.9902908597124005</v>
      </c>
    </row>
    <row r="565" spans="1:22" ht="78" hidden="1" outlineLevel="4" x14ac:dyDescent="0.35">
      <c r="A565" s="15" t="s">
        <v>322</v>
      </c>
      <c r="B565" s="15" t="s">
        <v>26</v>
      </c>
      <c r="C565" s="15" t="s">
        <v>193</v>
      </c>
      <c r="D565" s="15" t="s">
        <v>194</v>
      </c>
      <c r="E565" s="15" t="s">
        <v>142</v>
      </c>
      <c r="F565" s="16" t="s">
        <v>32</v>
      </c>
      <c r="G565" s="15">
        <v>2310</v>
      </c>
      <c r="H565" s="15">
        <v>3460</v>
      </c>
      <c r="I565" s="17" t="s">
        <v>349</v>
      </c>
      <c r="J565" s="18">
        <v>550000000</v>
      </c>
      <c r="K565" s="18">
        <v>739000000</v>
      </c>
      <c r="L565" s="18">
        <v>0</v>
      </c>
      <c r="M565" s="18">
        <v>0</v>
      </c>
      <c r="N565" s="18">
        <v>0</v>
      </c>
      <c r="O565" s="18">
        <v>737924559.11000001</v>
      </c>
      <c r="P565" s="18">
        <v>737924559.11000001</v>
      </c>
      <c r="Q565" s="18">
        <v>1075440.8899999999</v>
      </c>
      <c r="R565" s="18">
        <v>1075440.8899999999</v>
      </c>
      <c r="S565" s="18">
        <v>0</v>
      </c>
      <c r="T565" s="19">
        <f t="shared" si="82"/>
        <v>0.99854473492557516</v>
      </c>
      <c r="U565" s="19">
        <f t="shared" si="83"/>
        <v>0</v>
      </c>
      <c r="V565" s="19">
        <f t="shared" si="84"/>
        <v>0.99854473492557516</v>
      </c>
    </row>
    <row r="566" spans="1:22" ht="91" hidden="1" outlineLevel="4" x14ac:dyDescent="0.35">
      <c r="A566" s="8" t="s">
        <v>322</v>
      </c>
      <c r="B566" s="8" t="s">
        <v>26</v>
      </c>
      <c r="C566" s="8" t="s">
        <v>193</v>
      </c>
      <c r="D566" s="8" t="s">
        <v>194</v>
      </c>
      <c r="E566" s="8" t="s">
        <v>350</v>
      </c>
      <c r="F566" s="9" t="s">
        <v>32</v>
      </c>
      <c r="G566" s="8">
        <v>2310</v>
      </c>
      <c r="H566" s="8">
        <v>3460</v>
      </c>
      <c r="I566" s="10" t="s">
        <v>351</v>
      </c>
      <c r="J566" s="11">
        <v>30000000</v>
      </c>
      <c r="K566" s="11">
        <v>21000000</v>
      </c>
      <c r="L566" s="11">
        <v>0</v>
      </c>
      <c r="M566" s="11">
        <v>0</v>
      </c>
      <c r="N566" s="11">
        <v>0</v>
      </c>
      <c r="O566" s="11">
        <v>21000000</v>
      </c>
      <c r="P566" s="11">
        <v>21000000</v>
      </c>
      <c r="Q566" s="11">
        <v>0</v>
      </c>
      <c r="R566" s="11">
        <v>0</v>
      </c>
      <c r="S566" s="11">
        <v>0</v>
      </c>
      <c r="T566" s="12">
        <f t="shared" si="82"/>
        <v>1</v>
      </c>
      <c r="U566" s="12">
        <f t="shared" si="83"/>
        <v>0</v>
      </c>
      <c r="V566" s="12">
        <f t="shared" si="84"/>
        <v>1</v>
      </c>
    </row>
    <row r="567" spans="1:22" hidden="1" outlineLevel="3" x14ac:dyDescent="0.35">
      <c r="A567" s="20"/>
      <c r="B567" s="20"/>
      <c r="C567" s="20" t="s">
        <v>463</v>
      </c>
      <c r="D567" s="20"/>
      <c r="E567" s="20"/>
      <c r="F567" s="21"/>
      <c r="G567" s="20"/>
      <c r="H567" s="20"/>
      <c r="I567" s="22"/>
      <c r="J567" s="23">
        <f t="shared" ref="J567:S567" si="92">SUBTOTAL(9,J565:J566)</f>
        <v>580000000</v>
      </c>
      <c r="K567" s="23">
        <f t="shared" si="92"/>
        <v>760000000</v>
      </c>
      <c r="L567" s="23">
        <f t="shared" si="92"/>
        <v>0</v>
      </c>
      <c r="M567" s="23">
        <f t="shared" si="92"/>
        <v>0</v>
      </c>
      <c r="N567" s="23">
        <f t="shared" si="92"/>
        <v>0</v>
      </c>
      <c r="O567" s="23">
        <f t="shared" si="92"/>
        <v>758924559.11000001</v>
      </c>
      <c r="P567" s="23">
        <f t="shared" si="92"/>
        <v>758924559.11000001</v>
      </c>
      <c r="Q567" s="23">
        <f t="shared" si="92"/>
        <v>1075440.8899999999</v>
      </c>
      <c r="R567" s="23">
        <f t="shared" si="92"/>
        <v>1075440.8899999999</v>
      </c>
      <c r="S567" s="23">
        <f t="shared" si="92"/>
        <v>0</v>
      </c>
      <c r="T567" s="24">
        <f t="shared" si="82"/>
        <v>0.99858494619736848</v>
      </c>
      <c r="U567" s="24">
        <f t="shared" si="83"/>
        <v>0</v>
      </c>
      <c r="V567" s="24">
        <f t="shared" si="84"/>
        <v>0.99858494619736848</v>
      </c>
    </row>
    <row r="568" spans="1:22" outlineLevel="1" collapsed="1" x14ac:dyDescent="0.35">
      <c r="A568" s="30" t="s">
        <v>450</v>
      </c>
      <c r="B568" s="30"/>
      <c r="C568" s="30"/>
      <c r="D568" s="30"/>
      <c r="E568" s="30"/>
      <c r="F568" s="31"/>
      <c r="G568" s="30"/>
      <c r="H568" s="30"/>
      <c r="I568" s="32"/>
      <c r="J568" s="33">
        <f t="shared" ref="J568:S568" si="93">SUBTOTAL(9,J519:J566)</f>
        <v>216311206465</v>
      </c>
      <c r="K568" s="33">
        <f t="shared" si="93"/>
        <v>245276252778.88998</v>
      </c>
      <c r="L568" s="33">
        <f t="shared" si="93"/>
        <v>0</v>
      </c>
      <c r="M568" s="33">
        <f t="shared" si="93"/>
        <v>18140456.960000001</v>
      </c>
      <c r="N568" s="33">
        <f t="shared" si="93"/>
        <v>0</v>
      </c>
      <c r="O568" s="33">
        <f t="shared" si="93"/>
        <v>242835821795.75998</v>
      </c>
      <c r="P568" s="33">
        <f t="shared" si="93"/>
        <v>242830702907.75998</v>
      </c>
      <c r="Q568" s="33">
        <f t="shared" si="93"/>
        <v>2422290526.1700001</v>
      </c>
      <c r="R568" s="33">
        <f t="shared" si="93"/>
        <v>2422290526.1700001</v>
      </c>
      <c r="S568" s="33">
        <f t="shared" si="93"/>
        <v>2000000000</v>
      </c>
      <c r="T568" s="34">
        <f t="shared" si="82"/>
        <v>0.99005027614585261</v>
      </c>
      <c r="U568" s="34">
        <f t="shared" si="83"/>
        <v>7.3959287760128742E-5</v>
      </c>
      <c r="V568" s="34">
        <f t="shared" si="84"/>
        <v>0.99012423543361272</v>
      </c>
    </row>
    <row r="569" spans="1:22" hidden="1" outlineLevel="4" x14ac:dyDescent="0.35">
      <c r="A569" s="15" t="s">
        <v>352</v>
      </c>
      <c r="B569" s="15" t="s">
        <v>263</v>
      </c>
      <c r="C569" s="15" t="s">
        <v>27</v>
      </c>
      <c r="D569" s="15" t="s">
        <v>28</v>
      </c>
      <c r="E569" s="15" t="s">
        <v>29</v>
      </c>
      <c r="F569" s="16" t="s">
        <v>30</v>
      </c>
      <c r="G569" s="15">
        <v>1111</v>
      </c>
      <c r="H569" s="15">
        <v>3410</v>
      </c>
      <c r="I569" s="17" t="s">
        <v>31</v>
      </c>
      <c r="J569" s="18">
        <v>0</v>
      </c>
      <c r="K569" s="18">
        <v>1208546757</v>
      </c>
      <c r="L569" s="18">
        <v>0</v>
      </c>
      <c r="M569" s="18">
        <v>0</v>
      </c>
      <c r="N569" s="18">
        <v>0</v>
      </c>
      <c r="O569" s="18">
        <v>1208546757</v>
      </c>
      <c r="P569" s="18">
        <v>1208546757</v>
      </c>
      <c r="Q569" s="18">
        <v>0</v>
      </c>
      <c r="R569" s="18">
        <v>0</v>
      </c>
      <c r="S569" s="18">
        <v>0</v>
      </c>
      <c r="T569" s="19">
        <f t="shared" si="82"/>
        <v>1</v>
      </c>
      <c r="U569" s="19">
        <f t="shared" si="83"/>
        <v>0</v>
      </c>
      <c r="V569" s="19">
        <f t="shared" si="84"/>
        <v>1</v>
      </c>
    </row>
    <row r="570" spans="1:22" hidden="1" outlineLevel="4" x14ac:dyDescent="0.35">
      <c r="A570" s="8" t="s">
        <v>352</v>
      </c>
      <c r="B570" s="8" t="s">
        <v>263</v>
      </c>
      <c r="C570" s="8" t="s">
        <v>27</v>
      </c>
      <c r="D570" s="8" t="s">
        <v>28</v>
      </c>
      <c r="E570" s="8" t="s">
        <v>29</v>
      </c>
      <c r="F570" s="9" t="s">
        <v>32</v>
      </c>
      <c r="G570" s="8">
        <v>1111</v>
      </c>
      <c r="H570" s="8">
        <v>3410</v>
      </c>
      <c r="I570" s="10" t="s">
        <v>31</v>
      </c>
      <c r="J570" s="11">
        <v>271882295611</v>
      </c>
      <c r="K570" s="11">
        <v>276788035267</v>
      </c>
      <c r="L570" s="11">
        <v>0</v>
      </c>
      <c r="M570" s="11">
        <v>0</v>
      </c>
      <c r="N570" s="11">
        <v>0</v>
      </c>
      <c r="O570" s="11">
        <v>276323841912.85999</v>
      </c>
      <c r="P570" s="11">
        <v>276323841912.85999</v>
      </c>
      <c r="Q570" s="11">
        <v>464193354.13999999</v>
      </c>
      <c r="R570" s="11">
        <v>464193354.13999999</v>
      </c>
      <c r="S570" s="11">
        <v>0</v>
      </c>
      <c r="T570" s="12">
        <f t="shared" si="82"/>
        <v>0.99832292839648129</v>
      </c>
      <c r="U570" s="12">
        <f t="shared" si="83"/>
        <v>0</v>
      </c>
      <c r="V570" s="12">
        <f t="shared" si="84"/>
        <v>0.99832292839648129</v>
      </c>
    </row>
    <row r="571" spans="1:22" hidden="1" outlineLevel="4" x14ac:dyDescent="0.35">
      <c r="A571" s="8" t="s">
        <v>352</v>
      </c>
      <c r="B571" s="8" t="s">
        <v>263</v>
      </c>
      <c r="C571" s="8" t="s">
        <v>27</v>
      </c>
      <c r="D571" s="8" t="s">
        <v>33</v>
      </c>
      <c r="E571" s="8" t="s">
        <v>29</v>
      </c>
      <c r="F571" s="9" t="s">
        <v>30</v>
      </c>
      <c r="G571" s="8">
        <v>1111</v>
      </c>
      <c r="H571" s="8">
        <v>3410</v>
      </c>
      <c r="I571" s="10" t="s">
        <v>34</v>
      </c>
      <c r="J571" s="11">
        <v>0</v>
      </c>
      <c r="K571" s="11">
        <v>4898881605</v>
      </c>
      <c r="L571" s="11">
        <v>0</v>
      </c>
      <c r="M571" s="11">
        <v>0</v>
      </c>
      <c r="N571" s="11">
        <v>0</v>
      </c>
      <c r="O571" s="11">
        <v>4898881605</v>
      </c>
      <c r="P571" s="11">
        <v>4898881605</v>
      </c>
      <c r="Q571" s="11">
        <v>0</v>
      </c>
      <c r="R571" s="11">
        <v>0</v>
      </c>
      <c r="S571" s="11">
        <v>0</v>
      </c>
      <c r="T571" s="12">
        <f t="shared" si="82"/>
        <v>1</v>
      </c>
      <c r="U571" s="12">
        <f t="shared" si="83"/>
        <v>0</v>
      </c>
      <c r="V571" s="12">
        <f t="shared" si="84"/>
        <v>1</v>
      </c>
    </row>
    <row r="572" spans="1:22" hidden="1" outlineLevel="4" x14ac:dyDescent="0.35">
      <c r="A572" s="8" t="s">
        <v>352</v>
      </c>
      <c r="B572" s="8" t="s">
        <v>263</v>
      </c>
      <c r="C572" s="8" t="s">
        <v>27</v>
      </c>
      <c r="D572" s="8" t="s">
        <v>33</v>
      </c>
      <c r="E572" s="8" t="s">
        <v>29</v>
      </c>
      <c r="F572" s="9" t="s">
        <v>32</v>
      </c>
      <c r="G572" s="8">
        <v>1111</v>
      </c>
      <c r="H572" s="8">
        <v>3410</v>
      </c>
      <c r="I572" s="10" t="s">
        <v>34</v>
      </c>
      <c r="J572" s="11">
        <v>18076961147</v>
      </c>
      <c r="K572" s="11">
        <v>22220487813</v>
      </c>
      <c r="L572" s="11">
        <v>0</v>
      </c>
      <c r="M572" s="11">
        <v>0</v>
      </c>
      <c r="N572" s="11">
        <v>0</v>
      </c>
      <c r="O572" s="11">
        <v>21689681440.459999</v>
      </c>
      <c r="P572" s="11">
        <v>21689681440.459999</v>
      </c>
      <c r="Q572" s="11">
        <v>530806372.54000002</v>
      </c>
      <c r="R572" s="11">
        <v>530806372.54000002</v>
      </c>
      <c r="S572" s="11">
        <v>0</v>
      </c>
      <c r="T572" s="12">
        <f t="shared" si="82"/>
        <v>0.97611184880336177</v>
      </c>
      <c r="U572" s="12">
        <f t="shared" si="83"/>
        <v>0</v>
      </c>
      <c r="V572" s="12">
        <f t="shared" si="84"/>
        <v>0.97611184880336177</v>
      </c>
    </row>
    <row r="573" spans="1:22" hidden="1" outlineLevel="4" x14ac:dyDescent="0.35">
      <c r="A573" s="8" t="s">
        <v>352</v>
      </c>
      <c r="B573" s="8" t="s">
        <v>263</v>
      </c>
      <c r="C573" s="8" t="s">
        <v>27</v>
      </c>
      <c r="D573" s="8" t="s">
        <v>35</v>
      </c>
      <c r="E573" s="8" t="s">
        <v>29</v>
      </c>
      <c r="F573" s="9" t="s">
        <v>30</v>
      </c>
      <c r="G573" s="8">
        <v>1111</v>
      </c>
      <c r="H573" s="8">
        <v>3410</v>
      </c>
      <c r="I573" s="10" t="s">
        <v>36</v>
      </c>
      <c r="J573" s="11">
        <v>0</v>
      </c>
      <c r="K573" s="11">
        <v>47486507</v>
      </c>
      <c r="L573" s="11">
        <v>0</v>
      </c>
      <c r="M573" s="11">
        <v>0</v>
      </c>
      <c r="N573" s="11">
        <v>0</v>
      </c>
      <c r="O573" s="11">
        <v>47486506.780000001</v>
      </c>
      <c r="P573" s="11">
        <v>47486506.780000001</v>
      </c>
      <c r="Q573" s="11">
        <v>0.22</v>
      </c>
      <c r="R573" s="11">
        <v>0.22</v>
      </c>
      <c r="S573" s="11">
        <v>0</v>
      </c>
      <c r="T573" s="12">
        <f t="shared" si="82"/>
        <v>0.99999999536710504</v>
      </c>
      <c r="U573" s="12">
        <f t="shared" si="83"/>
        <v>0</v>
      </c>
      <c r="V573" s="12">
        <f t="shared" si="84"/>
        <v>0.99999999536710504</v>
      </c>
    </row>
    <row r="574" spans="1:22" hidden="1" outlineLevel="4" x14ac:dyDescent="0.35">
      <c r="A574" s="8" t="s">
        <v>352</v>
      </c>
      <c r="B574" s="8" t="s">
        <v>263</v>
      </c>
      <c r="C574" s="8" t="s">
        <v>27</v>
      </c>
      <c r="D574" s="8" t="s">
        <v>353</v>
      </c>
      <c r="E574" s="8" t="s">
        <v>29</v>
      </c>
      <c r="F574" s="9" t="s">
        <v>32</v>
      </c>
      <c r="G574" s="8">
        <v>1111</v>
      </c>
      <c r="H574" s="8">
        <v>3410</v>
      </c>
      <c r="I574" s="10" t="s">
        <v>354</v>
      </c>
      <c r="J574" s="11">
        <v>404829121</v>
      </c>
      <c r="K574" s="11">
        <v>360829121</v>
      </c>
      <c r="L574" s="11">
        <v>0</v>
      </c>
      <c r="M574" s="11">
        <v>0</v>
      </c>
      <c r="N574" s="11">
        <v>0</v>
      </c>
      <c r="O574" s="11">
        <v>341874815.63</v>
      </c>
      <c r="P574" s="11">
        <v>341874815.63</v>
      </c>
      <c r="Q574" s="11">
        <v>18954305.370000001</v>
      </c>
      <c r="R574" s="11">
        <v>18954305.370000001</v>
      </c>
      <c r="S574" s="11">
        <v>0</v>
      </c>
      <c r="T574" s="12">
        <f t="shared" ref="T574:T637" si="94">+IF(K574=0,0,O574/K574)</f>
        <v>0.94747013401393398</v>
      </c>
      <c r="U574" s="12">
        <f t="shared" ref="U574:U637" si="95">+IF(K574=0,0,(L574+M574+N574)/K574)</f>
        <v>0</v>
      </c>
      <c r="V574" s="12">
        <f t="shared" ref="V574:V637" si="96">+T574+U574</f>
        <v>0.94747013401393398</v>
      </c>
    </row>
    <row r="575" spans="1:22" hidden="1" outlineLevel="4" x14ac:dyDescent="0.35">
      <c r="A575" s="8" t="s">
        <v>352</v>
      </c>
      <c r="B575" s="8" t="s">
        <v>263</v>
      </c>
      <c r="C575" s="8" t="s">
        <v>27</v>
      </c>
      <c r="D575" s="8" t="s">
        <v>355</v>
      </c>
      <c r="E575" s="8" t="s">
        <v>29</v>
      </c>
      <c r="F575" s="9" t="s">
        <v>30</v>
      </c>
      <c r="G575" s="8">
        <v>1111</v>
      </c>
      <c r="H575" s="8">
        <v>3410</v>
      </c>
      <c r="I575" s="10" t="s">
        <v>356</v>
      </c>
      <c r="J575" s="11">
        <v>262957819</v>
      </c>
      <c r="K575" s="11">
        <v>367054869</v>
      </c>
      <c r="L575" s="11">
        <v>0</v>
      </c>
      <c r="M575" s="11">
        <v>75727047.819999993</v>
      </c>
      <c r="N575" s="11">
        <v>0</v>
      </c>
      <c r="O575" s="11">
        <v>291327821.18000001</v>
      </c>
      <c r="P575" s="11">
        <v>287399245.63</v>
      </c>
      <c r="Q575" s="11">
        <v>0</v>
      </c>
      <c r="R575" s="11">
        <v>0</v>
      </c>
      <c r="S575" s="11">
        <v>0</v>
      </c>
      <c r="T575" s="12">
        <f t="shared" si="94"/>
        <v>0.79369011497842301</v>
      </c>
      <c r="U575" s="12">
        <f t="shared" si="95"/>
        <v>0.20630988502157696</v>
      </c>
      <c r="V575" s="12">
        <f t="shared" si="96"/>
        <v>1</v>
      </c>
    </row>
    <row r="576" spans="1:22" hidden="1" outlineLevel="4" x14ac:dyDescent="0.35">
      <c r="A576" s="8" t="s">
        <v>352</v>
      </c>
      <c r="B576" s="8" t="s">
        <v>263</v>
      </c>
      <c r="C576" s="8" t="s">
        <v>27</v>
      </c>
      <c r="D576" s="8" t="s">
        <v>39</v>
      </c>
      <c r="E576" s="8" t="s">
        <v>29</v>
      </c>
      <c r="F576" s="9" t="s">
        <v>32</v>
      </c>
      <c r="G576" s="8">
        <v>1111</v>
      </c>
      <c r="H576" s="8">
        <v>3410</v>
      </c>
      <c r="I576" s="10" t="s">
        <v>40</v>
      </c>
      <c r="J576" s="11">
        <v>75645764936</v>
      </c>
      <c r="K576" s="11">
        <v>73293764936</v>
      </c>
      <c r="L576" s="11">
        <v>0</v>
      </c>
      <c r="M576" s="11">
        <v>0</v>
      </c>
      <c r="N576" s="11">
        <v>0</v>
      </c>
      <c r="O576" s="11">
        <v>72552126610.369995</v>
      </c>
      <c r="P576" s="11">
        <v>72552126610.369995</v>
      </c>
      <c r="Q576" s="11">
        <v>741638325.63</v>
      </c>
      <c r="R576" s="11">
        <v>741638325.63</v>
      </c>
      <c r="S576" s="11">
        <v>0</v>
      </c>
      <c r="T576" s="12">
        <f t="shared" si="94"/>
        <v>0.98988129036245298</v>
      </c>
      <c r="U576" s="12">
        <f t="shared" si="95"/>
        <v>0</v>
      </c>
      <c r="V576" s="12">
        <f t="shared" si="96"/>
        <v>0.98988129036245298</v>
      </c>
    </row>
    <row r="577" spans="1:22" hidden="1" outlineLevel="4" x14ac:dyDescent="0.35">
      <c r="A577" s="8" t="s">
        <v>352</v>
      </c>
      <c r="B577" s="8" t="s">
        <v>263</v>
      </c>
      <c r="C577" s="8" t="s">
        <v>27</v>
      </c>
      <c r="D577" s="8" t="s">
        <v>41</v>
      </c>
      <c r="E577" s="8" t="s">
        <v>29</v>
      </c>
      <c r="F577" s="9" t="s">
        <v>32</v>
      </c>
      <c r="G577" s="8">
        <v>1111</v>
      </c>
      <c r="H577" s="8">
        <v>3410</v>
      </c>
      <c r="I577" s="10" t="s">
        <v>42</v>
      </c>
      <c r="J577" s="11">
        <v>9610156833</v>
      </c>
      <c r="K577" s="11">
        <v>9700156833</v>
      </c>
      <c r="L577" s="11">
        <v>0</v>
      </c>
      <c r="M577" s="11">
        <v>0</v>
      </c>
      <c r="N577" s="11">
        <v>0</v>
      </c>
      <c r="O577" s="11">
        <v>9485301693.2999992</v>
      </c>
      <c r="P577" s="11">
        <v>9485301693.2999992</v>
      </c>
      <c r="Q577" s="11">
        <v>214855139.69999999</v>
      </c>
      <c r="R577" s="11">
        <v>214855139.69999999</v>
      </c>
      <c r="S577" s="11">
        <v>0</v>
      </c>
      <c r="T577" s="12">
        <f t="shared" si="94"/>
        <v>0.97785034372134461</v>
      </c>
      <c r="U577" s="12">
        <f t="shared" si="95"/>
        <v>0</v>
      </c>
      <c r="V577" s="12">
        <f t="shared" si="96"/>
        <v>0.97785034372134461</v>
      </c>
    </row>
    <row r="578" spans="1:22" hidden="1" outlineLevel="4" x14ac:dyDescent="0.35">
      <c r="A578" s="8" t="s">
        <v>352</v>
      </c>
      <c r="B578" s="8" t="s">
        <v>263</v>
      </c>
      <c r="C578" s="8" t="s">
        <v>27</v>
      </c>
      <c r="D578" s="8" t="s">
        <v>43</v>
      </c>
      <c r="E578" s="8" t="s">
        <v>29</v>
      </c>
      <c r="F578" s="9" t="s">
        <v>30</v>
      </c>
      <c r="G578" s="8">
        <v>1111</v>
      </c>
      <c r="H578" s="8">
        <v>3410</v>
      </c>
      <c r="I578" s="10" t="s">
        <v>44</v>
      </c>
      <c r="J578" s="11">
        <v>7371102088</v>
      </c>
      <c r="K578" s="11">
        <v>45884346423.870003</v>
      </c>
      <c r="L578" s="11">
        <v>0</v>
      </c>
      <c r="M578" s="11">
        <v>0</v>
      </c>
      <c r="N578" s="11">
        <v>0</v>
      </c>
      <c r="O578" s="11">
        <v>45846513880.120003</v>
      </c>
      <c r="P578" s="11">
        <v>45846513880.120003</v>
      </c>
      <c r="Q578" s="11">
        <v>37832543.75</v>
      </c>
      <c r="R578" s="11">
        <v>37832543.75</v>
      </c>
      <c r="S578" s="11">
        <v>0</v>
      </c>
      <c r="T578" s="12">
        <f t="shared" si="94"/>
        <v>0.99917548038277559</v>
      </c>
      <c r="U578" s="12">
        <f t="shared" si="95"/>
        <v>0</v>
      </c>
      <c r="V578" s="12">
        <f t="shared" si="96"/>
        <v>0.99917548038277559</v>
      </c>
    </row>
    <row r="579" spans="1:22" hidden="1" outlineLevel="4" x14ac:dyDescent="0.35">
      <c r="A579" s="8" t="s">
        <v>352</v>
      </c>
      <c r="B579" s="8" t="s">
        <v>263</v>
      </c>
      <c r="C579" s="8" t="s">
        <v>27</v>
      </c>
      <c r="D579" s="8" t="s">
        <v>43</v>
      </c>
      <c r="E579" s="8" t="s">
        <v>29</v>
      </c>
      <c r="F579" s="9" t="s">
        <v>32</v>
      </c>
      <c r="G579" s="8">
        <v>1111</v>
      </c>
      <c r="H579" s="8">
        <v>3410</v>
      </c>
      <c r="I579" s="10" t="s">
        <v>44</v>
      </c>
      <c r="J579" s="11">
        <v>0</v>
      </c>
      <c r="K579" s="11">
        <v>1760432661</v>
      </c>
      <c r="L579" s="11">
        <v>0</v>
      </c>
      <c r="M579" s="11">
        <v>0</v>
      </c>
      <c r="N579" s="11">
        <v>0</v>
      </c>
      <c r="O579" s="11">
        <v>1688966450.1199999</v>
      </c>
      <c r="P579" s="11">
        <v>1688966450.1199999</v>
      </c>
      <c r="Q579" s="11">
        <v>71466210.879999995</v>
      </c>
      <c r="R579" s="11">
        <v>71466210.879999995</v>
      </c>
      <c r="S579" s="11">
        <v>0</v>
      </c>
      <c r="T579" s="12">
        <f t="shared" si="94"/>
        <v>0.95940417803916211</v>
      </c>
      <c r="U579" s="12">
        <f t="shared" si="95"/>
        <v>0</v>
      </c>
      <c r="V579" s="12">
        <f t="shared" si="96"/>
        <v>0.95940417803916211</v>
      </c>
    </row>
    <row r="580" spans="1:22" hidden="1" outlineLevel="4" x14ac:dyDescent="0.35">
      <c r="A580" s="8" t="s">
        <v>352</v>
      </c>
      <c r="B580" s="8" t="s">
        <v>263</v>
      </c>
      <c r="C580" s="8" t="s">
        <v>27</v>
      </c>
      <c r="D580" s="8" t="s">
        <v>45</v>
      </c>
      <c r="E580" s="8" t="s">
        <v>29</v>
      </c>
      <c r="F580" s="9" t="s">
        <v>30</v>
      </c>
      <c r="G580" s="8">
        <v>1111</v>
      </c>
      <c r="H580" s="8">
        <v>3410</v>
      </c>
      <c r="I580" s="10" t="s">
        <v>46</v>
      </c>
      <c r="J580" s="11">
        <v>40688734941</v>
      </c>
      <c r="K580" s="11">
        <v>41292554583</v>
      </c>
      <c r="L580" s="11">
        <v>0</v>
      </c>
      <c r="M580" s="11">
        <v>11700546.060000001</v>
      </c>
      <c r="N580" s="11">
        <v>0</v>
      </c>
      <c r="O580" s="11">
        <v>41278417153.260002</v>
      </c>
      <c r="P580" s="11">
        <v>41278417153.260002</v>
      </c>
      <c r="Q580" s="11">
        <v>2436883.6800000002</v>
      </c>
      <c r="R580" s="11">
        <v>2436883.6800000002</v>
      </c>
      <c r="S580" s="11">
        <v>0</v>
      </c>
      <c r="T580" s="12">
        <f t="shared" si="94"/>
        <v>0.99965762763087029</v>
      </c>
      <c r="U580" s="12">
        <f t="shared" si="95"/>
        <v>2.8335728264235497E-4</v>
      </c>
      <c r="V580" s="12">
        <f t="shared" si="96"/>
        <v>0.99994098491351269</v>
      </c>
    </row>
    <row r="581" spans="1:22" hidden="1" outlineLevel="4" x14ac:dyDescent="0.35">
      <c r="A581" s="8" t="s">
        <v>352</v>
      </c>
      <c r="B581" s="8" t="s">
        <v>263</v>
      </c>
      <c r="C581" s="8" t="s">
        <v>27</v>
      </c>
      <c r="D581" s="8" t="s">
        <v>47</v>
      </c>
      <c r="E581" s="8" t="s">
        <v>29</v>
      </c>
      <c r="F581" s="9" t="s">
        <v>32</v>
      </c>
      <c r="G581" s="8">
        <v>1111</v>
      </c>
      <c r="H581" s="8">
        <v>3410</v>
      </c>
      <c r="I581" s="10" t="s">
        <v>48</v>
      </c>
      <c r="J581" s="11">
        <v>145765939810</v>
      </c>
      <c r="K581" s="11">
        <v>141440334002</v>
      </c>
      <c r="L581" s="11">
        <v>0</v>
      </c>
      <c r="M581" s="11">
        <v>0</v>
      </c>
      <c r="N581" s="11">
        <v>0</v>
      </c>
      <c r="O581" s="11">
        <v>140911193100.95999</v>
      </c>
      <c r="P581" s="11">
        <v>140911193100.95999</v>
      </c>
      <c r="Q581" s="11">
        <v>529140901.04000002</v>
      </c>
      <c r="R581" s="11">
        <v>529140901.04000002</v>
      </c>
      <c r="S581" s="11">
        <v>0</v>
      </c>
      <c r="T581" s="12">
        <f t="shared" si="94"/>
        <v>0.99625891083492124</v>
      </c>
      <c r="U581" s="12">
        <f t="shared" si="95"/>
        <v>0</v>
      </c>
      <c r="V581" s="12">
        <f t="shared" si="96"/>
        <v>0.99625891083492124</v>
      </c>
    </row>
    <row r="582" spans="1:22" ht="78" hidden="1" outlineLevel="4" x14ac:dyDescent="0.35">
      <c r="A582" s="8" t="s">
        <v>352</v>
      </c>
      <c r="B582" s="8" t="s">
        <v>263</v>
      </c>
      <c r="C582" s="8" t="s">
        <v>27</v>
      </c>
      <c r="D582" s="8" t="s">
        <v>49</v>
      </c>
      <c r="E582" s="8" t="s">
        <v>50</v>
      </c>
      <c r="F582" s="9" t="s">
        <v>30</v>
      </c>
      <c r="G582" s="8">
        <v>1112</v>
      </c>
      <c r="H582" s="8">
        <v>3410</v>
      </c>
      <c r="I582" s="10" t="s">
        <v>51</v>
      </c>
      <c r="J582" s="11">
        <v>52155223145</v>
      </c>
      <c r="K582" s="11">
        <v>52589612839</v>
      </c>
      <c r="L582" s="11">
        <v>0</v>
      </c>
      <c r="M582" s="11">
        <v>0</v>
      </c>
      <c r="N582" s="11">
        <v>0</v>
      </c>
      <c r="O582" s="11">
        <v>52313205564</v>
      </c>
      <c r="P582" s="11">
        <v>52313205564</v>
      </c>
      <c r="Q582" s="11">
        <v>276407275</v>
      </c>
      <c r="R582" s="11">
        <v>276407275</v>
      </c>
      <c r="S582" s="11">
        <v>0</v>
      </c>
      <c r="T582" s="12">
        <f t="shared" si="94"/>
        <v>0.9947440709281089</v>
      </c>
      <c r="U582" s="12">
        <f t="shared" si="95"/>
        <v>0</v>
      </c>
      <c r="V582" s="12">
        <f t="shared" si="96"/>
        <v>0.9947440709281089</v>
      </c>
    </row>
    <row r="583" spans="1:22" ht="52" hidden="1" outlineLevel="4" x14ac:dyDescent="0.35">
      <c r="A583" s="8" t="s">
        <v>352</v>
      </c>
      <c r="B583" s="8" t="s">
        <v>263</v>
      </c>
      <c r="C583" s="8" t="s">
        <v>27</v>
      </c>
      <c r="D583" s="8" t="s">
        <v>52</v>
      </c>
      <c r="E583" s="8" t="s">
        <v>50</v>
      </c>
      <c r="F583" s="9" t="s">
        <v>30</v>
      </c>
      <c r="G583" s="8">
        <v>1112</v>
      </c>
      <c r="H583" s="8">
        <v>3410</v>
      </c>
      <c r="I583" s="10" t="s">
        <v>53</v>
      </c>
      <c r="J583" s="11">
        <v>2819201251</v>
      </c>
      <c r="K583" s="11">
        <v>2922821098</v>
      </c>
      <c r="L583" s="11">
        <v>0</v>
      </c>
      <c r="M583" s="11">
        <v>0</v>
      </c>
      <c r="N583" s="11">
        <v>0</v>
      </c>
      <c r="O583" s="11">
        <v>2828255747</v>
      </c>
      <c r="P583" s="11">
        <v>2828255747</v>
      </c>
      <c r="Q583" s="11">
        <v>94565351</v>
      </c>
      <c r="R583" s="11">
        <v>94565351</v>
      </c>
      <c r="S583" s="11">
        <v>0</v>
      </c>
      <c r="T583" s="12">
        <f t="shared" si="94"/>
        <v>0.96764586410550124</v>
      </c>
      <c r="U583" s="12">
        <f t="shared" si="95"/>
        <v>0</v>
      </c>
      <c r="V583" s="12">
        <f t="shared" si="96"/>
        <v>0.96764586410550124</v>
      </c>
    </row>
    <row r="584" spans="1:22" ht="78" hidden="1" outlineLevel="4" x14ac:dyDescent="0.35">
      <c r="A584" s="8" t="s">
        <v>352</v>
      </c>
      <c r="B584" s="8" t="s">
        <v>263</v>
      </c>
      <c r="C584" s="8" t="s">
        <v>27</v>
      </c>
      <c r="D584" s="8" t="s">
        <v>54</v>
      </c>
      <c r="E584" s="8" t="s">
        <v>50</v>
      </c>
      <c r="F584" s="9" t="s">
        <v>30</v>
      </c>
      <c r="G584" s="8">
        <v>1112</v>
      </c>
      <c r="H584" s="8">
        <v>3410</v>
      </c>
      <c r="I584" s="10" t="s">
        <v>196</v>
      </c>
      <c r="J584" s="11">
        <v>3608776568</v>
      </c>
      <c r="K584" s="11">
        <v>2346400343</v>
      </c>
      <c r="L584" s="11">
        <v>0</v>
      </c>
      <c r="M584" s="11">
        <v>0</v>
      </c>
      <c r="N584" s="11">
        <v>0</v>
      </c>
      <c r="O584" s="11">
        <v>2125875758</v>
      </c>
      <c r="P584" s="11">
        <v>2125875758</v>
      </c>
      <c r="Q584" s="11">
        <v>220524585</v>
      </c>
      <c r="R584" s="11">
        <v>220524585</v>
      </c>
      <c r="S584" s="11">
        <v>0</v>
      </c>
      <c r="T584" s="12">
        <f t="shared" si="94"/>
        <v>0.90601578896888191</v>
      </c>
      <c r="U584" s="12">
        <f t="shared" si="95"/>
        <v>0</v>
      </c>
      <c r="V584" s="12">
        <f t="shared" si="96"/>
        <v>0.90601578896888191</v>
      </c>
    </row>
    <row r="585" spans="1:22" ht="52" hidden="1" outlineLevel="4" x14ac:dyDescent="0.35">
      <c r="A585" s="8" t="s">
        <v>352</v>
      </c>
      <c r="B585" s="8" t="s">
        <v>263</v>
      </c>
      <c r="C585" s="8" t="s">
        <v>27</v>
      </c>
      <c r="D585" s="8" t="s">
        <v>56</v>
      </c>
      <c r="E585" s="8" t="s">
        <v>50</v>
      </c>
      <c r="F585" s="9" t="s">
        <v>30</v>
      </c>
      <c r="G585" s="8">
        <v>1112</v>
      </c>
      <c r="H585" s="8">
        <v>3410</v>
      </c>
      <c r="I585" s="10" t="s">
        <v>57</v>
      </c>
      <c r="J585" s="11">
        <v>16915207506</v>
      </c>
      <c r="K585" s="11">
        <v>17097784033</v>
      </c>
      <c r="L585" s="11">
        <v>0</v>
      </c>
      <c r="M585" s="11">
        <v>0</v>
      </c>
      <c r="N585" s="11">
        <v>0</v>
      </c>
      <c r="O585" s="11">
        <v>16948615015</v>
      </c>
      <c r="P585" s="11">
        <v>16948615015</v>
      </c>
      <c r="Q585" s="11">
        <v>149169018</v>
      </c>
      <c r="R585" s="11">
        <v>149169018</v>
      </c>
      <c r="S585" s="11">
        <v>0</v>
      </c>
      <c r="T585" s="12">
        <f t="shared" si="94"/>
        <v>0.99127553502184307</v>
      </c>
      <c r="U585" s="12">
        <f t="shared" si="95"/>
        <v>0</v>
      </c>
      <c r="V585" s="12">
        <f t="shared" si="96"/>
        <v>0.99127553502184307</v>
      </c>
    </row>
    <row r="586" spans="1:22" ht="65" hidden="1" outlineLevel="4" x14ac:dyDescent="0.35">
      <c r="A586" s="8" t="s">
        <v>352</v>
      </c>
      <c r="B586" s="8" t="s">
        <v>263</v>
      </c>
      <c r="C586" s="8" t="s">
        <v>27</v>
      </c>
      <c r="D586" s="8" t="s">
        <v>58</v>
      </c>
      <c r="E586" s="8" t="s">
        <v>50</v>
      </c>
      <c r="F586" s="9" t="s">
        <v>30</v>
      </c>
      <c r="G586" s="8">
        <v>1112</v>
      </c>
      <c r="H586" s="8">
        <v>3410</v>
      </c>
      <c r="I586" s="10" t="s">
        <v>59</v>
      </c>
      <c r="J586" s="11">
        <v>8457603753</v>
      </c>
      <c r="K586" s="11">
        <v>8600559903</v>
      </c>
      <c r="L586" s="11">
        <v>0</v>
      </c>
      <c r="M586" s="11">
        <v>0</v>
      </c>
      <c r="N586" s="11">
        <v>0</v>
      </c>
      <c r="O586" s="11">
        <v>8488382126</v>
      </c>
      <c r="P586" s="11">
        <v>8488382126</v>
      </c>
      <c r="Q586" s="11">
        <v>112177777</v>
      </c>
      <c r="R586" s="11">
        <v>112177777</v>
      </c>
      <c r="S586" s="11">
        <v>0</v>
      </c>
      <c r="T586" s="12">
        <f t="shared" si="94"/>
        <v>0.98695692161147897</v>
      </c>
      <c r="U586" s="12">
        <f t="shared" si="95"/>
        <v>0</v>
      </c>
      <c r="V586" s="12">
        <f t="shared" si="96"/>
        <v>0.98695692161147897</v>
      </c>
    </row>
    <row r="587" spans="1:22" ht="52" hidden="1" outlineLevel="4" x14ac:dyDescent="0.35">
      <c r="A587" s="8" t="s">
        <v>352</v>
      </c>
      <c r="B587" s="8" t="s">
        <v>263</v>
      </c>
      <c r="C587" s="8" t="s">
        <v>27</v>
      </c>
      <c r="D587" s="8" t="s">
        <v>60</v>
      </c>
      <c r="E587" s="8" t="s">
        <v>50</v>
      </c>
      <c r="F587" s="9" t="s">
        <v>30</v>
      </c>
      <c r="G587" s="8">
        <v>1112</v>
      </c>
      <c r="H587" s="8">
        <v>3410</v>
      </c>
      <c r="I587" s="10" t="s">
        <v>61</v>
      </c>
      <c r="J587" s="11">
        <v>33313267103</v>
      </c>
      <c r="K587" s="11">
        <v>33483400277</v>
      </c>
      <c r="L587" s="11">
        <v>0</v>
      </c>
      <c r="M587" s="11">
        <v>0</v>
      </c>
      <c r="N587" s="11">
        <v>0</v>
      </c>
      <c r="O587" s="11">
        <v>33483400277</v>
      </c>
      <c r="P587" s="11">
        <v>33483400277</v>
      </c>
      <c r="Q587" s="11">
        <v>0</v>
      </c>
      <c r="R587" s="11">
        <v>0</v>
      </c>
      <c r="S587" s="11">
        <v>0</v>
      </c>
      <c r="T587" s="12">
        <f t="shared" si="94"/>
        <v>1</v>
      </c>
      <c r="U587" s="12">
        <f t="shared" si="95"/>
        <v>0</v>
      </c>
      <c r="V587" s="12">
        <f t="shared" si="96"/>
        <v>1</v>
      </c>
    </row>
    <row r="588" spans="1:22" hidden="1" outlineLevel="3" x14ac:dyDescent="0.35">
      <c r="A588" s="20"/>
      <c r="B588" s="20"/>
      <c r="C588" s="20" t="s">
        <v>458</v>
      </c>
      <c r="D588" s="20"/>
      <c r="E588" s="20"/>
      <c r="F588" s="21"/>
      <c r="G588" s="20"/>
      <c r="H588" s="20"/>
      <c r="I588" s="22"/>
      <c r="J588" s="23">
        <f t="shared" ref="J588:S588" si="97">SUBTOTAL(9,J569:J587)</f>
        <v>686978021632</v>
      </c>
      <c r="K588" s="23">
        <f t="shared" si="97"/>
        <v>736303489870.87</v>
      </c>
      <c r="L588" s="23">
        <f t="shared" si="97"/>
        <v>0</v>
      </c>
      <c r="M588" s="23">
        <f t="shared" si="97"/>
        <v>87427593.879999995</v>
      </c>
      <c r="N588" s="23">
        <f t="shared" si="97"/>
        <v>0</v>
      </c>
      <c r="O588" s="23">
        <f t="shared" si="97"/>
        <v>732751894234.04004</v>
      </c>
      <c r="P588" s="23">
        <f t="shared" si="97"/>
        <v>732747965658.48999</v>
      </c>
      <c r="Q588" s="23">
        <f t="shared" si="97"/>
        <v>3464168042.9500003</v>
      </c>
      <c r="R588" s="23">
        <f t="shared" si="97"/>
        <v>3464168042.9500003</v>
      </c>
      <c r="S588" s="23">
        <f t="shared" si="97"/>
        <v>0</v>
      </c>
      <c r="T588" s="24">
        <f t="shared" si="94"/>
        <v>0.99517645144198241</v>
      </c>
      <c r="U588" s="24">
        <f t="shared" si="95"/>
        <v>1.1873852980831682E-4</v>
      </c>
      <c r="V588" s="24">
        <f t="shared" si="96"/>
        <v>0.99529518997179078</v>
      </c>
    </row>
    <row r="589" spans="1:22" ht="78" hidden="1" outlineLevel="4" x14ac:dyDescent="0.35">
      <c r="A589" s="15" t="s">
        <v>352</v>
      </c>
      <c r="B589" s="15" t="s">
        <v>263</v>
      </c>
      <c r="C589" s="15" t="s">
        <v>135</v>
      </c>
      <c r="D589" s="15" t="s">
        <v>136</v>
      </c>
      <c r="E589" s="15" t="s">
        <v>50</v>
      </c>
      <c r="F589" s="16" t="s">
        <v>30</v>
      </c>
      <c r="G589" s="15">
        <v>1310</v>
      </c>
      <c r="H589" s="15">
        <v>3410</v>
      </c>
      <c r="I589" s="17" t="s">
        <v>137</v>
      </c>
      <c r="J589" s="18">
        <v>894857755</v>
      </c>
      <c r="K589" s="18">
        <v>773857755</v>
      </c>
      <c r="L589" s="18">
        <v>0</v>
      </c>
      <c r="M589" s="18">
        <v>0</v>
      </c>
      <c r="N589" s="18">
        <v>0</v>
      </c>
      <c r="O589" s="18">
        <v>612974486.12</v>
      </c>
      <c r="P589" s="18">
        <v>612974486.12</v>
      </c>
      <c r="Q589" s="18">
        <v>160883268.88</v>
      </c>
      <c r="R589" s="18">
        <v>160883268.88</v>
      </c>
      <c r="S589" s="18">
        <v>0</v>
      </c>
      <c r="T589" s="19">
        <f t="shared" si="94"/>
        <v>0.79210227223218821</v>
      </c>
      <c r="U589" s="19">
        <f t="shared" si="95"/>
        <v>0</v>
      </c>
      <c r="V589" s="19">
        <f t="shared" si="96"/>
        <v>0.79210227223218821</v>
      </c>
    </row>
    <row r="590" spans="1:22" ht="78" hidden="1" outlineLevel="4" x14ac:dyDescent="0.35">
      <c r="A590" s="8" t="s">
        <v>352</v>
      </c>
      <c r="B590" s="8" t="s">
        <v>263</v>
      </c>
      <c r="C590" s="8" t="s">
        <v>135</v>
      </c>
      <c r="D590" s="8" t="s">
        <v>136</v>
      </c>
      <c r="E590" s="8" t="s">
        <v>138</v>
      </c>
      <c r="F590" s="9" t="s">
        <v>30</v>
      </c>
      <c r="G590" s="8">
        <v>1310</v>
      </c>
      <c r="H590" s="8">
        <v>3410</v>
      </c>
      <c r="I590" s="10" t="s">
        <v>139</v>
      </c>
      <c r="J590" s="11">
        <v>1409600626</v>
      </c>
      <c r="K590" s="11">
        <v>1449605559</v>
      </c>
      <c r="L590" s="11">
        <v>0</v>
      </c>
      <c r="M590" s="11">
        <v>0</v>
      </c>
      <c r="N590" s="11">
        <v>0</v>
      </c>
      <c r="O590" s="11">
        <v>1412682286.8499999</v>
      </c>
      <c r="P590" s="11">
        <v>1412682286.8499999</v>
      </c>
      <c r="Q590" s="11">
        <v>36923272.149999999</v>
      </c>
      <c r="R590" s="11">
        <v>36923272.149999999</v>
      </c>
      <c r="S590" s="11">
        <v>0</v>
      </c>
      <c r="T590" s="12">
        <f t="shared" si="94"/>
        <v>0.97452874547785862</v>
      </c>
      <c r="U590" s="12">
        <f t="shared" si="95"/>
        <v>0</v>
      </c>
      <c r="V590" s="12">
        <f t="shared" si="96"/>
        <v>0.97452874547785862</v>
      </c>
    </row>
    <row r="591" spans="1:22" ht="130" hidden="1" outlineLevel="4" x14ac:dyDescent="0.35">
      <c r="A591" s="8" t="s">
        <v>352</v>
      </c>
      <c r="B591" s="8" t="s">
        <v>263</v>
      </c>
      <c r="C591" s="8" t="s">
        <v>135</v>
      </c>
      <c r="D591" s="8" t="s">
        <v>136</v>
      </c>
      <c r="E591" s="8" t="s">
        <v>271</v>
      </c>
      <c r="F591" s="9" t="s">
        <v>30</v>
      </c>
      <c r="G591" s="8">
        <v>1310</v>
      </c>
      <c r="H591" s="8">
        <v>3410</v>
      </c>
      <c r="I591" s="10" t="s">
        <v>357</v>
      </c>
      <c r="J591" s="11">
        <v>23409079198</v>
      </c>
      <c r="K591" s="11">
        <v>23083325287</v>
      </c>
      <c r="L591" s="11">
        <v>0</v>
      </c>
      <c r="M591" s="11">
        <v>0</v>
      </c>
      <c r="N591" s="11">
        <v>0</v>
      </c>
      <c r="O591" s="11">
        <v>22565811530.669998</v>
      </c>
      <c r="P591" s="11">
        <v>22565811530.669998</v>
      </c>
      <c r="Q591" s="11">
        <v>517513756.32999998</v>
      </c>
      <c r="R591" s="11">
        <v>517513756.32999998</v>
      </c>
      <c r="S591" s="11">
        <v>0</v>
      </c>
      <c r="T591" s="12">
        <f t="shared" si="94"/>
        <v>0.97758062367983634</v>
      </c>
      <c r="U591" s="12">
        <f t="shared" si="95"/>
        <v>0</v>
      </c>
      <c r="V591" s="12">
        <f t="shared" si="96"/>
        <v>0.97758062367983634</v>
      </c>
    </row>
    <row r="592" spans="1:22" ht="52" hidden="1" outlineLevel="4" x14ac:dyDescent="0.35">
      <c r="A592" s="8" t="s">
        <v>352</v>
      </c>
      <c r="B592" s="8" t="s">
        <v>263</v>
      </c>
      <c r="C592" s="8" t="s">
        <v>135</v>
      </c>
      <c r="D592" s="8" t="s">
        <v>136</v>
      </c>
      <c r="E592" s="8" t="s">
        <v>140</v>
      </c>
      <c r="F592" s="9" t="s">
        <v>30</v>
      </c>
      <c r="G592" s="8">
        <v>1310</v>
      </c>
      <c r="H592" s="8">
        <v>3410</v>
      </c>
      <c r="I592" s="10" t="s">
        <v>358</v>
      </c>
      <c r="J592" s="11">
        <v>7157434173</v>
      </c>
      <c r="K592" s="11">
        <v>7157465149</v>
      </c>
      <c r="L592" s="11">
        <v>0</v>
      </c>
      <c r="M592" s="11">
        <v>0</v>
      </c>
      <c r="N592" s="11">
        <v>0</v>
      </c>
      <c r="O592" s="11">
        <v>7157465149</v>
      </c>
      <c r="P592" s="11">
        <v>7157465149</v>
      </c>
      <c r="Q592" s="11">
        <v>0</v>
      </c>
      <c r="R592" s="11">
        <v>0</v>
      </c>
      <c r="S592" s="11">
        <v>0</v>
      </c>
      <c r="T592" s="12">
        <f t="shared" si="94"/>
        <v>1</v>
      </c>
      <c r="U592" s="12">
        <f t="shared" si="95"/>
        <v>0</v>
      </c>
      <c r="V592" s="12">
        <f t="shared" si="96"/>
        <v>1</v>
      </c>
    </row>
    <row r="593" spans="1:22" ht="130" hidden="1" outlineLevel="4" x14ac:dyDescent="0.35">
      <c r="A593" s="8" t="s">
        <v>352</v>
      </c>
      <c r="B593" s="8" t="s">
        <v>263</v>
      </c>
      <c r="C593" s="8" t="s">
        <v>135</v>
      </c>
      <c r="D593" s="8" t="s">
        <v>136</v>
      </c>
      <c r="E593" s="8" t="s">
        <v>280</v>
      </c>
      <c r="F593" s="9" t="s">
        <v>30</v>
      </c>
      <c r="G593" s="8">
        <v>1310</v>
      </c>
      <c r="H593" s="8">
        <v>3410</v>
      </c>
      <c r="I593" s="10" t="s">
        <v>359</v>
      </c>
      <c r="J593" s="11">
        <v>210000000</v>
      </c>
      <c r="K593" s="11">
        <v>314917368.02999997</v>
      </c>
      <c r="L593" s="11">
        <v>0</v>
      </c>
      <c r="M593" s="11">
        <v>0</v>
      </c>
      <c r="N593" s="11">
        <v>0</v>
      </c>
      <c r="O593" s="11">
        <v>314917368.02999997</v>
      </c>
      <c r="P593" s="11">
        <v>314917368.02999997</v>
      </c>
      <c r="Q593" s="11">
        <v>0</v>
      </c>
      <c r="R593" s="11">
        <v>0</v>
      </c>
      <c r="S593" s="11">
        <v>0</v>
      </c>
      <c r="T593" s="12">
        <f t="shared" si="94"/>
        <v>1</v>
      </c>
      <c r="U593" s="12">
        <f t="shared" si="95"/>
        <v>0</v>
      </c>
      <c r="V593" s="12">
        <f t="shared" si="96"/>
        <v>1</v>
      </c>
    </row>
    <row r="594" spans="1:22" ht="130" hidden="1" outlineLevel="4" x14ac:dyDescent="0.35">
      <c r="A594" s="8" t="s">
        <v>352</v>
      </c>
      <c r="B594" s="8" t="s">
        <v>263</v>
      </c>
      <c r="C594" s="8" t="s">
        <v>135</v>
      </c>
      <c r="D594" s="8" t="s">
        <v>136</v>
      </c>
      <c r="E594" s="8" t="s">
        <v>360</v>
      </c>
      <c r="F594" s="9" t="s">
        <v>30</v>
      </c>
      <c r="G594" s="8">
        <v>1310</v>
      </c>
      <c r="H594" s="8">
        <v>3410</v>
      </c>
      <c r="I594" s="10" t="s">
        <v>361</v>
      </c>
      <c r="J594" s="11">
        <v>262414854</v>
      </c>
      <c r="K594" s="11">
        <v>262414854</v>
      </c>
      <c r="L594" s="11">
        <v>0</v>
      </c>
      <c r="M594" s="11">
        <v>0</v>
      </c>
      <c r="N594" s="11">
        <v>0</v>
      </c>
      <c r="O594" s="11">
        <v>0</v>
      </c>
      <c r="P594" s="11">
        <v>0</v>
      </c>
      <c r="Q594" s="11">
        <v>262414854</v>
      </c>
      <c r="R594" s="11">
        <v>262414854</v>
      </c>
      <c r="S594" s="11">
        <v>0</v>
      </c>
      <c r="T594" s="12">
        <f t="shared" si="94"/>
        <v>0</v>
      </c>
      <c r="U594" s="12">
        <f t="shared" si="95"/>
        <v>0</v>
      </c>
      <c r="V594" s="12">
        <f t="shared" si="96"/>
        <v>0</v>
      </c>
    </row>
    <row r="595" spans="1:22" ht="26" hidden="1" outlineLevel="4" x14ac:dyDescent="0.35">
      <c r="A595" s="8" t="s">
        <v>352</v>
      </c>
      <c r="B595" s="8" t="s">
        <v>263</v>
      </c>
      <c r="C595" s="8" t="s">
        <v>135</v>
      </c>
      <c r="D595" s="8" t="s">
        <v>172</v>
      </c>
      <c r="E595" s="8" t="s">
        <v>29</v>
      </c>
      <c r="F595" s="9" t="s">
        <v>30</v>
      </c>
      <c r="G595" s="8">
        <v>1320</v>
      </c>
      <c r="H595" s="8">
        <v>3410</v>
      </c>
      <c r="I595" s="10" t="s">
        <v>173</v>
      </c>
      <c r="J595" s="11">
        <v>5857628179</v>
      </c>
      <c r="K595" s="11">
        <v>5593628179</v>
      </c>
      <c r="L595" s="11">
        <v>0</v>
      </c>
      <c r="M595" s="11">
        <v>0</v>
      </c>
      <c r="N595" s="11">
        <v>0</v>
      </c>
      <c r="O595" s="11">
        <v>5050876208.1599998</v>
      </c>
      <c r="P595" s="11">
        <v>5050876208.1599998</v>
      </c>
      <c r="Q595" s="11">
        <v>542751970.84000003</v>
      </c>
      <c r="R595" s="11">
        <v>542751970.84000003</v>
      </c>
      <c r="S595" s="11">
        <v>0</v>
      </c>
      <c r="T595" s="12">
        <f t="shared" si="94"/>
        <v>0.90296960157673001</v>
      </c>
      <c r="U595" s="12">
        <f t="shared" si="95"/>
        <v>0</v>
      </c>
      <c r="V595" s="12">
        <f t="shared" si="96"/>
        <v>0.90296960157673001</v>
      </c>
    </row>
    <row r="596" spans="1:22" ht="325" hidden="1" outlineLevel="4" x14ac:dyDescent="0.35">
      <c r="A596" s="8" t="s">
        <v>352</v>
      </c>
      <c r="B596" s="8" t="s">
        <v>263</v>
      </c>
      <c r="C596" s="8" t="s">
        <v>135</v>
      </c>
      <c r="D596" s="8" t="s">
        <v>174</v>
      </c>
      <c r="E596" s="8" t="s">
        <v>50</v>
      </c>
      <c r="F596" s="9" t="s">
        <v>30</v>
      </c>
      <c r="G596" s="8">
        <v>1320</v>
      </c>
      <c r="H596" s="8">
        <v>3410</v>
      </c>
      <c r="I596" s="10" t="s">
        <v>362</v>
      </c>
      <c r="J596" s="11">
        <v>202281955</v>
      </c>
      <c r="K596" s="11">
        <v>202281955</v>
      </c>
      <c r="L596" s="11">
        <v>0</v>
      </c>
      <c r="M596" s="11">
        <v>0</v>
      </c>
      <c r="N596" s="11">
        <v>0</v>
      </c>
      <c r="O596" s="11">
        <v>202281955</v>
      </c>
      <c r="P596" s="11">
        <v>202281955</v>
      </c>
      <c r="Q596" s="11">
        <v>0</v>
      </c>
      <c r="R596" s="11">
        <v>0</v>
      </c>
      <c r="S596" s="11">
        <v>0</v>
      </c>
      <c r="T596" s="12">
        <f t="shared" si="94"/>
        <v>1</v>
      </c>
      <c r="U596" s="12">
        <f t="shared" si="95"/>
        <v>0</v>
      </c>
      <c r="V596" s="12">
        <f t="shared" si="96"/>
        <v>1</v>
      </c>
    </row>
    <row r="597" spans="1:22" hidden="1" outlineLevel="4" x14ac:dyDescent="0.35">
      <c r="A597" s="8" t="s">
        <v>352</v>
      </c>
      <c r="B597" s="8" t="s">
        <v>263</v>
      </c>
      <c r="C597" s="8" t="s">
        <v>135</v>
      </c>
      <c r="D597" s="8" t="s">
        <v>297</v>
      </c>
      <c r="E597" s="8" t="s">
        <v>29</v>
      </c>
      <c r="F597" s="9" t="s">
        <v>30</v>
      </c>
      <c r="G597" s="8">
        <v>1320</v>
      </c>
      <c r="H597" s="8">
        <v>3410</v>
      </c>
      <c r="I597" s="10" t="s">
        <v>298</v>
      </c>
      <c r="J597" s="11">
        <v>7000000</v>
      </c>
      <c r="K597" s="11">
        <v>6930200</v>
      </c>
      <c r="L597" s="11">
        <v>0</v>
      </c>
      <c r="M597" s="11">
        <v>291257.15000000002</v>
      </c>
      <c r="N597" s="11">
        <v>0</v>
      </c>
      <c r="O597" s="11">
        <v>4876277.03</v>
      </c>
      <c r="P597" s="11">
        <v>4876277.03</v>
      </c>
      <c r="Q597" s="11">
        <v>1762665.82</v>
      </c>
      <c r="R597" s="11">
        <v>1762665.82</v>
      </c>
      <c r="S597" s="11">
        <v>0</v>
      </c>
      <c r="T597" s="12">
        <f t="shared" si="94"/>
        <v>0.70362717237597761</v>
      </c>
      <c r="U597" s="12">
        <f t="shared" si="95"/>
        <v>4.2027235866208768E-2</v>
      </c>
      <c r="V597" s="12">
        <f t="shared" si="96"/>
        <v>0.74565440824218632</v>
      </c>
    </row>
    <row r="598" spans="1:22" hidden="1" outlineLevel="3" x14ac:dyDescent="0.35">
      <c r="A598" s="20"/>
      <c r="B598" s="20"/>
      <c r="C598" s="20" t="s">
        <v>462</v>
      </c>
      <c r="D598" s="20"/>
      <c r="E598" s="20"/>
      <c r="F598" s="21"/>
      <c r="G598" s="20"/>
      <c r="H598" s="20"/>
      <c r="I598" s="22"/>
      <c r="J598" s="23">
        <f t="shared" ref="J598:S598" si="98">SUBTOTAL(9,J589:J597)</f>
        <v>39410296740</v>
      </c>
      <c r="K598" s="23">
        <f t="shared" si="98"/>
        <v>38844426306.029999</v>
      </c>
      <c r="L598" s="23">
        <f t="shared" si="98"/>
        <v>0</v>
      </c>
      <c r="M598" s="23">
        <f t="shared" si="98"/>
        <v>291257.15000000002</v>
      </c>
      <c r="N598" s="23">
        <f t="shared" si="98"/>
        <v>0</v>
      </c>
      <c r="O598" s="23">
        <f t="shared" si="98"/>
        <v>37321885260.860001</v>
      </c>
      <c r="P598" s="23">
        <f t="shared" si="98"/>
        <v>37321885260.860001</v>
      </c>
      <c r="Q598" s="23">
        <f t="shared" si="98"/>
        <v>1522249788.02</v>
      </c>
      <c r="R598" s="23">
        <f t="shared" si="98"/>
        <v>1522249788.02</v>
      </c>
      <c r="S598" s="23">
        <f t="shared" si="98"/>
        <v>0</v>
      </c>
      <c r="T598" s="24">
        <f t="shared" si="94"/>
        <v>0.96080413099231055</v>
      </c>
      <c r="U598" s="24">
        <f t="shared" si="95"/>
        <v>7.4980422597922843E-6</v>
      </c>
      <c r="V598" s="24">
        <f t="shared" si="96"/>
        <v>0.96081162903457029</v>
      </c>
    </row>
    <row r="599" spans="1:22" ht="52" hidden="1" outlineLevel="4" x14ac:dyDescent="0.35">
      <c r="A599" s="15" t="s">
        <v>352</v>
      </c>
      <c r="B599" s="15" t="s">
        <v>263</v>
      </c>
      <c r="C599" s="15" t="s">
        <v>193</v>
      </c>
      <c r="D599" s="15" t="s">
        <v>194</v>
      </c>
      <c r="E599" s="15" t="s">
        <v>50</v>
      </c>
      <c r="F599" s="16" t="s">
        <v>32</v>
      </c>
      <c r="G599" s="15">
        <v>2310</v>
      </c>
      <c r="H599" s="15">
        <v>3410</v>
      </c>
      <c r="I599" s="17" t="s">
        <v>363</v>
      </c>
      <c r="J599" s="18">
        <v>50843499</v>
      </c>
      <c r="K599" s="18">
        <v>50843499</v>
      </c>
      <c r="L599" s="18">
        <v>0</v>
      </c>
      <c r="M599" s="18">
        <v>0</v>
      </c>
      <c r="N599" s="18">
        <v>0</v>
      </c>
      <c r="O599" s="18">
        <v>47248893.899999999</v>
      </c>
      <c r="P599" s="18">
        <v>47248893.899999999</v>
      </c>
      <c r="Q599" s="18">
        <v>3594605.1</v>
      </c>
      <c r="R599" s="18">
        <v>3594605.1</v>
      </c>
      <c r="S599" s="18">
        <v>0</v>
      </c>
      <c r="T599" s="19">
        <f t="shared" si="94"/>
        <v>0.92930059553926447</v>
      </c>
      <c r="U599" s="19">
        <f t="shared" si="95"/>
        <v>0</v>
      </c>
      <c r="V599" s="19">
        <f t="shared" si="96"/>
        <v>0.92930059553926447</v>
      </c>
    </row>
    <row r="600" spans="1:22" ht="52" hidden="1" outlineLevel="4" x14ac:dyDescent="0.35">
      <c r="A600" s="8" t="s">
        <v>352</v>
      </c>
      <c r="B600" s="8" t="s">
        <v>263</v>
      </c>
      <c r="C600" s="8" t="s">
        <v>193</v>
      </c>
      <c r="D600" s="8" t="s">
        <v>194</v>
      </c>
      <c r="E600" s="8" t="s">
        <v>138</v>
      </c>
      <c r="F600" s="9" t="s">
        <v>32</v>
      </c>
      <c r="G600" s="8">
        <v>2310</v>
      </c>
      <c r="H600" s="8">
        <v>3410</v>
      </c>
      <c r="I600" s="10" t="s">
        <v>364</v>
      </c>
      <c r="J600" s="11">
        <v>1116673</v>
      </c>
      <c r="K600" s="11">
        <v>1116673</v>
      </c>
      <c r="L600" s="11">
        <v>0</v>
      </c>
      <c r="M600" s="11">
        <v>0</v>
      </c>
      <c r="N600" s="11">
        <v>0</v>
      </c>
      <c r="O600" s="11">
        <v>1037724.88</v>
      </c>
      <c r="P600" s="11">
        <v>1037724.88</v>
      </c>
      <c r="Q600" s="11">
        <v>78948.12</v>
      </c>
      <c r="R600" s="11">
        <v>78948.12</v>
      </c>
      <c r="S600" s="11">
        <v>0</v>
      </c>
      <c r="T600" s="12">
        <f t="shared" si="94"/>
        <v>0.92930059202649296</v>
      </c>
      <c r="U600" s="12">
        <f t="shared" si="95"/>
        <v>0</v>
      </c>
      <c r="V600" s="12">
        <f t="shared" si="96"/>
        <v>0.92930059202649296</v>
      </c>
    </row>
    <row r="601" spans="1:22" hidden="1" outlineLevel="3" x14ac:dyDescent="0.35">
      <c r="A601" s="20"/>
      <c r="B601" s="20"/>
      <c r="C601" s="20" t="s">
        <v>463</v>
      </c>
      <c r="D601" s="20"/>
      <c r="E601" s="20"/>
      <c r="F601" s="21"/>
      <c r="G601" s="20"/>
      <c r="H601" s="20"/>
      <c r="I601" s="22"/>
      <c r="J601" s="23">
        <f t="shared" ref="J601:S601" si="99">SUBTOTAL(9,J599:J600)</f>
        <v>51960172</v>
      </c>
      <c r="K601" s="23">
        <f t="shared" si="99"/>
        <v>51960172</v>
      </c>
      <c r="L601" s="23">
        <f t="shared" si="99"/>
        <v>0</v>
      </c>
      <c r="M601" s="23">
        <f t="shared" si="99"/>
        <v>0</v>
      </c>
      <c r="N601" s="23">
        <f t="shared" si="99"/>
        <v>0</v>
      </c>
      <c r="O601" s="23">
        <f t="shared" si="99"/>
        <v>48286618.780000001</v>
      </c>
      <c r="P601" s="23">
        <f t="shared" si="99"/>
        <v>48286618.780000001</v>
      </c>
      <c r="Q601" s="23">
        <f t="shared" si="99"/>
        <v>3673553.22</v>
      </c>
      <c r="R601" s="23">
        <f t="shared" si="99"/>
        <v>3673553.22</v>
      </c>
      <c r="S601" s="23">
        <f t="shared" si="99"/>
        <v>0</v>
      </c>
      <c r="T601" s="24">
        <f t="shared" si="94"/>
        <v>0.92930059546377175</v>
      </c>
      <c r="U601" s="24">
        <f t="shared" si="95"/>
        <v>0</v>
      </c>
      <c r="V601" s="24">
        <f t="shared" si="96"/>
        <v>0.92930059546377175</v>
      </c>
    </row>
    <row r="602" spans="1:22" outlineLevel="2" collapsed="1" x14ac:dyDescent="0.35">
      <c r="A602" s="25"/>
      <c r="B602" s="25" t="s">
        <v>453</v>
      </c>
      <c r="C602" s="25"/>
      <c r="D602" s="25"/>
      <c r="E602" s="25"/>
      <c r="F602" s="26"/>
      <c r="G602" s="25"/>
      <c r="H602" s="25"/>
      <c r="I602" s="27"/>
      <c r="J602" s="28">
        <f t="shared" ref="J602:S602" si="100">SUBTOTAL(9,J569:J600)</f>
        <v>726440278544</v>
      </c>
      <c r="K602" s="28">
        <f t="shared" si="100"/>
        <v>775199876348.90002</v>
      </c>
      <c r="L602" s="28">
        <f t="shared" si="100"/>
        <v>0</v>
      </c>
      <c r="M602" s="28">
        <f t="shared" si="100"/>
        <v>87718851.030000001</v>
      </c>
      <c r="N602" s="28">
        <f t="shared" si="100"/>
        <v>0</v>
      </c>
      <c r="O602" s="28">
        <f t="shared" si="100"/>
        <v>770122066113.68018</v>
      </c>
      <c r="P602" s="28">
        <f t="shared" si="100"/>
        <v>770118137538.13013</v>
      </c>
      <c r="Q602" s="28">
        <f t="shared" si="100"/>
        <v>4990091384.1900005</v>
      </c>
      <c r="R602" s="28">
        <f t="shared" si="100"/>
        <v>4990091384.1900005</v>
      </c>
      <c r="S602" s="28">
        <f t="shared" si="100"/>
        <v>0</v>
      </c>
      <c r="T602" s="29">
        <f t="shared" si="94"/>
        <v>0.99344967615431556</v>
      </c>
      <c r="U602" s="29">
        <f t="shared" si="95"/>
        <v>1.1315643062682807E-4</v>
      </c>
      <c r="V602" s="29">
        <f t="shared" si="96"/>
        <v>0.99356283258494238</v>
      </c>
    </row>
    <row r="603" spans="1:22" hidden="1" outlineLevel="4" x14ac:dyDescent="0.35">
      <c r="A603" s="15" t="s">
        <v>352</v>
      </c>
      <c r="B603" s="15" t="s">
        <v>264</v>
      </c>
      <c r="C603" s="15" t="s">
        <v>27</v>
      </c>
      <c r="D603" s="15" t="s">
        <v>28</v>
      </c>
      <c r="E603" s="15" t="s">
        <v>29</v>
      </c>
      <c r="F603" s="16" t="s">
        <v>30</v>
      </c>
      <c r="G603" s="15">
        <v>1111</v>
      </c>
      <c r="H603" s="15">
        <v>3420</v>
      </c>
      <c r="I603" s="17" t="s">
        <v>31</v>
      </c>
      <c r="J603" s="18">
        <v>0</v>
      </c>
      <c r="K603" s="18">
        <v>500000000</v>
      </c>
      <c r="L603" s="18">
        <v>0</v>
      </c>
      <c r="M603" s="18">
        <v>0</v>
      </c>
      <c r="N603" s="18">
        <v>0</v>
      </c>
      <c r="O603" s="18">
        <v>500000000</v>
      </c>
      <c r="P603" s="18">
        <v>500000000</v>
      </c>
      <c r="Q603" s="18">
        <v>0</v>
      </c>
      <c r="R603" s="18">
        <v>0</v>
      </c>
      <c r="S603" s="18">
        <v>0</v>
      </c>
      <c r="T603" s="19">
        <f t="shared" si="94"/>
        <v>1</v>
      </c>
      <c r="U603" s="19">
        <f t="shared" si="95"/>
        <v>0</v>
      </c>
      <c r="V603" s="19">
        <f t="shared" si="96"/>
        <v>1</v>
      </c>
    </row>
    <row r="604" spans="1:22" hidden="1" outlineLevel="4" x14ac:dyDescent="0.35">
      <c r="A604" s="8" t="s">
        <v>352</v>
      </c>
      <c r="B604" s="8" t="s">
        <v>264</v>
      </c>
      <c r="C604" s="8" t="s">
        <v>27</v>
      </c>
      <c r="D604" s="8" t="s">
        <v>28</v>
      </c>
      <c r="E604" s="8" t="s">
        <v>29</v>
      </c>
      <c r="F604" s="9" t="s">
        <v>32</v>
      </c>
      <c r="G604" s="8">
        <v>1111</v>
      </c>
      <c r="H604" s="8">
        <v>3420</v>
      </c>
      <c r="I604" s="10" t="s">
        <v>31</v>
      </c>
      <c r="J604" s="11">
        <v>147924816921</v>
      </c>
      <c r="K604" s="11">
        <v>149627615197</v>
      </c>
      <c r="L604" s="11">
        <v>0</v>
      </c>
      <c r="M604" s="11">
        <v>0</v>
      </c>
      <c r="N604" s="11">
        <v>0</v>
      </c>
      <c r="O604" s="11">
        <v>149101859836.70001</v>
      </c>
      <c r="P604" s="11">
        <v>149101859836.70001</v>
      </c>
      <c r="Q604" s="11">
        <v>525755360.30000001</v>
      </c>
      <c r="R604" s="11">
        <v>525755360.30000001</v>
      </c>
      <c r="S604" s="11">
        <v>0</v>
      </c>
      <c r="T604" s="12">
        <f t="shared" si="94"/>
        <v>0.99648624112863271</v>
      </c>
      <c r="U604" s="12">
        <f t="shared" si="95"/>
        <v>0</v>
      </c>
      <c r="V604" s="12">
        <f t="shared" si="96"/>
        <v>0.99648624112863271</v>
      </c>
    </row>
    <row r="605" spans="1:22" hidden="1" outlineLevel="4" x14ac:dyDescent="0.35">
      <c r="A605" s="8" t="s">
        <v>352</v>
      </c>
      <c r="B605" s="8" t="s">
        <v>264</v>
      </c>
      <c r="C605" s="8" t="s">
        <v>27</v>
      </c>
      <c r="D605" s="8" t="s">
        <v>33</v>
      </c>
      <c r="E605" s="8" t="s">
        <v>29</v>
      </c>
      <c r="F605" s="9" t="s">
        <v>30</v>
      </c>
      <c r="G605" s="8">
        <v>1111</v>
      </c>
      <c r="H605" s="8">
        <v>3420</v>
      </c>
      <c r="I605" s="10" t="s">
        <v>34</v>
      </c>
      <c r="J605" s="11">
        <v>0</v>
      </c>
      <c r="K605" s="11">
        <v>2790000000</v>
      </c>
      <c r="L605" s="11">
        <v>0</v>
      </c>
      <c r="M605" s="11">
        <v>0</v>
      </c>
      <c r="N605" s="11">
        <v>0</v>
      </c>
      <c r="O605" s="11">
        <v>2790000000</v>
      </c>
      <c r="P605" s="11">
        <v>2790000000</v>
      </c>
      <c r="Q605" s="11">
        <v>0</v>
      </c>
      <c r="R605" s="11">
        <v>0</v>
      </c>
      <c r="S605" s="11">
        <v>0</v>
      </c>
      <c r="T605" s="12">
        <f t="shared" si="94"/>
        <v>1</v>
      </c>
      <c r="U605" s="12">
        <f t="shared" si="95"/>
        <v>0</v>
      </c>
      <c r="V605" s="12">
        <f t="shared" si="96"/>
        <v>1</v>
      </c>
    </row>
    <row r="606" spans="1:22" hidden="1" outlineLevel="4" x14ac:dyDescent="0.35">
      <c r="A606" s="8" t="s">
        <v>352</v>
      </c>
      <c r="B606" s="8" t="s">
        <v>264</v>
      </c>
      <c r="C606" s="8" t="s">
        <v>27</v>
      </c>
      <c r="D606" s="8" t="s">
        <v>33</v>
      </c>
      <c r="E606" s="8" t="s">
        <v>29</v>
      </c>
      <c r="F606" s="9" t="s">
        <v>32</v>
      </c>
      <c r="G606" s="8">
        <v>1111</v>
      </c>
      <c r="H606" s="8">
        <v>3420</v>
      </c>
      <c r="I606" s="10" t="s">
        <v>34</v>
      </c>
      <c r="J606" s="11">
        <v>6840631289</v>
      </c>
      <c r="K606" s="11">
        <v>8075796287</v>
      </c>
      <c r="L606" s="11">
        <v>0</v>
      </c>
      <c r="M606" s="11">
        <v>0</v>
      </c>
      <c r="N606" s="11">
        <v>0</v>
      </c>
      <c r="O606" s="11">
        <v>7702879087.04</v>
      </c>
      <c r="P606" s="11">
        <v>7702879087.04</v>
      </c>
      <c r="Q606" s="11">
        <v>372917199.95999998</v>
      </c>
      <c r="R606" s="11">
        <v>372917199.95999998</v>
      </c>
      <c r="S606" s="11">
        <v>0</v>
      </c>
      <c r="T606" s="12">
        <f t="shared" si="94"/>
        <v>0.95382285700293068</v>
      </c>
      <c r="U606" s="12">
        <f t="shared" si="95"/>
        <v>0</v>
      </c>
      <c r="V606" s="12">
        <f t="shared" si="96"/>
        <v>0.95382285700293068</v>
      </c>
    </row>
    <row r="607" spans="1:22" hidden="1" outlineLevel="4" x14ac:dyDescent="0.35">
      <c r="A607" s="8" t="s">
        <v>352</v>
      </c>
      <c r="B607" s="8" t="s">
        <v>264</v>
      </c>
      <c r="C607" s="8" t="s">
        <v>27</v>
      </c>
      <c r="D607" s="8" t="s">
        <v>35</v>
      </c>
      <c r="E607" s="8" t="s">
        <v>29</v>
      </c>
      <c r="F607" s="9" t="s">
        <v>30</v>
      </c>
      <c r="G607" s="8">
        <v>1111</v>
      </c>
      <c r="H607" s="8">
        <v>3420</v>
      </c>
      <c r="I607" s="10" t="s">
        <v>36</v>
      </c>
      <c r="J607" s="11">
        <v>0</v>
      </c>
      <c r="K607" s="11">
        <v>3894194</v>
      </c>
      <c r="L607" s="11">
        <v>0</v>
      </c>
      <c r="M607" s="11">
        <v>0</v>
      </c>
      <c r="N607" s="11">
        <v>0</v>
      </c>
      <c r="O607" s="11">
        <v>3894193.94</v>
      </c>
      <c r="P607" s="11">
        <v>3894193.94</v>
      </c>
      <c r="Q607" s="11">
        <v>0.06</v>
      </c>
      <c r="R607" s="11">
        <v>0.06</v>
      </c>
      <c r="S607" s="11">
        <v>0</v>
      </c>
      <c r="T607" s="12">
        <f t="shared" si="94"/>
        <v>0.9999999845924471</v>
      </c>
      <c r="U607" s="12">
        <f t="shared" si="95"/>
        <v>0</v>
      </c>
      <c r="V607" s="12">
        <f t="shared" si="96"/>
        <v>0.9999999845924471</v>
      </c>
    </row>
    <row r="608" spans="1:22" hidden="1" outlineLevel="4" x14ac:dyDescent="0.35">
      <c r="A608" s="8" t="s">
        <v>352</v>
      </c>
      <c r="B608" s="8" t="s">
        <v>264</v>
      </c>
      <c r="C608" s="8" t="s">
        <v>27</v>
      </c>
      <c r="D608" s="8" t="s">
        <v>353</v>
      </c>
      <c r="E608" s="8" t="s">
        <v>29</v>
      </c>
      <c r="F608" s="9" t="s">
        <v>32</v>
      </c>
      <c r="G608" s="8">
        <v>1111</v>
      </c>
      <c r="H608" s="8">
        <v>3420</v>
      </c>
      <c r="I608" s="10" t="s">
        <v>354</v>
      </c>
      <c r="J608" s="11">
        <v>134141282</v>
      </c>
      <c r="K608" s="11">
        <v>123141280</v>
      </c>
      <c r="L608" s="11">
        <v>0</v>
      </c>
      <c r="M608" s="11">
        <v>0</v>
      </c>
      <c r="N608" s="11">
        <v>0</v>
      </c>
      <c r="O608" s="11">
        <v>115166605.41</v>
      </c>
      <c r="P608" s="11">
        <v>115166605.41</v>
      </c>
      <c r="Q608" s="11">
        <v>7974674.5899999999</v>
      </c>
      <c r="R608" s="11">
        <v>7974674.5899999999</v>
      </c>
      <c r="S608" s="11">
        <v>0</v>
      </c>
      <c r="T608" s="12">
        <f t="shared" si="94"/>
        <v>0.93523963215259742</v>
      </c>
      <c r="U608" s="12">
        <f t="shared" si="95"/>
        <v>0</v>
      </c>
      <c r="V608" s="12">
        <f t="shared" si="96"/>
        <v>0.93523963215259742</v>
      </c>
    </row>
    <row r="609" spans="1:22" hidden="1" outlineLevel="4" x14ac:dyDescent="0.35">
      <c r="A609" s="8" t="s">
        <v>352</v>
      </c>
      <c r="B609" s="8" t="s">
        <v>264</v>
      </c>
      <c r="C609" s="8" t="s">
        <v>27</v>
      </c>
      <c r="D609" s="8" t="s">
        <v>355</v>
      </c>
      <c r="E609" s="8" t="s">
        <v>29</v>
      </c>
      <c r="F609" s="9" t="s">
        <v>30</v>
      </c>
      <c r="G609" s="8">
        <v>1111</v>
      </c>
      <c r="H609" s="8">
        <v>3420</v>
      </c>
      <c r="I609" s="10" t="s">
        <v>356</v>
      </c>
      <c r="J609" s="11">
        <v>113219174</v>
      </c>
      <c r="K609" s="11">
        <v>143663237</v>
      </c>
      <c r="L609" s="11">
        <v>0</v>
      </c>
      <c r="M609" s="11">
        <v>29274672.539999999</v>
      </c>
      <c r="N609" s="11">
        <v>0</v>
      </c>
      <c r="O609" s="11">
        <v>114388564.45999999</v>
      </c>
      <c r="P609" s="11">
        <v>114388564.45999999</v>
      </c>
      <c r="Q609" s="11">
        <v>0</v>
      </c>
      <c r="R609" s="11">
        <v>0</v>
      </c>
      <c r="S609" s="11">
        <v>0</v>
      </c>
      <c r="T609" s="12">
        <f t="shared" si="94"/>
        <v>0.79622711313403016</v>
      </c>
      <c r="U609" s="12">
        <f t="shared" si="95"/>
        <v>0.20377288686596975</v>
      </c>
      <c r="V609" s="12">
        <f t="shared" si="96"/>
        <v>0.99999999999999989</v>
      </c>
    </row>
    <row r="610" spans="1:22" hidden="1" outlineLevel="4" x14ac:dyDescent="0.35">
      <c r="A610" s="8" t="s">
        <v>352</v>
      </c>
      <c r="B610" s="8" t="s">
        <v>264</v>
      </c>
      <c r="C610" s="8" t="s">
        <v>27</v>
      </c>
      <c r="D610" s="8" t="s">
        <v>39</v>
      </c>
      <c r="E610" s="8" t="s">
        <v>29</v>
      </c>
      <c r="F610" s="9" t="s">
        <v>32</v>
      </c>
      <c r="G610" s="8">
        <v>1111</v>
      </c>
      <c r="H610" s="8">
        <v>3420</v>
      </c>
      <c r="I610" s="10" t="s">
        <v>40</v>
      </c>
      <c r="J610" s="11">
        <v>41779789192</v>
      </c>
      <c r="K610" s="11">
        <v>41728148356</v>
      </c>
      <c r="L610" s="11">
        <v>0</v>
      </c>
      <c r="M610" s="11">
        <v>0</v>
      </c>
      <c r="N610" s="11">
        <v>0</v>
      </c>
      <c r="O610" s="11">
        <v>41463688895.190002</v>
      </c>
      <c r="P610" s="11">
        <v>41463688895.190002</v>
      </c>
      <c r="Q610" s="11">
        <v>264459460.81</v>
      </c>
      <c r="R610" s="11">
        <v>264459460.81</v>
      </c>
      <c r="S610" s="11">
        <v>0</v>
      </c>
      <c r="T610" s="12">
        <f t="shared" si="94"/>
        <v>0.99366232456437353</v>
      </c>
      <c r="U610" s="12">
        <f t="shared" si="95"/>
        <v>0</v>
      </c>
      <c r="V610" s="12">
        <f t="shared" si="96"/>
        <v>0.99366232456437353</v>
      </c>
    </row>
    <row r="611" spans="1:22" hidden="1" outlineLevel="4" x14ac:dyDescent="0.35">
      <c r="A611" s="8" t="s">
        <v>352</v>
      </c>
      <c r="B611" s="8" t="s">
        <v>264</v>
      </c>
      <c r="C611" s="8" t="s">
        <v>27</v>
      </c>
      <c r="D611" s="8" t="s">
        <v>41</v>
      </c>
      <c r="E611" s="8" t="s">
        <v>29</v>
      </c>
      <c r="F611" s="9" t="s">
        <v>32</v>
      </c>
      <c r="G611" s="8">
        <v>1111</v>
      </c>
      <c r="H611" s="8">
        <v>3420</v>
      </c>
      <c r="I611" s="10" t="s">
        <v>42</v>
      </c>
      <c r="J611" s="11">
        <v>7810281577</v>
      </c>
      <c r="K611" s="11">
        <v>7677626816</v>
      </c>
      <c r="L611" s="11">
        <v>0</v>
      </c>
      <c r="M611" s="11">
        <v>0</v>
      </c>
      <c r="N611" s="11">
        <v>0</v>
      </c>
      <c r="O611" s="11">
        <v>7511705962.8800001</v>
      </c>
      <c r="P611" s="11">
        <v>7511705962.8800001</v>
      </c>
      <c r="Q611" s="11">
        <v>165920853.12</v>
      </c>
      <c r="R611" s="11">
        <v>165920853.12</v>
      </c>
      <c r="S611" s="11">
        <v>0</v>
      </c>
      <c r="T611" s="12">
        <f t="shared" si="94"/>
        <v>0.97838904428459261</v>
      </c>
      <c r="U611" s="12">
        <f t="shared" si="95"/>
        <v>0</v>
      </c>
      <c r="V611" s="12">
        <f t="shared" si="96"/>
        <v>0.97838904428459261</v>
      </c>
    </row>
    <row r="612" spans="1:22" hidden="1" outlineLevel="4" x14ac:dyDescent="0.35">
      <c r="A612" s="8" t="s">
        <v>352</v>
      </c>
      <c r="B612" s="8" t="s">
        <v>264</v>
      </c>
      <c r="C612" s="8" t="s">
        <v>27</v>
      </c>
      <c r="D612" s="8" t="s">
        <v>43</v>
      </c>
      <c r="E612" s="8" t="s">
        <v>29</v>
      </c>
      <c r="F612" s="9" t="s">
        <v>30</v>
      </c>
      <c r="G612" s="8">
        <v>1111</v>
      </c>
      <c r="H612" s="8">
        <v>3420</v>
      </c>
      <c r="I612" s="10" t="s">
        <v>44</v>
      </c>
      <c r="J612" s="11">
        <v>21761833198</v>
      </c>
      <c r="K612" s="11">
        <v>23515817327</v>
      </c>
      <c r="L612" s="11">
        <v>0</v>
      </c>
      <c r="M612" s="11">
        <v>0</v>
      </c>
      <c r="N612" s="11">
        <v>0</v>
      </c>
      <c r="O612" s="11">
        <v>23217216380.169998</v>
      </c>
      <c r="P612" s="11">
        <v>23217216380.169998</v>
      </c>
      <c r="Q612" s="11">
        <v>298600946.82999998</v>
      </c>
      <c r="R612" s="11">
        <v>298600946.82999998</v>
      </c>
      <c r="S612" s="11">
        <v>0</v>
      </c>
      <c r="T612" s="12">
        <f t="shared" si="94"/>
        <v>0.98730212338878998</v>
      </c>
      <c r="U612" s="12">
        <f t="shared" si="95"/>
        <v>0</v>
      </c>
      <c r="V612" s="12">
        <f t="shared" si="96"/>
        <v>0.98730212338878998</v>
      </c>
    </row>
    <row r="613" spans="1:22" hidden="1" outlineLevel="4" x14ac:dyDescent="0.35">
      <c r="A613" s="8" t="s">
        <v>352</v>
      </c>
      <c r="B613" s="8" t="s">
        <v>264</v>
      </c>
      <c r="C613" s="8" t="s">
        <v>27</v>
      </c>
      <c r="D613" s="8" t="s">
        <v>45</v>
      </c>
      <c r="E613" s="8" t="s">
        <v>29</v>
      </c>
      <c r="F613" s="9" t="s">
        <v>30</v>
      </c>
      <c r="G613" s="8">
        <v>1111</v>
      </c>
      <c r="H613" s="8">
        <v>3420</v>
      </c>
      <c r="I613" s="10" t="s">
        <v>46</v>
      </c>
      <c r="J613" s="11">
        <v>19727040891</v>
      </c>
      <c r="K613" s="11">
        <v>20052116024</v>
      </c>
      <c r="L613" s="11">
        <v>0</v>
      </c>
      <c r="M613" s="11">
        <v>6845416.1600000001</v>
      </c>
      <c r="N613" s="11">
        <v>0</v>
      </c>
      <c r="O613" s="11">
        <v>20038553852.41</v>
      </c>
      <c r="P613" s="11">
        <v>20038553852.41</v>
      </c>
      <c r="Q613" s="11">
        <v>6716755.4299999997</v>
      </c>
      <c r="R613" s="11">
        <v>6716755.4299999997</v>
      </c>
      <c r="S613" s="11">
        <v>0</v>
      </c>
      <c r="T613" s="12">
        <f t="shared" si="94"/>
        <v>0.99932365384412458</v>
      </c>
      <c r="U613" s="12">
        <f t="shared" si="95"/>
        <v>3.413812363646236E-4</v>
      </c>
      <c r="V613" s="12">
        <f t="shared" si="96"/>
        <v>0.99966503508048921</v>
      </c>
    </row>
    <row r="614" spans="1:22" hidden="1" outlineLevel="4" x14ac:dyDescent="0.35">
      <c r="A614" s="8" t="s">
        <v>352</v>
      </c>
      <c r="B614" s="8" t="s">
        <v>264</v>
      </c>
      <c r="C614" s="8" t="s">
        <v>27</v>
      </c>
      <c r="D614" s="8" t="s">
        <v>47</v>
      </c>
      <c r="E614" s="8" t="s">
        <v>29</v>
      </c>
      <c r="F614" s="9" t="s">
        <v>32</v>
      </c>
      <c r="G614" s="8">
        <v>1111</v>
      </c>
      <c r="H614" s="8">
        <v>3420</v>
      </c>
      <c r="I614" s="10" t="s">
        <v>48</v>
      </c>
      <c r="J614" s="11">
        <v>47755062359</v>
      </c>
      <c r="K614" s="11">
        <v>49578906612</v>
      </c>
      <c r="L614" s="11">
        <v>0</v>
      </c>
      <c r="M614" s="11">
        <v>0</v>
      </c>
      <c r="N614" s="11">
        <v>0</v>
      </c>
      <c r="O614" s="11">
        <v>49357026935.800003</v>
      </c>
      <c r="P614" s="11">
        <v>49357026935.800003</v>
      </c>
      <c r="Q614" s="11">
        <v>221879676.19999999</v>
      </c>
      <c r="R614" s="11">
        <v>221879676.19999999</v>
      </c>
      <c r="S614" s="11">
        <v>0</v>
      </c>
      <c r="T614" s="12">
        <f t="shared" si="94"/>
        <v>0.99552471622788286</v>
      </c>
      <c r="U614" s="12">
        <f t="shared" si="95"/>
        <v>0</v>
      </c>
      <c r="V614" s="12">
        <f t="shared" si="96"/>
        <v>0.99552471622788286</v>
      </c>
    </row>
    <row r="615" spans="1:22" ht="78" hidden="1" outlineLevel="4" x14ac:dyDescent="0.35">
      <c r="A615" s="8" t="s">
        <v>352</v>
      </c>
      <c r="B615" s="8" t="s">
        <v>264</v>
      </c>
      <c r="C615" s="8" t="s">
        <v>27</v>
      </c>
      <c r="D615" s="8" t="s">
        <v>49</v>
      </c>
      <c r="E615" s="8" t="s">
        <v>50</v>
      </c>
      <c r="F615" s="9" t="s">
        <v>30</v>
      </c>
      <c r="G615" s="8">
        <v>1112</v>
      </c>
      <c r="H615" s="8">
        <v>3420</v>
      </c>
      <c r="I615" s="10" t="s">
        <v>51</v>
      </c>
      <c r="J615" s="11">
        <v>25172188511</v>
      </c>
      <c r="K615" s="11">
        <v>25192118227</v>
      </c>
      <c r="L615" s="11">
        <v>0</v>
      </c>
      <c r="M615" s="11">
        <v>0</v>
      </c>
      <c r="N615" s="11">
        <v>0</v>
      </c>
      <c r="O615" s="11">
        <v>25041360998</v>
      </c>
      <c r="P615" s="11">
        <v>25041360998</v>
      </c>
      <c r="Q615" s="11">
        <v>150757229</v>
      </c>
      <c r="R615" s="11">
        <v>150757229</v>
      </c>
      <c r="S615" s="11">
        <v>0</v>
      </c>
      <c r="T615" s="12">
        <f t="shared" si="94"/>
        <v>0.99401569857518279</v>
      </c>
      <c r="U615" s="12">
        <f t="shared" si="95"/>
        <v>0</v>
      </c>
      <c r="V615" s="12">
        <f t="shared" si="96"/>
        <v>0.99401569857518279</v>
      </c>
    </row>
    <row r="616" spans="1:22" ht="78" hidden="1" outlineLevel="4" x14ac:dyDescent="0.35">
      <c r="A616" s="8" t="s">
        <v>352</v>
      </c>
      <c r="B616" s="8" t="s">
        <v>264</v>
      </c>
      <c r="C616" s="8" t="s">
        <v>27</v>
      </c>
      <c r="D616" s="8" t="s">
        <v>49</v>
      </c>
      <c r="E616" s="8" t="s">
        <v>50</v>
      </c>
      <c r="F616" s="9" t="s">
        <v>32</v>
      </c>
      <c r="G616" s="8">
        <v>1112</v>
      </c>
      <c r="H616" s="8">
        <v>3420</v>
      </c>
      <c r="I616" s="10" t="s">
        <v>51</v>
      </c>
      <c r="J616" s="11">
        <v>0</v>
      </c>
      <c r="K616" s="11">
        <v>553254458</v>
      </c>
      <c r="L616" s="11">
        <v>0</v>
      </c>
      <c r="M616" s="11">
        <v>0</v>
      </c>
      <c r="N616" s="11">
        <v>0</v>
      </c>
      <c r="O616" s="11">
        <v>553254458</v>
      </c>
      <c r="P616" s="11">
        <v>553254458</v>
      </c>
      <c r="Q616" s="11">
        <v>0</v>
      </c>
      <c r="R616" s="11">
        <v>0</v>
      </c>
      <c r="S616" s="11">
        <v>0</v>
      </c>
      <c r="T616" s="12">
        <f t="shared" si="94"/>
        <v>1</v>
      </c>
      <c r="U616" s="12">
        <f t="shared" si="95"/>
        <v>0</v>
      </c>
      <c r="V616" s="12">
        <f t="shared" si="96"/>
        <v>1</v>
      </c>
    </row>
    <row r="617" spans="1:22" ht="52" hidden="1" outlineLevel="4" x14ac:dyDescent="0.35">
      <c r="A617" s="8" t="s">
        <v>352</v>
      </c>
      <c r="B617" s="8" t="s">
        <v>264</v>
      </c>
      <c r="C617" s="8" t="s">
        <v>27</v>
      </c>
      <c r="D617" s="8" t="s">
        <v>52</v>
      </c>
      <c r="E617" s="8" t="s">
        <v>50</v>
      </c>
      <c r="F617" s="9" t="s">
        <v>30</v>
      </c>
      <c r="G617" s="8">
        <v>1112</v>
      </c>
      <c r="H617" s="8">
        <v>3420</v>
      </c>
      <c r="I617" s="10" t="s">
        <v>53</v>
      </c>
      <c r="J617" s="11">
        <v>1360658838</v>
      </c>
      <c r="K617" s="11">
        <v>1400469146</v>
      </c>
      <c r="L617" s="11">
        <v>0</v>
      </c>
      <c r="M617" s="11">
        <v>0</v>
      </c>
      <c r="N617" s="11">
        <v>0</v>
      </c>
      <c r="O617" s="11">
        <v>1383615629</v>
      </c>
      <c r="P617" s="11">
        <v>1383615629</v>
      </c>
      <c r="Q617" s="11">
        <v>16853517</v>
      </c>
      <c r="R617" s="11">
        <v>16853517</v>
      </c>
      <c r="S617" s="11">
        <v>0</v>
      </c>
      <c r="T617" s="12">
        <f t="shared" si="94"/>
        <v>0.9879658062813188</v>
      </c>
      <c r="U617" s="12">
        <f t="shared" si="95"/>
        <v>0</v>
      </c>
      <c r="V617" s="12">
        <f t="shared" si="96"/>
        <v>0.9879658062813188</v>
      </c>
    </row>
    <row r="618" spans="1:22" ht="78" hidden="1" outlineLevel="4" x14ac:dyDescent="0.35">
      <c r="A618" s="8" t="s">
        <v>352</v>
      </c>
      <c r="B618" s="8" t="s">
        <v>264</v>
      </c>
      <c r="C618" s="8" t="s">
        <v>27</v>
      </c>
      <c r="D618" s="8" t="s">
        <v>54</v>
      </c>
      <c r="E618" s="8" t="s">
        <v>50</v>
      </c>
      <c r="F618" s="9" t="s">
        <v>30</v>
      </c>
      <c r="G618" s="8">
        <v>1112</v>
      </c>
      <c r="H618" s="8">
        <v>3420</v>
      </c>
      <c r="I618" s="10" t="s">
        <v>196</v>
      </c>
      <c r="J618" s="11">
        <v>1475128310</v>
      </c>
      <c r="K618" s="11">
        <v>1103921404</v>
      </c>
      <c r="L618" s="11">
        <v>0</v>
      </c>
      <c r="M618" s="11">
        <v>0</v>
      </c>
      <c r="N618" s="11">
        <v>0</v>
      </c>
      <c r="O618" s="11">
        <v>933275916</v>
      </c>
      <c r="P618" s="11">
        <v>933275916</v>
      </c>
      <c r="Q618" s="11">
        <v>170645488</v>
      </c>
      <c r="R618" s="11">
        <v>170645488</v>
      </c>
      <c r="S618" s="11">
        <v>0</v>
      </c>
      <c r="T618" s="12">
        <f t="shared" si="94"/>
        <v>0.84541880664540503</v>
      </c>
      <c r="U618" s="12">
        <f t="shared" si="95"/>
        <v>0</v>
      </c>
      <c r="V618" s="12">
        <f t="shared" si="96"/>
        <v>0.84541880664540503</v>
      </c>
    </row>
    <row r="619" spans="1:22" ht="52" hidden="1" outlineLevel="4" x14ac:dyDescent="0.35">
      <c r="A619" s="8" t="s">
        <v>352</v>
      </c>
      <c r="B619" s="8" t="s">
        <v>264</v>
      </c>
      <c r="C619" s="8" t="s">
        <v>27</v>
      </c>
      <c r="D619" s="8" t="s">
        <v>56</v>
      </c>
      <c r="E619" s="8" t="s">
        <v>50</v>
      </c>
      <c r="F619" s="9" t="s">
        <v>30</v>
      </c>
      <c r="G619" s="8">
        <v>1112</v>
      </c>
      <c r="H619" s="8">
        <v>3420</v>
      </c>
      <c r="I619" s="10" t="s">
        <v>57</v>
      </c>
      <c r="J619" s="11">
        <v>8163953031</v>
      </c>
      <c r="K619" s="11">
        <v>8367382541</v>
      </c>
      <c r="L619" s="11">
        <v>0</v>
      </c>
      <c r="M619" s="11">
        <v>0</v>
      </c>
      <c r="N619" s="11">
        <v>0</v>
      </c>
      <c r="O619" s="11">
        <v>8296398183</v>
      </c>
      <c r="P619" s="11">
        <v>8296398183</v>
      </c>
      <c r="Q619" s="11">
        <v>70984358</v>
      </c>
      <c r="R619" s="11">
        <v>70984358</v>
      </c>
      <c r="S619" s="11">
        <v>0</v>
      </c>
      <c r="T619" s="12">
        <f t="shared" si="94"/>
        <v>0.99151653965237296</v>
      </c>
      <c r="U619" s="12">
        <f t="shared" si="95"/>
        <v>0</v>
      </c>
      <c r="V619" s="12">
        <f t="shared" si="96"/>
        <v>0.99151653965237296</v>
      </c>
    </row>
    <row r="620" spans="1:22" ht="65" hidden="1" outlineLevel="4" x14ac:dyDescent="0.35">
      <c r="A620" s="8" t="s">
        <v>352</v>
      </c>
      <c r="B620" s="8" t="s">
        <v>264</v>
      </c>
      <c r="C620" s="8" t="s">
        <v>27</v>
      </c>
      <c r="D620" s="8" t="s">
        <v>58</v>
      </c>
      <c r="E620" s="8" t="s">
        <v>50</v>
      </c>
      <c r="F620" s="9" t="s">
        <v>30</v>
      </c>
      <c r="G620" s="8">
        <v>1112</v>
      </c>
      <c r="H620" s="8">
        <v>3420</v>
      </c>
      <c r="I620" s="10" t="s">
        <v>59</v>
      </c>
      <c r="J620" s="11">
        <v>4081976515</v>
      </c>
      <c r="K620" s="11">
        <v>4203092586</v>
      </c>
      <c r="L620" s="11">
        <v>0</v>
      </c>
      <c r="M620" s="11">
        <v>0</v>
      </c>
      <c r="N620" s="11">
        <v>0</v>
      </c>
      <c r="O620" s="11">
        <v>4151640720</v>
      </c>
      <c r="P620" s="11">
        <v>4151640720</v>
      </c>
      <c r="Q620" s="11">
        <v>51451866</v>
      </c>
      <c r="R620" s="11">
        <v>51451866</v>
      </c>
      <c r="S620" s="11">
        <v>0</v>
      </c>
      <c r="T620" s="12">
        <f t="shared" si="94"/>
        <v>0.98775856944684493</v>
      </c>
      <c r="U620" s="12">
        <f t="shared" si="95"/>
        <v>0</v>
      </c>
      <c r="V620" s="12">
        <f t="shared" si="96"/>
        <v>0.98775856944684493</v>
      </c>
    </row>
    <row r="621" spans="1:22" ht="52" hidden="1" outlineLevel="4" x14ac:dyDescent="0.35">
      <c r="A621" s="8" t="s">
        <v>352</v>
      </c>
      <c r="B621" s="8" t="s">
        <v>264</v>
      </c>
      <c r="C621" s="8" t="s">
        <v>27</v>
      </c>
      <c r="D621" s="8" t="s">
        <v>60</v>
      </c>
      <c r="E621" s="8" t="s">
        <v>50</v>
      </c>
      <c r="F621" s="9" t="s">
        <v>30</v>
      </c>
      <c r="G621" s="8">
        <v>1112</v>
      </c>
      <c r="H621" s="8">
        <v>3420</v>
      </c>
      <c r="I621" s="10" t="s">
        <v>61</v>
      </c>
      <c r="J621" s="11">
        <v>16280771104</v>
      </c>
      <c r="K621" s="11">
        <v>16280600882</v>
      </c>
      <c r="L621" s="11">
        <v>0</v>
      </c>
      <c r="M621" s="11">
        <v>0</v>
      </c>
      <c r="N621" s="11">
        <v>0</v>
      </c>
      <c r="O621" s="11">
        <v>16280600882</v>
      </c>
      <c r="P621" s="11">
        <v>16280600882</v>
      </c>
      <c r="Q621" s="11">
        <v>0</v>
      </c>
      <c r="R621" s="11">
        <v>0</v>
      </c>
      <c r="S621" s="11">
        <v>0</v>
      </c>
      <c r="T621" s="12">
        <f t="shared" si="94"/>
        <v>1</v>
      </c>
      <c r="U621" s="12">
        <f t="shared" si="95"/>
        <v>0</v>
      </c>
      <c r="V621" s="12">
        <f t="shared" si="96"/>
        <v>1</v>
      </c>
    </row>
    <row r="622" spans="1:22" hidden="1" outlineLevel="3" x14ac:dyDescent="0.35">
      <c r="A622" s="20"/>
      <c r="B622" s="20"/>
      <c r="C622" s="20" t="s">
        <v>458</v>
      </c>
      <c r="D622" s="20"/>
      <c r="E622" s="20"/>
      <c r="F622" s="21"/>
      <c r="G622" s="20"/>
      <c r="H622" s="20"/>
      <c r="I622" s="22"/>
      <c r="J622" s="23">
        <f t="shared" ref="J622:S622" si="101">SUBTOTAL(9,J603:J621)</f>
        <v>350381492192</v>
      </c>
      <c r="K622" s="23">
        <f t="shared" si="101"/>
        <v>360917564574</v>
      </c>
      <c r="L622" s="23">
        <f t="shared" si="101"/>
        <v>0</v>
      </c>
      <c r="M622" s="23">
        <f t="shared" si="101"/>
        <v>36120088.700000003</v>
      </c>
      <c r="N622" s="23">
        <f t="shared" si="101"/>
        <v>0</v>
      </c>
      <c r="O622" s="23">
        <f t="shared" si="101"/>
        <v>358556527100.00006</v>
      </c>
      <c r="P622" s="23">
        <f t="shared" si="101"/>
        <v>358556527100.00006</v>
      </c>
      <c r="Q622" s="23">
        <f t="shared" si="101"/>
        <v>2324917385.3000002</v>
      </c>
      <c r="R622" s="23">
        <f t="shared" si="101"/>
        <v>2324917385.3000002</v>
      </c>
      <c r="S622" s="23">
        <f t="shared" si="101"/>
        <v>0</v>
      </c>
      <c r="T622" s="24">
        <f t="shared" si="94"/>
        <v>0.99345823615764794</v>
      </c>
      <c r="U622" s="24">
        <f t="shared" si="95"/>
        <v>1.0007850059232624E-4</v>
      </c>
      <c r="V622" s="24">
        <f t="shared" si="96"/>
        <v>0.99355831465824029</v>
      </c>
    </row>
    <row r="623" spans="1:22" ht="78" hidden="1" outlineLevel="4" x14ac:dyDescent="0.35">
      <c r="A623" s="15" t="s">
        <v>352</v>
      </c>
      <c r="B623" s="15" t="s">
        <v>264</v>
      </c>
      <c r="C623" s="15" t="s">
        <v>135</v>
      </c>
      <c r="D623" s="15" t="s">
        <v>136</v>
      </c>
      <c r="E623" s="15" t="s">
        <v>50</v>
      </c>
      <c r="F623" s="16" t="s">
        <v>30</v>
      </c>
      <c r="G623" s="15">
        <v>1310</v>
      </c>
      <c r="H623" s="15">
        <v>3420</v>
      </c>
      <c r="I623" s="17" t="s">
        <v>137</v>
      </c>
      <c r="J623" s="18">
        <v>427297315</v>
      </c>
      <c r="K623" s="18">
        <v>399294448</v>
      </c>
      <c r="L623" s="18">
        <v>0</v>
      </c>
      <c r="M623" s="18">
        <v>0</v>
      </c>
      <c r="N623" s="18">
        <v>0</v>
      </c>
      <c r="O623" s="18">
        <v>269212119.42000002</v>
      </c>
      <c r="P623" s="18">
        <v>269212119.42000002</v>
      </c>
      <c r="Q623" s="18">
        <v>130082328.58</v>
      </c>
      <c r="R623" s="18">
        <v>130082328.58</v>
      </c>
      <c r="S623" s="18">
        <v>0</v>
      </c>
      <c r="T623" s="19">
        <f t="shared" si="94"/>
        <v>0.67421954091382708</v>
      </c>
      <c r="U623" s="19">
        <f t="shared" si="95"/>
        <v>0</v>
      </c>
      <c r="V623" s="19">
        <f t="shared" si="96"/>
        <v>0.67421954091382708</v>
      </c>
    </row>
    <row r="624" spans="1:22" ht="78" hidden="1" outlineLevel="4" x14ac:dyDescent="0.35">
      <c r="A624" s="8" t="s">
        <v>352</v>
      </c>
      <c r="B624" s="8" t="s">
        <v>264</v>
      </c>
      <c r="C624" s="8" t="s">
        <v>135</v>
      </c>
      <c r="D624" s="8" t="s">
        <v>136</v>
      </c>
      <c r="E624" s="8" t="s">
        <v>138</v>
      </c>
      <c r="F624" s="9" t="s">
        <v>30</v>
      </c>
      <c r="G624" s="8">
        <v>1310</v>
      </c>
      <c r="H624" s="8">
        <v>3420</v>
      </c>
      <c r="I624" s="10" t="s">
        <v>139</v>
      </c>
      <c r="J624" s="11">
        <v>680329419</v>
      </c>
      <c r="K624" s="11">
        <v>700322673</v>
      </c>
      <c r="L624" s="11">
        <v>0</v>
      </c>
      <c r="M624" s="11">
        <v>0</v>
      </c>
      <c r="N624" s="11">
        <v>0</v>
      </c>
      <c r="O624" s="11">
        <v>691425255.61000001</v>
      </c>
      <c r="P624" s="11">
        <v>691425255.61000001</v>
      </c>
      <c r="Q624" s="11">
        <v>8897417.3900000006</v>
      </c>
      <c r="R624" s="11">
        <v>8897417.3900000006</v>
      </c>
      <c r="S624" s="11">
        <v>0</v>
      </c>
      <c r="T624" s="12">
        <f t="shared" si="94"/>
        <v>0.98729526012361446</v>
      </c>
      <c r="U624" s="12">
        <f t="shared" si="95"/>
        <v>0</v>
      </c>
      <c r="V624" s="12">
        <f t="shared" si="96"/>
        <v>0.98729526012361446</v>
      </c>
    </row>
    <row r="625" spans="1:22" ht="130" hidden="1" outlineLevel="4" x14ac:dyDescent="0.35">
      <c r="A625" s="8" t="s">
        <v>352</v>
      </c>
      <c r="B625" s="8" t="s">
        <v>264</v>
      </c>
      <c r="C625" s="8" t="s">
        <v>135</v>
      </c>
      <c r="D625" s="8" t="s">
        <v>136</v>
      </c>
      <c r="E625" s="8" t="s">
        <v>271</v>
      </c>
      <c r="F625" s="9" t="s">
        <v>30</v>
      </c>
      <c r="G625" s="8">
        <v>1310</v>
      </c>
      <c r="H625" s="8">
        <v>3420</v>
      </c>
      <c r="I625" s="10" t="s">
        <v>365</v>
      </c>
      <c r="J625" s="11">
        <v>5087176493</v>
      </c>
      <c r="K625" s="11">
        <v>5280148886</v>
      </c>
      <c r="L625" s="11">
        <v>0</v>
      </c>
      <c r="M625" s="11">
        <v>0</v>
      </c>
      <c r="N625" s="11">
        <v>0</v>
      </c>
      <c r="O625" s="11">
        <v>5248936247.4499998</v>
      </c>
      <c r="P625" s="11">
        <v>5248936247.4499998</v>
      </c>
      <c r="Q625" s="11">
        <v>31212638.550000001</v>
      </c>
      <c r="R625" s="11">
        <v>31212638.550000001</v>
      </c>
      <c r="S625" s="11">
        <v>0</v>
      </c>
      <c r="T625" s="12">
        <f t="shared" si="94"/>
        <v>0.99408868211410506</v>
      </c>
      <c r="U625" s="12">
        <f t="shared" si="95"/>
        <v>0</v>
      </c>
      <c r="V625" s="12">
        <f t="shared" si="96"/>
        <v>0.99408868211410506</v>
      </c>
    </row>
    <row r="626" spans="1:22" ht="52" hidden="1" outlineLevel="4" x14ac:dyDescent="0.35">
      <c r="A626" s="8" t="s">
        <v>352</v>
      </c>
      <c r="B626" s="8" t="s">
        <v>264</v>
      </c>
      <c r="C626" s="8" t="s">
        <v>135</v>
      </c>
      <c r="D626" s="8" t="s">
        <v>136</v>
      </c>
      <c r="E626" s="8" t="s">
        <v>140</v>
      </c>
      <c r="F626" s="9" t="s">
        <v>30</v>
      </c>
      <c r="G626" s="8">
        <v>1310</v>
      </c>
      <c r="H626" s="8">
        <v>3420</v>
      </c>
      <c r="I626" s="10" t="s">
        <v>141</v>
      </c>
      <c r="J626" s="11">
        <v>3845171438</v>
      </c>
      <c r="K626" s="11">
        <v>3845132573</v>
      </c>
      <c r="L626" s="11">
        <v>0</v>
      </c>
      <c r="M626" s="11">
        <v>0</v>
      </c>
      <c r="N626" s="11">
        <v>0</v>
      </c>
      <c r="O626" s="11">
        <v>3845132573</v>
      </c>
      <c r="P626" s="11">
        <v>3845132573</v>
      </c>
      <c r="Q626" s="11">
        <v>0</v>
      </c>
      <c r="R626" s="11">
        <v>0</v>
      </c>
      <c r="S626" s="11">
        <v>0</v>
      </c>
      <c r="T626" s="12">
        <f t="shared" si="94"/>
        <v>1</v>
      </c>
      <c r="U626" s="12">
        <f t="shared" si="95"/>
        <v>0</v>
      </c>
      <c r="V626" s="12">
        <f t="shared" si="96"/>
        <v>1</v>
      </c>
    </row>
    <row r="627" spans="1:22" ht="143" hidden="1" outlineLevel="4" x14ac:dyDescent="0.35">
      <c r="A627" s="8" t="s">
        <v>352</v>
      </c>
      <c r="B627" s="8" t="s">
        <v>264</v>
      </c>
      <c r="C627" s="8" t="s">
        <v>135</v>
      </c>
      <c r="D627" s="8" t="s">
        <v>136</v>
      </c>
      <c r="E627" s="8" t="s">
        <v>280</v>
      </c>
      <c r="F627" s="9" t="s">
        <v>30</v>
      </c>
      <c r="G627" s="8">
        <v>1310</v>
      </c>
      <c r="H627" s="8">
        <v>3420</v>
      </c>
      <c r="I627" s="10" t="s">
        <v>366</v>
      </c>
      <c r="J627" s="11">
        <v>250000000</v>
      </c>
      <c r="K627" s="11">
        <v>352678457.99000001</v>
      </c>
      <c r="L627" s="11">
        <v>0</v>
      </c>
      <c r="M627" s="11">
        <v>0</v>
      </c>
      <c r="N627" s="11">
        <v>0</v>
      </c>
      <c r="O627" s="11">
        <v>352678457.99000001</v>
      </c>
      <c r="P627" s="11">
        <v>352678457.99000001</v>
      </c>
      <c r="Q627" s="11">
        <v>0</v>
      </c>
      <c r="R627" s="11">
        <v>0</v>
      </c>
      <c r="S627" s="11">
        <v>0</v>
      </c>
      <c r="T627" s="12">
        <f t="shared" si="94"/>
        <v>1</v>
      </c>
      <c r="U627" s="12">
        <f t="shared" si="95"/>
        <v>0</v>
      </c>
      <c r="V627" s="12">
        <f t="shared" si="96"/>
        <v>1</v>
      </c>
    </row>
    <row r="628" spans="1:22" ht="52" hidden="1" outlineLevel="4" x14ac:dyDescent="0.35">
      <c r="A628" s="8" t="s">
        <v>352</v>
      </c>
      <c r="B628" s="8" t="s">
        <v>264</v>
      </c>
      <c r="C628" s="8" t="s">
        <v>135</v>
      </c>
      <c r="D628" s="8" t="s">
        <v>136</v>
      </c>
      <c r="E628" s="8" t="s">
        <v>360</v>
      </c>
      <c r="F628" s="9" t="s">
        <v>30</v>
      </c>
      <c r="G628" s="8">
        <v>1310</v>
      </c>
      <c r="H628" s="8">
        <v>3420</v>
      </c>
      <c r="I628" s="10" t="s">
        <v>367</v>
      </c>
      <c r="J628" s="11">
        <v>273990651</v>
      </c>
      <c r="K628" s="11">
        <v>273990651</v>
      </c>
      <c r="L628" s="11">
        <v>0</v>
      </c>
      <c r="M628" s="11">
        <v>0</v>
      </c>
      <c r="N628" s="11">
        <v>0</v>
      </c>
      <c r="O628" s="11">
        <v>273990651</v>
      </c>
      <c r="P628" s="11">
        <v>273990651</v>
      </c>
      <c r="Q628" s="11">
        <v>0</v>
      </c>
      <c r="R628" s="11">
        <v>0</v>
      </c>
      <c r="S628" s="11">
        <v>0</v>
      </c>
      <c r="T628" s="12">
        <f t="shared" si="94"/>
        <v>1</v>
      </c>
      <c r="U628" s="12">
        <f t="shared" si="95"/>
        <v>0</v>
      </c>
      <c r="V628" s="12">
        <f t="shared" si="96"/>
        <v>1</v>
      </c>
    </row>
    <row r="629" spans="1:22" ht="65" hidden="1" outlineLevel="4" x14ac:dyDescent="0.35">
      <c r="A629" s="8" t="s">
        <v>352</v>
      </c>
      <c r="B629" s="8" t="s">
        <v>264</v>
      </c>
      <c r="C629" s="8" t="s">
        <v>135</v>
      </c>
      <c r="D629" s="8" t="s">
        <v>136</v>
      </c>
      <c r="E629" s="8" t="s">
        <v>368</v>
      </c>
      <c r="F629" s="9" t="s">
        <v>30</v>
      </c>
      <c r="G629" s="8">
        <v>1310</v>
      </c>
      <c r="H629" s="8">
        <v>3420</v>
      </c>
      <c r="I629" s="10" t="s">
        <v>369</v>
      </c>
      <c r="J629" s="11">
        <v>246722013</v>
      </c>
      <c r="K629" s="11">
        <v>246722013</v>
      </c>
      <c r="L629" s="11">
        <v>0</v>
      </c>
      <c r="M629" s="11">
        <v>0</v>
      </c>
      <c r="N629" s="11">
        <v>0</v>
      </c>
      <c r="O629" s="11">
        <v>246722013</v>
      </c>
      <c r="P629" s="11">
        <v>246722013</v>
      </c>
      <c r="Q629" s="11">
        <v>0</v>
      </c>
      <c r="R629" s="11">
        <v>0</v>
      </c>
      <c r="S629" s="11">
        <v>0</v>
      </c>
      <c r="T629" s="12">
        <f t="shared" si="94"/>
        <v>1</v>
      </c>
      <c r="U629" s="12">
        <f t="shared" si="95"/>
        <v>0</v>
      </c>
      <c r="V629" s="12">
        <f t="shared" si="96"/>
        <v>1</v>
      </c>
    </row>
    <row r="630" spans="1:22" ht="52" hidden="1" outlineLevel="4" x14ac:dyDescent="0.35">
      <c r="A630" s="8" t="s">
        <v>352</v>
      </c>
      <c r="B630" s="8" t="s">
        <v>264</v>
      </c>
      <c r="C630" s="8" t="s">
        <v>135</v>
      </c>
      <c r="D630" s="8" t="s">
        <v>136</v>
      </c>
      <c r="E630" s="8" t="s">
        <v>146</v>
      </c>
      <c r="F630" s="9" t="s">
        <v>30</v>
      </c>
      <c r="G630" s="8">
        <v>1310</v>
      </c>
      <c r="H630" s="8">
        <v>3420</v>
      </c>
      <c r="I630" s="10" t="s">
        <v>370</v>
      </c>
      <c r="J630" s="11">
        <v>221482815</v>
      </c>
      <c r="K630" s="11">
        <v>221482815</v>
      </c>
      <c r="L630" s="11">
        <v>0</v>
      </c>
      <c r="M630" s="11">
        <v>0</v>
      </c>
      <c r="N630" s="11">
        <v>0</v>
      </c>
      <c r="O630" s="11">
        <v>214856000.03999999</v>
      </c>
      <c r="P630" s="11">
        <v>214856000.03999999</v>
      </c>
      <c r="Q630" s="11">
        <v>6626814.96</v>
      </c>
      <c r="R630" s="11">
        <v>6626814.96</v>
      </c>
      <c r="S630" s="11">
        <v>0</v>
      </c>
      <c r="T630" s="12">
        <f t="shared" si="94"/>
        <v>0.97007977815344271</v>
      </c>
      <c r="U630" s="12">
        <f t="shared" si="95"/>
        <v>0</v>
      </c>
      <c r="V630" s="12">
        <f t="shared" si="96"/>
        <v>0.97007977815344271</v>
      </c>
    </row>
    <row r="631" spans="1:22" ht="65" hidden="1" outlineLevel="4" x14ac:dyDescent="0.35">
      <c r="A631" s="8" t="s">
        <v>352</v>
      </c>
      <c r="B631" s="8" t="s">
        <v>264</v>
      </c>
      <c r="C631" s="8" t="s">
        <v>135</v>
      </c>
      <c r="D631" s="8" t="s">
        <v>136</v>
      </c>
      <c r="E631" s="8" t="s">
        <v>371</v>
      </c>
      <c r="F631" s="9" t="s">
        <v>30</v>
      </c>
      <c r="G631" s="8">
        <v>1310</v>
      </c>
      <c r="H631" s="8">
        <v>3420</v>
      </c>
      <c r="I631" s="10" t="s">
        <v>372</v>
      </c>
      <c r="J631" s="11">
        <v>229705246</v>
      </c>
      <c r="K631" s="11">
        <v>229705246</v>
      </c>
      <c r="L631" s="11">
        <v>0</v>
      </c>
      <c r="M631" s="11">
        <v>0</v>
      </c>
      <c r="N631" s="11">
        <v>0</v>
      </c>
      <c r="O631" s="11">
        <v>229705246</v>
      </c>
      <c r="P631" s="11">
        <v>229705246</v>
      </c>
      <c r="Q631" s="11">
        <v>0</v>
      </c>
      <c r="R631" s="11">
        <v>0</v>
      </c>
      <c r="S631" s="11">
        <v>0</v>
      </c>
      <c r="T631" s="12">
        <f t="shared" si="94"/>
        <v>1</v>
      </c>
      <c r="U631" s="12">
        <f t="shared" si="95"/>
        <v>0</v>
      </c>
      <c r="V631" s="12">
        <f t="shared" si="96"/>
        <v>1</v>
      </c>
    </row>
    <row r="632" spans="1:22" ht="65" hidden="1" outlineLevel="4" x14ac:dyDescent="0.35">
      <c r="A632" s="8" t="s">
        <v>352</v>
      </c>
      <c r="B632" s="8" t="s">
        <v>264</v>
      </c>
      <c r="C632" s="8" t="s">
        <v>135</v>
      </c>
      <c r="D632" s="8" t="s">
        <v>136</v>
      </c>
      <c r="E632" s="8" t="s">
        <v>148</v>
      </c>
      <c r="F632" s="9" t="s">
        <v>30</v>
      </c>
      <c r="G632" s="8">
        <v>1310</v>
      </c>
      <c r="H632" s="8">
        <v>3420</v>
      </c>
      <c r="I632" s="10" t="s">
        <v>373</v>
      </c>
      <c r="J632" s="11">
        <v>196776853</v>
      </c>
      <c r="K632" s="11">
        <v>196776853</v>
      </c>
      <c r="L632" s="11">
        <v>0</v>
      </c>
      <c r="M632" s="11">
        <v>0</v>
      </c>
      <c r="N632" s="11">
        <v>0</v>
      </c>
      <c r="O632" s="11">
        <v>189782235.72</v>
      </c>
      <c r="P632" s="11">
        <v>189782235.72</v>
      </c>
      <c r="Q632" s="11">
        <v>6994617.2800000003</v>
      </c>
      <c r="R632" s="11">
        <v>6994617.2800000003</v>
      </c>
      <c r="S632" s="11">
        <v>0</v>
      </c>
      <c r="T632" s="12">
        <f t="shared" si="94"/>
        <v>0.96445406472681017</v>
      </c>
      <c r="U632" s="12">
        <f t="shared" si="95"/>
        <v>0</v>
      </c>
      <c r="V632" s="12">
        <f t="shared" si="96"/>
        <v>0.96445406472681017</v>
      </c>
    </row>
    <row r="633" spans="1:22" ht="78" hidden="1" outlineLevel="4" x14ac:dyDescent="0.35">
      <c r="A633" s="8" t="s">
        <v>352</v>
      </c>
      <c r="B633" s="8" t="s">
        <v>264</v>
      </c>
      <c r="C633" s="8" t="s">
        <v>135</v>
      </c>
      <c r="D633" s="8" t="s">
        <v>136</v>
      </c>
      <c r="E633" s="8" t="s">
        <v>374</v>
      </c>
      <c r="F633" s="9" t="s">
        <v>30</v>
      </c>
      <c r="G633" s="8">
        <v>1310</v>
      </c>
      <c r="H633" s="8">
        <v>3420</v>
      </c>
      <c r="I633" s="10" t="s">
        <v>375</v>
      </c>
      <c r="J633" s="11">
        <v>296262537</v>
      </c>
      <c r="K633" s="11">
        <v>296262537</v>
      </c>
      <c r="L633" s="11">
        <v>0</v>
      </c>
      <c r="M633" s="11">
        <v>0</v>
      </c>
      <c r="N633" s="11">
        <v>0</v>
      </c>
      <c r="O633" s="11">
        <v>296262537</v>
      </c>
      <c r="P633" s="11">
        <v>296262537</v>
      </c>
      <c r="Q633" s="11">
        <v>0</v>
      </c>
      <c r="R633" s="11">
        <v>0</v>
      </c>
      <c r="S633" s="11">
        <v>0</v>
      </c>
      <c r="T633" s="12">
        <f t="shared" si="94"/>
        <v>1</v>
      </c>
      <c r="U633" s="12">
        <f t="shared" si="95"/>
        <v>0</v>
      </c>
      <c r="V633" s="12">
        <f t="shared" si="96"/>
        <v>1</v>
      </c>
    </row>
    <row r="634" spans="1:22" ht="52" hidden="1" outlineLevel="4" x14ac:dyDescent="0.35">
      <c r="A634" s="8" t="s">
        <v>352</v>
      </c>
      <c r="B634" s="8" t="s">
        <v>264</v>
      </c>
      <c r="C634" s="8" t="s">
        <v>135</v>
      </c>
      <c r="D634" s="8" t="s">
        <v>136</v>
      </c>
      <c r="E634" s="8" t="s">
        <v>150</v>
      </c>
      <c r="F634" s="9" t="s">
        <v>30</v>
      </c>
      <c r="G634" s="8">
        <v>1310</v>
      </c>
      <c r="H634" s="8">
        <v>3420</v>
      </c>
      <c r="I634" s="10" t="s">
        <v>376</v>
      </c>
      <c r="J634" s="11">
        <v>246740537</v>
      </c>
      <c r="K634" s="11">
        <v>246740537</v>
      </c>
      <c r="L634" s="11">
        <v>0</v>
      </c>
      <c r="M634" s="11">
        <v>0</v>
      </c>
      <c r="N634" s="11">
        <v>0</v>
      </c>
      <c r="O634" s="11">
        <v>246740537</v>
      </c>
      <c r="P634" s="11">
        <v>246740537</v>
      </c>
      <c r="Q634" s="11">
        <v>0</v>
      </c>
      <c r="R634" s="11">
        <v>0</v>
      </c>
      <c r="S634" s="11">
        <v>0</v>
      </c>
      <c r="T634" s="12">
        <f t="shared" si="94"/>
        <v>1</v>
      </c>
      <c r="U634" s="12">
        <f t="shared" si="95"/>
        <v>0</v>
      </c>
      <c r="V634" s="12">
        <f t="shared" si="96"/>
        <v>1</v>
      </c>
    </row>
    <row r="635" spans="1:22" ht="78" hidden="1" outlineLevel="4" x14ac:dyDescent="0.35">
      <c r="A635" s="8" t="s">
        <v>352</v>
      </c>
      <c r="B635" s="8" t="s">
        <v>264</v>
      </c>
      <c r="C635" s="8" t="s">
        <v>135</v>
      </c>
      <c r="D635" s="8" t="s">
        <v>136</v>
      </c>
      <c r="E635" s="8" t="s">
        <v>377</v>
      </c>
      <c r="F635" s="9" t="s">
        <v>30</v>
      </c>
      <c r="G635" s="8">
        <v>1310</v>
      </c>
      <c r="H635" s="8">
        <v>3420</v>
      </c>
      <c r="I635" s="10" t="s">
        <v>378</v>
      </c>
      <c r="J635" s="11">
        <v>365209450</v>
      </c>
      <c r="K635" s="11">
        <v>365209450</v>
      </c>
      <c r="L635" s="11">
        <v>0</v>
      </c>
      <c r="M635" s="11">
        <v>0</v>
      </c>
      <c r="N635" s="11">
        <v>0</v>
      </c>
      <c r="O635" s="11">
        <v>365209450</v>
      </c>
      <c r="P635" s="11">
        <v>365209450</v>
      </c>
      <c r="Q635" s="11">
        <v>0</v>
      </c>
      <c r="R635" s="11">
        <v>0</v>
      </c>
      <c r="S635" s="11">
        <v>0</v>
      </c>
      <c r="T635" s="12">
        <f t="shared" si="94"/>
        <v>1</v>
      </c>
      <c r="U635" s="12">
        <f t="shared" si="95"/>
        <v>0</v>
      </c>
      <c r="V635" s="12">
        <f t="shared" si="96"/>
        <v>1</v>
      </c>
    </row>
    <row r="636" spans="1:22" ht="104" hidden="1" outlineLevel="4" x14ac:dyDescent="0.35">
      <c r="A636" s="8" t="s">
        <v>352</v>
      </c>
      <c r="B636" s="8" t="s">
        <v>264</v>
      </c>
      <c r="C636" s="8" t="s">
        <v>135</v>
      </c>
      <c r="D636" s="8" t="s">
        <v>136</v>
      </c>
      <c r="E636" s="8" t="s">
        <v>152</v>
      </c>
      <c r="F636" s="9" t="s">
        <v>30</v>
      </c>
      <c r="G636" s="8">
        <v>1310</v>
      </c>
      <c r="H636" s="8">
        <v>3420</v>
      </c>
      <c r="I636" s="10" t="s">
        <v>379</v>
      </c>
      <c r="J636" s="11">
        <v>178255583</v>
      </c>
      <c r="K636" s="11">
        <v>178255583</v>
      </c>
      <c r="L636" s="11">
        <v>0</v>
      </c>
      <c r="M636" s="11">
        <v>0</v>
      </c>
      <c r="N636" s="11">
        <v>0</v>
      </c>
      <c r="O636" s="11">
        <v>178255583</v>
      </c>
      <c r="P636" s="11">
        <v>178255583</v>
      </c>
      <c r="Q636" s="11">
        <v>0</v>
      </c>
      <c r="R636" s="11">
        <v>0</v>
      </c>
      <c r="S636" s="11">
        <v>0</v>
      </c>
      <c r="T636" s="12">
        <f t="shared" si="94"/>
        <v>1</v>
      </c>
      <c r="U636" s="12">
        <f t="shared" si="95"/>
        <v>0</v>
      </c>
      <c r="V636" s="12">
        <f t="shared" si="96"/>
        <v>1</v>
      </c>
    </row>
    <row r="637" spans="1:22" ht="52" hidden="1" outlineLevel="4" x14ac:dyDescent="0.35">
      <c r="A637" s="8" t="s">
        <v>352</v>
      </c>
      <c r="B637" s="8" t="s">
        <v>264</v>
      </c>
      <c r="C637" s="8" t="s">
        <v>135</v>
      </c>
      <c r="D637" s="8" t="s">
        <v>136</v>
      </c>
      <c r="E637" s="8" t="s">
        <v>380</v>
      </c>
      <c r="F637" s="9" t="s">
        <v>30</v>
      </c>
      <c r="G637" s="8">
        <v>1310</v>
      </c>
      <c r="H637" s="8">
        <v>3420</v>
      </c>
      <c r="I637" s="10" t="s">
        <v>381</v>
      </c>
      <c r="J637" s="11">
        <v>196264334</v>
      </c>
      <c r="K637" s="11">
        <v>196264334</v>
      </c>
      <c r="L637" s="11">
        <v>0</v>
      </c>
      <c r="M637" s="11">
        <v>0</v>
      </c>
      <c r="N637" s="11">
        <v>0</v>
      </c>
      <c r="O637" s="11">
        <v>181086606.69</v>
      </c>
      <c r="P637" s="11">
        <v>181086606.69</v>
      </c>
      <c r="Q637" s="11">
        <v>15177727.310000001</v>
      </c>
      <c r="R637" s="11">
        <v>15177727.310000001</v>
      </c>
      <c r="S637" s="11">
        <v>0</v>
      </c>
      <c r="T637" s="12">
        <f t="shared" si="94"/>
        <v>0.92266691048410254</v>
      </c>
      <c r="U637" s="12">
        <f t="shared" si="95"/>
        <v>0</v>
      </c>
      <c r="V637" s="12">
        <f t="shared" si="96"/>
        <v>0.92266691048410254</v>
      </c>
    </row>
    <row r="638" spans="1:22" ht="65" hidden="1" outlineLevel="4" x14ac:dyDescent="0.35">
      <c r="A638" s="8" t="s">
        <v>352</v>
      </c>
      <c r="B638" s="8" t="s">
        <v>264</v>
      </c>
      <c r="C638" s="8" t="s">
        <v>135</v>
      </c>
      <c r="D638" s="8" t="s">
        <v>136</v>
      </c>
      <c r="E638" s="8" t="s">
        <v>154</v>
      </c>
      <c r="F638" s="9" t="s">
        <v>30</v>
      </c>
      <c r="G638" s="8">
        <v>1310</v>
      </c>
      <c r="H638" s="8">
        <v>3420</v>
      </c>
      <c r="I638" s="10" t="s">
        <v>382</v>
      </c>
      <c r="J638" s="11">
        <v>173290162</v>
      </c>
      <c r="K638" s="11">
        <v>173290162</v>
      </c>
      <c r="L638" s="11">
        <v>0</v>
      </c>
      <c r="M638" s="11">
        <v>0</v>
      </c>
      <c r="N638" s="11">
        <v>0</v>
      </c>
      <c r="O638" s="11">
        <v>173290162</v>
      </c>
      <c r="P638" s="11">
        <v>173290162</v>
      </c>
      <c r="Q638" s="11">
        <v>0</v>
      </c>
      <c r="R638" s="11">
        <v>0</v>
      </c>
      <c r="S638" s="11">
        <v>0</v>
      </c>
      <c r="T638" s="12">
        <f t="shared" ref="T638:T701" si="102">+IF(K638=0,0,O638/K638)</f>
        <v>1</v>
      </c>
      <c r="U638" s="12">
        <f t="shared" ref="U638:U701" si="103">+IF(K638=0,0,(L638+M638+N638)/K638)</f>
        <v>0</v>
      </c>
      <c r="V638" s="12">
        <f t="shared" ref="V638:V701" si="104">+T638+U638</f>
        <v>1</v>
      </c>
    </row>
    <row r="639" spans="1:22" ht="52" hidden="1" outlineLevel="4" x14ac:dyDescent="0.35">
      <c r="A639" s="8" t="s">
        <v>352</v>
      </c>
      <c r="B639" s="8" t="s">
        <v>264</v>
      </c>
      <c r="C639" s="8" t="s">
        <v>135</v>
      </c>
      <c r="D639" s="8" t="s">
        <v>136</v>
      </c>
      <c r="E639" s="8" t="s">
        <v>383</v>
      </c>
      <c r="F639" s="9" t="s">
        <v>30</v>
      </c>
      <c r="G639" s="8">
        <v>1310</v>
      </c>
      <c r="H639" s="8">
        <v>3420</v>
      </c>
      <c r="I639" s="10" t="s">
        <v>384</v>
      </c>
      <c r="J639" s="11">
        <v>249553731</v>
      </c>
      <c r="K639" s="11">
        <v>249553731</v>
      </c>
      <c r="L639" s="11">
        <v>0</v>
      </c>
      <c r="M639" s="11">
        <v>0</v>
      </c>
      <c r="N639" s="11">
        <v>0</v>
      </c>
      <c r="O639" s="11">
        <v>249553731</v>
      </c>
      <c r="P639" s="11">
        <v>249553731</v>
      </c>
      <c r="Q639" s="11">
        <v>0</v>
      </c>
      <c r="R639" s="11">
        <v>0</v>
      </c>
      <c r="S639" s="11">
        <v>0</v>
      </c>
      <c r="T639" s="12">
        <f t="shared" si="102"/>
        <v>1</v>
      </c>
      <c r="U639" s="12">
        <f t="shared" si="103"/>
        <v>0</v>
      </c>
      <c r="V639" s="12">
        <f t="shared" si="104"/>
        <v>1</v>
      </c>
    </row>
    <row r="640" spans="1:22" ht="52" hidden="1" outlineLevel="4" x14ac:dyDescent="0.35">
      <c r="A640" s="8" t="s">
        <v>352</v>
      </c>
      <c r="B640" s="8" t="s">
        <v>264</v>
      </c>
      <c r="C640" s="8" t="s">
        <v>135</v>
      </c>
      <c r="D640" s="8" t="s">
        <v>136</v>
      </c>
      <c r="E640" s="8" t="s">
        <v>156</v>
      </c>
      <c r="F640" s="9" t="s">
        <v>30</v>
      </c>
      <c r="G640" s="8">
        <v>1310</v>
      </c>
      <c r="H640" s="8">
        <v>3420</v>
      </c>
      <c r="I640" s="10" t="s">
        <v>385</v>
      </c>
      <c r="J640" s="11">
        <v>177512751</v>
      </c>
      <c r="K640" s="11">
        <v>177512751</v>
      </c>
      <c r="L640" s="11">
        <v>0</v>
      </c>
      <c r="M640" s="11">
        <v>0</v>
      </c>
      <c r="N640" s="11">
        <v>0</v>
      </c>
      <c r="O640" s="11">
        <v>177512751</v>
      </c>
      <c r="P640" s="11">
        <v>177512751</v>
      </c>
      <c r="Q640" s="11">
        <v>0</v>
      </c>
      <c r="R640" s="11">
        <v>0</v>
      </c>
      <c r="S640" s="11">
        <v>0</v>
      </c>
      <c r="T640" s="12">
        <f t="shared" si="102"/>
        <v>1</v>
      </c>
      <c r="U640" s="12">
        <f t="shared" si="103"/>
        <v>0</v>
      </c>
      <c r="V640" s="12">
        <f t="shared" si="104"/>
        <v>1</v>
      </c>
    </row>
    <row r="641" spans="1:22" ht="65" hidden="1" outlineLevel="4" x14ac:dyDescent="0.35">
      <c r="A641" s="8" t="s">
        <v>352</v>
      </c>
      <c r="B641" s="8" t="s">
        <v>264</v>
      </c>
      <c r="C641" s="8" t="s">
        <v>135</v>
      </c>
      <c r="D641" s="8" t="s">
        <v>136</v>
      </c>
      <c r="E641" s="8" t="s">
        <v>286</v>
      </c>
      <c r="F641" s="9" t="s">
        <v>30</v>
      </c>
      <c r="G641" s="8">
        <v>1310</v>
      </c>
      <c r="H641" s="8">
        <v>3420</v>
      </c>
      <c r="I641" s="10" t="s">
        <v>386</v>
      </c>
      <c r="J641" s="11">
        <v>181773834</v>
      </c>
      <c r="K641" s="11">
        <v>181773834</v>
      </c>
      <c r="L641" s="11">
        <v>0</v>
      </c>
      <c r="M641" s="11">
        <v>0</v>
      </c>
      <c r="N641" s="11">
        <v>0</v>
      </c>
      <c r="O641" s="11">
        <v>181773834</v>
      </c>
      <c r="P641" s="11">
        <v>181773834</v>
      </c>
      <c r="Q641" s="11">
        <v>0</v>
      </c>
      <c r="R641" s="11">
        <v>0</v>
      </c>
      <c r="S641" s="11">
        <v>0</v>
      </c>
      <c r="T641" s="12">
        <f t="shared" si="102"/>
        <v>1</v>
      </c>
      <c r="U641" s="12">
        <f t="shared" si="103"/>
        <v>0</v>
      </c>
      <c r="V641" s="12">
        <f t="shared" si="104"/>
        <v>1</v>
      </c>
    </row>
    <row r="642" spans="1:22" ht="156" hidden="1" outlineLevel="4" x14ac:dyDescent="0.35">
      <c r="A642" s="8" t="s">
        <v>352</v>
      </c>
      <c r="B642" s="8" t="s">
        <v>264</v>
      </c>
      <c r="C642" s="8" t="s">
        <v>135</v>
      </c>
      <c r="D642" s="8" t="s">
        <v>136</v>
      </c>
      <c r="E642" s="8" t="s">
        <v>387</v>
      </c>
      <c r="F642" s="9" t="s">
        <v>30</v>
      </c>
      <c r="G642" s="8">
        <v>1310</v>
      </c>
      <c r="H642" s="8">
        <v>3420</v>
      </c>
      <c r="I642" s="10" t="s">
        <v>388</v>
      </c>
      <c r="J642" s="11">
        <v>72812500</v>
      </c>
      <c r="K642" s="11">
        <v>72812500</v>
      </c>
      <c r="L642" s="11">
        <v>0</v>
      </c>
      <c r="M642" s="11">
        <v>0</v>
      </c>
      <c r="N642" s="11">
        <v>0</v>
      </c>
      <c r="O642" s="11">
        <v>72812500</v>
      </c>
      <c r="P642" s="11">
        <v>72812500</v>
      </c>
      <c r="Q642" s="11">
        <v>0</v>
      </c>
      <c r="R642" s="11">
        <v>0</v>
      </c>
      <c r="S642" s="11">
        <v>0</v>
      </c>
      <c r="T642" s="12">
        <f t="shared" si="102"/>
        <v>1</v>
      </c>
      <c r="U642" s="12">
        <f t="shared" si="103"/>
        <v>0</v>
      </c>
      <c r="V642" s="12">
        <f t="shared" si="104"/>
        <v>1</v>
      </c>
    </row>
    <row r="643" spans="1:22" ht="52" hidden="1" outlineLevel="4" x14ac:dyDescent="0.35">
      <c r="A643" s="8" t="s">
        <v>352</v>
      </c>
      <c r="B643" s="8" t="s">
        <v>264</v>
      </c>
      <c r="C643" s="8" t="s">
        <v>135</v>
      </c>
      <c r="D643" s="8" t="s">
        <v>136</v>
      </c>
      <c r="E643" s="8" t="s">
        <v>335</v>
      </c>
      <c r="F643" s="9" t="s">
        <v>30</v>
      </c>
      <c r="G643" s="8">
        <v>1310</v>
      </c>
      <c r="H643" s="8">
        <v>3420</v>
      </c>
      <c r="I643" s="10" t="s">
        <v>389</v>
      </c>
      <c r="J643" s="11">
        <v>50843499</v>
      </c>
      <c r="K643" s="11">
        <v>50843499</v>
      </c>
      <c r="L643" s="11">
        <v>0</v>
      </c>
      <c r="M643" s="11">
        <v>0</v>
      </c>
      <c r="N643" s="11">
        <v>0</v>
      </c>
      <c r="O643" s="11">
        <v>27833170.579999998</v>
      </c>
      <c r="P643" s="11">
        <v>27833170.579999998</v>
      </c>
      <c r="Q643" s="11">
        <v>23010328.420000002</v>
      </c>
      <c r="R643" s="11">
        <v>23010328.420000002</v>
      </c>
      <c r="S643" s="11">
        <v>0</v>
      </c>
      <c r="T643" s="12">
        <f t="shared" si="102"/>
        <v>0.54742830700931888</v>
      </c>
      <c r="U643" s="12">
        <f t="shared" si="103"/>
        <v>0</v>
      </c>
      <c r="V643" s="12">
        <f t="shared" si="104"/>
        <v>0.54742830700931888</v>
      </c>
    </row>
    <row r="644" spans="1:22" ht="52" hidden="1" outlineLevel="4" x14ac:dyDescent="0.35">
      <c r="A644" s="8" t="s">
        <v>352</v>
      </c>
      <c r="B644" s="8" t="s">
        <v>264</v>
      </c>
      <c r="C644" s="8" t="s">
        <v>135</v>
      </c>
      <c r="D644" s="8" t="s">
        <v>136</v>
      </c>
      <c r="E644" s="8" t="s">
        <v>337</v>
      </c>
      <c r="F644" s="9" t="s">
        <v>30</v>
      </c>
      <c r="G644" s="8">
        <v>1310</v>
      </c>
      <c r="H644" s="8">
        <v>3420</v>
      </c>
      <c r="I644" s="10" t="s">
        <v>390</v>
      </c>
      <c r="J644" s="11">
        <v>1116673</v>
      </c>
      <c r="K644" s="11">
        <v>1116673</v>
      </c>
      <c r="L644" s="11">
        <v>0</v>
      </c>
      <c r="M644" s="11">
        <v>0</v>
      </c>
      <c r="N644" s="11">
        <v>0</v>
      </c>
      <c r="O644" s="11">
        <v>611298.41</v>
      </c>
      <c r="P644" s="11">
        <v>611298.41</v>
      </c>
      <c r="Q644" s="11">
        <v>505374.59</v>
      </c>
      <c r="R644" s="11">
        <v>505374.59</v>
      </c>
      <c r="S644" s="11">
        <v>0</v>
      </c>
      <c r="T644" s="12">
        <f t="shared" si="102"/>
        <v>0.54742830712303425</v>
      </c>
      <c r="U644" s="12">
        <f t="shared" si="103"/>
        <v>0</v>
      </c>
      <c r="V644" s="12">
        <f t="shared" si="104"/>
        <v>0.54742830712303425</v>
      </c>
    </row>
    <row r="645" spans="1:22" ht="65" hidden="1" outlineLevel="4" x14ac:dyDescent="0.35">
      <c r="A645" s="8" t="s">
        <v>352</v>
      </c>
      <c r="B645" s="8" t="s">
        <v>264</v>
      </c>
      <c r="C645" s="8" t="s">
        <v>135</v>
      </c>
      <c r="D645" s="8" t="s">
        <v>136</v>
      </c>
      <c r="E645" s="8" t="s">
        <v>339</v>
      </c>
      <c r="F645" s="9" t="s">
        <v>30</v>
      </c>
      <c r="G645" s="8">
        <v>1310</v>
      </c>
      <c r="H645" s="8">
        <v>3420</v>
      </c>
      <c r="I645" s="10" t="s">
        <v>391</v>
      </c>
      <c r="J645" s="11">
        <v>25421749</v>
      </c>
      <c r="K645" s="11">
        <v>25421749</v>
      </c>
      <c r="L645" s="11">
        <v>0</v>
      </c>
      <c r="M645" s="11">
        <v>0</v>
      </c>
      <c r="N645" s="11">
        <v>0</v>
      </c>
      <c r="O645" s="11">
        <v>23624446.489999998</v>
      </c>
      <c r="P645" s="11">
        <v>23624446.489999998</v>
      </c>
      <c r="Q645" s="11">
        <v>1797302.51</v>
      </c>
      <c r="R645" s="11">
        <v>1797302.51</v>
      </c>
      <c r="S645" s="11">
        <v>0</v>
      </c>
      <c r="T645" s="12">
        <f t="shared" si="102"/>
        <v>0.92930059572219037</v>
      </c>
      <c r="U645" s="12">
        <f t="shared" si="103"/>
        <v>0</v>
      </c>
      <c r="V645" s="12">
        <f t="shared" si="104"/>
        <v>0.92930059572219037</v>
      </c>
    </row>
    <row r="646" spans="1:22" ht="65" hidden="1" outlineLevel="4" x14ac:dyDescent="0.35">
      <c r="A646" s="8" t="s">
        <v>352</v>
      </c>
      <c r="B646" s="8" t="s">
        <v>264</v>
      </c>
      <c r="C646" s="8" t="s">
        <v>135</v>
      </c>
      <c r="D646" s="8" t="s">
        <v>136</v>
      </c>
      <c r="E646" s="8" t="s">
        <v>178</v>
      </c>
      <c r="F646" s="9" t="s">
        <v>30</v>
      </c>
      <c r="G646" s="8">
        <v>1310</v>
      </c>
      <c r="H646" s="8">
        <v>3420</v>
      </c>
      <c r="I646" s="10" t="s">
        <v>392</v>
      </c>
      <c r="J646" s="11">
        <v>558336</v>
      </c>
      <c r="K646" s="11">
        <v>558336</v>
      </c>
      <c r="L646" s="11">
        <v>0</v>
      </c>
      <c r="M646" s="11">
        <v>0</v>
      </c>
      <c r="N646" s="11">
        <v>0</v>
      </c>
      <c r="O646" s="11">
        <v>518861.98</v>
      </c>
      <c r="P646" s="11">
        <v>518861.98</v>
      </c>
      <c r="Q646" s="11">
        <v>39474.019999999997</v>
      </c>
      <c r="R646" s="11">
        <v>39474.019999999997</v>
      </c>
      <c r="S646" s="11">
        <v>0</v>
      </c>
      <c r="T646" s="12">
        <f t="shared" si="102"/>
        <v>0.92930060035534157</v>
      </c>
      <c r="U646" s="12">
        <f t="shared" si="103"/>
        <v>0</v>
      </c>
      <c r="V646" s="12">
        <f t="shared" si="104"/>
        <v>0.92930060035534157</v>
      </c>
    </row>
    <row r="647" spans="1:22" ht="52" hidden="1" outlineLevel="4" x14ac:dyDescent="0.35">
      <c r="A647" s="8" t="s">
        <v>352</v>
      </c>
      <c r="B647" s="8" t="s">
        <v>264</v>
      </c>
      <c r="C647" s="8" t="s">
        <v>135</v>
      </c>
      <c r="D647" s="8" t="s">
        <v>136</v>
      </c>
      <c r="E647" s="8" t="s">
        <v>160</v>
      </c>
      <c r="F647" s="9" t="s">
        <v>30</v>
      </c>
      <c r="G647" s="8">
        <v>1310</v>
      </c>
      <c r="H647" s="8">
        <v>3420</v>
      </c>
      <c r="I647" s="10" t="s">
        <v>393</v>
      </c>
      <c r="J647" s="11">
        <v>0</v>
      </c>
      <c r="K647" s="11">
        <v>169874387</v>
      </c>
      <c r="L647" s="11">
        <v>0</v>
      </c>
      <c r="M647" s="11">
        <v>0</v>
      </c>
      <c r="N647" s="11">
        <v>0</v>
      </c>
      <c r="O647" s="11">
        <v>169874387</v>
      </c>
      <c r="P647" s="11">
        <v>169874387</v>
      </c>
      <c r="Q647" s="11">
        <v>0</v>
      </c>
      <c r="R647" s="11">
        <v>0</v>
      </c>
      <c r="S647" s="11">
        <v>0</v>
      </c>
      <c r="T647" s="12">
        <f t="shared" si="102"/>
        <v>1</v>
      </c>
      <c r="U647" s="12">
        <f t="shared" si="103"/>
        <v>0</v>
      </c>
      <c r="V647" s="12">
        <f t="shared" si="104"/>
        <v>1</v>
      </c>
    </row>
    <row r="648" spans="1:22" ht="26" hidden="1" outlineLevel="4" x14ac:dyDescent="0.35">
      <c r="A648" s="8" t="s">
        <v>352</v>
      </c>
      <c r="B648" s="8" t="s">
        <v>264</v>
      </c>
      <c r="C648" s="8" t="s">
        <v>135</v>
      </c>
      <c r="D648" s="8" t="s">
        <v>172</v>
      </c>
      <c r="E648" s="8" t="s">
        <v>29</v>
      </c>
      <c r="F648" s="9" t="s">
        <v>30</v>
      </c>
      <c r="G648" s="8">
        <v>1320</v>
      </c>
      <c r="H648" s="8">
        <v>3420</v>
      </c>
      <c r="I648" s="10" t="s">
        <v>173</v>
      </c>
      <c r="J648" s="11">
        <v>2834208675</v>
      </c>
      <c r="K648" s="11">
        <v>2702208675</v>
      </c>
      <c r="L648" s="11">
        <v>0</v>
      </c>
      <c r="M648" s="11">
        <v>0</v>
      </c>
      <c r="N648" s="11">
        <v>0</v>
      </c>
      <c r="O648" s="11">
        <v>2340355603.1799998</v>
      </c>
      <c r="P648" s="11">
        <v>2340355603.1799998</v>
      </c>
      <c r="Q648" s="11">
        <v>361853071.81999999</v>
      </c>
      <c r="R648" s="11">
        <v>361853071.81999999</v>
      </c>
      <c r="S648" s="11">
        <v>0</v>
      </c>
      <c r="T648" s="12">
        <f t="shared" si="102"/>
        <v>0.86608988596337766</v>
      </c>
      <c r="U648" s="12">
        <f t="shared" si="103"/>
        <v>0</v>
      </c>
      <c r="V648" s="12">
        <f t="shared" si="104"/>
        <v>0.86608988596337766</v>
      </c>
    </row>
    <row r="649" spans="1:22" ht="143" hidden="1" outlineLevel="4" x14ac:dyDescent="0.35">
      <c r="A649" s="8" t="s">
        <v>352</v>
      </c>
      <c r="B649" s="8" t="s">
        <v>264</v>
      </c>
      <c r="C649" s="8" t="s">
        <v>135</v>
      </c>
      <c r="D649" s="8" t="s">
        <v>284</v>
      </c>
      <c r="E649" s="8" t="s">
        <v>305</v>
      </c>
      <c r="F649" s="9" t="s">
        <v>30</v>
      </c>
      <c r="G649" s="8">
        <v>1320</v>
      </c>
      <c r="H649" s="8">
        <v>3420</v>
      </c>
      <c r="I649" s="10" t="s">
        <v>394</v>
      </c>
      <c r="J649" s="11">
        <v>19400316</v>
      </c>
      <c r="K649" s="11">
        <v>19400316</v>
      </c>
      <c r="L649" s="11">
        <v>0</v>
      </c>
      <c r="M649" s="11">
        <v>0</v>
      </c>
      <c r="N649" s="11">
        <v>0</v>
      </c>
      <c r="O649" s="11">
        <v>19400316</v>
      </c>
      <c r="P649" s="11">
        <v>19400316</v>
      </c>
      <c r="Q649" s="11">
        <v>0</v>
      </c>
      <c r="R649" s="11">
        <v>0</v>
      </c>
      <c r="S649" s="11">
        <v>0</v>
      </c>
      <c r="T649" s="12">
        <f t="shared" si="102"/>
        <v>1</v>
      </c>
      <c r="U649" s="12">
        <f t="shared" si="103"/>
        <v>0</v>
      </c>
      <c r="V649" s="12">
        <f t="shared" si="104"/>
        <v>1</v>
      </c>
    </row>
    <row r="650" spans="1:22" ht="52" hidden="1" outlineLevel="4" x14ac:dyDescent="0.35">
      <c r="A650" s="8" t="s">
        <v>352</v>
      </c>
      <c r="B650" s="8" t="s">
        <v>264</v>
      </c>
      <c r="C650" s="8" t="s">
        <v>135</v>
      </c>
      <c r="D650" s="8" t="s">
        <v>284</v>
      </c>
      <c r="E650" s="8" t="s">
        <v>395</v>
      </c>
      <c r="F650" s="9" t="s">
        <v>30</v>
      </c>
      <c r="G650" s="8">
        <v>1320</v>
      </c>
      <c r="H650" s="8">
        <v>3420</v>
      </c>
      <c r="I650" s="10" t="s">
        <v>396</v>
      </c>
      <c r="J650" s="11">
        <v>76265249</v>
      </c>
      <c r="K650" s="11">
        <v>76265249</v>
      </c>
      <c r="L650" s="11">
        <v>0</v>
      </c>
      <c r="M650" s="11">
        <v>0</v>
      </c>
      <c r="N650" s="11">
        <v>0</v>
      </c>
      <c r="O650" s="11">
        <v>70873341.319999993</v>
      </c>
      <c r="P650" s="11">
        <v>70873341.319999993</v>
      </c>
      <c r="Q650" s="11">
        <v>5391907.6799999997</v>
      </c>
      <c r="R650" s="11">
        <v>5391907.6799999997</v>
      </c>
      <c r="S650" s="11">
        <v>0</v>
      </c>
      <c r="T650" s="12">
        <f t="shared" si="102"/>
        <v>0.92930059560941047</v>
      </c>
      <c r="U650" s="12">
        <f t="shared" si="103"/>
        <v>0</v>
      </c>
      <c r="V650" s="12">
        <f t="shared" si="104"/>
        <v>0.92930059560941047</v>
      </c>
    </row>
    <row r="651" spans="1:22" ht="52" hidden="1" outlineLevel="4" x14ac:dyDescent="0.35">
      <c r="A651" s="8" t="s">
        <v>352</v>
      </c>
      <c r="B651" s="8" t="s">
        <v>264</v>
      </c>
      <c r="C651" s="8" t="s">
        <v>135</v>
      </c>
      <c r="D651" s="8" t="s">
        <v>284</v>
      </c>
      <c r="E651" s="8" t="s">
        <v>275</v>
      </c>
      <c r="F651" s="9" t="s">
        <v>30</v>
      </c>
      <c r="G651" s="8">
        <v>1320</v>
      </c>
      <c r="H651" s="8">
        <v>3420</v>
      </c>
      <c r="I651" s="10" t="s">
        <v>397</v>
      </c>
      <c r="J651" s="11">
        <v>1675010</v>
      </c>
      <c r="K651" s="11">
        <v>1675010</v>
      </c>
      <c r="L651" s="11">
        <v>0</v>
      </c>
      <c r="M651" s="11">
        <v>0</v>
      </c>
      <c r="N651" s="11">
        <v>0</v>
      </c>
      <c r="O651" s="11">
        <v>1556587.79</v>
      </c>
      <c r="P651" s="11">
        <v>1556587.79</v>
      </c>
      <c r="Q651" s="11">
        <v>118422.21</v>
      </c>
      <c r="R651" s="11">
        <v>118422.21</v>
      </c>
      <c r="S651" s="11">
        <v>0</v>
      </c>
      <c r="T651" s="12">
        <f t="shared" si="102"/>
        <v>0.92930059522032704</v>
      </c>
      <c r="U651" s="12">
        <f t="shared" si="103"/>
        <v>0</v>
      </c>
      <c r="V651" s="12">
        <f t="shared" si="104"/>
        <v>0.92930059522032704</v>
      </c>
    </row>
    <row r="652" spans="1:22" ht="351" hidden="1" outlineLevel="4" x14ac:dyDescent="0.35">
      <c r="A652" s="8" t="s">
        <v>352</v>
      </c>
      <c r="B652" s="8" t="s">
        <v>264</v>
      </c>
      <c r="C652" s="8" t="s">
        <v>135</v>
      </c>
      <c r="D652" s="8" t="s">
        <v>174</v>
      </c>
      <c r="E652" s="8" t="s">
        <v>50</v>
      </c>
      <c r="F652" s="9" t="s">
        <v>30</v>
      </c>
      <c r="G652" s="8">
        <v>1320</v>
      </c>
      <c r="H652" s="8">
        <v>3420</v>
      </c>
      <c r="I652" s="10" t="s">
        <v>398</v>
      </c>
      <c r="J652" s="11">
        <v>283912817</v>
      </c>
      <c r="K652" s="11">
        <v>283912817</v>
      </c>
      <c r="L652" s="11">
        <v>0</v>
      </c>
      <c r="M652" s="11">
        <v>0</v>
      </c>
      <c r="N652" s="11">
        <v>0</v>
      </c>
      <c r="O652" s="11">
        <v>283912811</v>
      </c>
      <c r="P652" s="11">
        <v>283912811</v>
      </c>
      <c r="Q652" s="11">
        <v>6</v>
      </c>
      <c r="R652" s="11">
        <v>6</v>
      </c>
      <c r="S652" s="11">
        <v>0</v>
      </c>
      <c r="T652" s="12">
        <f t="shared" si="102"/>
        <v>0.99999997886675185</v>
      </c>
      <c r="U652" s="12">
        <f t="shared" si="103"/>
        <v>0</v>
      </c>
      <c r="V652" s="12">
        <f t="shared" si="104"/>
        <v>0.99999997886675185</v>
      </c>
    </row>
    <row r="653" spans="1:22" hidden="1" outlineLevel="4" x14ac:dyDescent="0.35">
      <c r="A653" s="8" t="s">
        <v>352</v>
      </c>
      <c r="B653" s="8" t="s">
        <v>264</v>
      </c>
      <c r="C653" s="8" t="s">
        <v>135</v>
      </c>
      <c r="D653" s="8" t="s">
        <v>297</v>
      </c>
      <c r="E653" s="8" t="s">
        <v>29</v>
      </c>
      <c r="F653" s="9" t="s">
        <v>30</v>
      </c>
      <c r="G653" s="8">
        <v>1320</v>
      </c>
      <c r="H653" s="8">
        <v>3420</v>
      </c>
      <c r="I653" s="10" t="s">
        <v>298</v>
      </c>
      <c r="J653" s="11">
        <v>4000000</v>
      </c>
      <c r="K653" s="11">
        <v>3297000</v>
      </c>
      <c r="L653" s="11">
        <v>0</v>
      </c>
      <c r="M653" s="11">
        <v>3219658.34</v>
      </c>
      <c r="N653" s="11">
        <v>0</v>
      </c>
      <c r="O653" s="11">
        <v>77341.66</v>
      </c>
      <c r="P653" s="11">
        <v>77341.66</v>
      </c>
      <c r="Q653" s="11">
        <v>0</v>
      </c>
      <c r="R653" s="11">
        <v>0</v>
      </c>
      <c r="S653" s="11">
        <v>0</v>
      </c>
      <c r="T653" s="12">
        <f t="shared" si="102"/>
        <v>2.3458192296026692E-2</v>
      </c>
      <c r="U653" s="12">
        <f t="shared" si="103"/>
        <v>0.97654180770397325</v>
      </c>
      <c r="V653" s="12">
        <f t="shared" si="104"/>
        <v>1</v>
      </c>
    </row>
    <row r="654" spans="1:22" hidden="1" outlineLevel="3" x14ac:dyDescent="0.35">
      <c r="A654" s="20"/>
      <c r="B654" s="20"/>
      <c r="C654" s="20" t="s">
        <v>462</v>
      </c>
      <c r="D654" s="20"/>
      <c r="E654" s="20"/>
      <c r="F654" s="21"/>
      <c r="G654" s="20"/>
      <c r="H654" s="20"/>
      <c r="I654" s="22"/>
      <c r="J654" s="23">
        <f t="shared" ref="J654:S654" si="105">SUBTOTAL(9,J623:J653)</f>
        <v>16893729986</v>
      </c>
      <c r="K654" s="23">
        <f t="shared" si="105"/>
        <v>17218503745.989998</v>
      </c>
      <c r="L654" s="23">
        <f t="shared" si="105"/>
        <v>0</v>
      </c>
      <c r="M654" s="23">
        <f t="shared" si="105"/>
        <v>3219658.34</v>
      </c>
      <c r="N654" s="23">
        <f t="shared" si="105"/>
        <v>0</v>
      </c>
      <c r="O654" s="23">
        <f t="shared" si="105"/>
        <v>16623576656.33</v>
      </c>
      <c r="P654" s="23">
        <f t="shared" si="105"/>
        <v>16623576656.33</v>
      </c>
      <c r="Q654" s="23">
        <f t="shared" si="105"/>
        <v>591707431.32000005</v>
      </c>
      <c r="R654" s="23">
        <f t="shared" si="105"/>
        <v>591707431.32000005</v>
      </c>
      <c r="S654" s="23">
        <f t="shared" si="105"/>
        <v>0</v>
      </c>
      <c r="T654" s="24">
        <f t="shared" si="102"/>
        <v>0.9654483863153005</v>
      </c>
      <c r="U654" s="24">
        <f t="shared" si="103"/>
        <v>1.8698827653650354E-4</v>
      </c>
      <c r="V654" s="24">
        <f t="shared" si="104"/>
        <v>0.96563537459183701</v>
      </c>
    </row>
    <row r="655" spans="1:22" outlineLevel="2" collapsed="1" x14ac:dyDescent="0.35">
      <c r="A655" s="25"/>
      <c r="B655" s="25" t="s">
        <v>454</v>
      </c>
      <c r="C655" s="25"/>
      <c r="D655" s="25"/>
      <c r="E655" s="25"/>
      <c r="F655" s="26"/>
      <c r="G655" s="25"/>
      <c r="H655" s="25"/>
      <c r="I655" s="27"/>
      <c r="J655" s="28">
        <f t="shared" ref="J655:S655" si="106">SUBTOTAL(9,J603:J653)</f>
        <v>367275222178</v>
      </c>
      <c r="K655" s="28">
        <f t="shared" si="106"/>
        <v>378136068319.98999</v>
      </c>
      <c r="L655" s="28">
        <f t="shared" si="106"/>
        <v>0</v>
      </c>
      <c r="M655" s="28">
        <f t="shared" si="106"/>
        <v>39339747.040000007</v>
      </c>
      <c r="N655" s="28">
        <f t="shared" si="106"/>
        <v>0</v>
      </c>
      <c r="O655" s="28">
        <f t="shared" si="106"/>
        <v>375180103756.3299</v>
      </c>
      <c r="P655" s="28">
        <f t="shared" si="106"/>
        <v>375180103756.3299</v>
      </c>
      <c r="Q655" s="28">
        <f t="shared" si="106"/>
        <v>2916624816.6200008</v>
      </c>
      <c r="R655" s="28">
        <f t="shared" si="106"/>
        <v>2916624816.6200008</v>
      </c>
      <c r="S655" s="28">
        <f t="shared" si="106"/>
        <v>0</v>
      </c>
      <c r="T655" s="29">
        <f t="shared" si="102"/>
        <v>0.99218280187660213</v>
      </c>
      <c r="U655" s="29">
        <f t="shared" si="103"/>
        <v>1.0403595513853374E-4</v>
      </c>
      <c r="V655" s="29">
        <f t="shared" si="104"/>
        <v>0.99228683783174065</v>
      </c>
    </row>
    <row r="656" spans="1:22" hidden="1" outlineLevel="4" x14ac:dyDescent="0.35">
      <c r="A656" s="15" t="s">
        <v>352</v>
      </c>
      <c r="B656" s="15" t="s">
        <v>291</v>
      </c>
      <c r="C656" s="15" t="s">
        <v>27</v>
      </c>
      <c r="D656" s="15" t="s">
        <v>28</v>
      </c>
      <c r="E656" s="15" t="s">
        <v>29</v>
      </c>
      <c r="F656" s="16" t="s">
        <v>30</v>
      </c>
      <c r="G656" s="15">
        <v>1111</v>
      </c>
      <c r="H656" s="15">
        <v>3420</v>
      </c>
      <c r="I656" s="17" t="s">
        <v>31</v>
      </c>
      <c r="J656" s="18">
        <v>0</v>
      </c>
      <c r="K656" s="18">
        <v>500000000</v>
      </c>
      <c r="L656" s="18">
        <v>0</v>
      </c>
      <c r="M656" s="18">
        <v>0</v>
      </c>
      <c r="N656" s="18">
        <v>0</v>
      </c>
      <c r="O656" s="18">
        <v>500000000</v>
      </c>
      <c r="P656" s="18">
        <v>500000000</v>
      </c>
      <c r="Q656" s="18">
        <v>0</v>
      </c>
      <c r="R656" s="18">
        <v>0</v>
      </c>
      <c r="S656" s="18">
        <v>0</v>
      </c>
      <c r="T656" s="19">
        <f t="shared" si="102"/>
        <v>1</v>
      </c>
      <c r="U656" s="19">
        <f t="shared" si="103"/>
        <v>0</v>
      </c>
      <c r="V656" s="19">
        <f t="shared" si="104"/>
        <v>1</v>
      </c>
    </row>
    <row r="657" spans="1:22" hidden="1" outlineLevel="4" x14ac:dyDescent="0.35">
      <c r="A657" s="8" t="s">
        <v>352</v>
      </c>
      <c r="B657" s="8" t="s">
        <v>291</v>
      </c>
      <c r="C657" s="8" t="s">
        <v>27</v>
      </c>
      <c r="D657" s="8" t="s">
        <v>28</v>
      </c>
      <c r="E657" s="8" t="s">
        <v>29</v>
      </c>
      <c r="F657" s="9" t="s">
        <v>32</v>
      </c>
      <c r="G657" s="8">
        <v>1111</v>
      </c>
      <c r="H657" s="8">
        <v>3420</v>
      </c>
      <c r="I657" s="10" t="s">
        <v>31</v>
      </c>
      <c r="J657" s="11">
        <v>85987188653</v>
      </c>
      <c r="K657" s="11">
        <v>86721697432</v>
      </c>
      <c r="L657" s="11">
        <v>0</v>
      </c>
      <c r="M657" s="11">
        <v>0</v>
      </c>
      <c r="N657" s="11">
        <v>0</v>
      </c>
      <c r="O657" s="11">
        <v>86668075283.660004</v>
      </c>
      <c r="P657" s="11">
        <v>86668075283.660004</v>
      </c>
      <c r="Q657" s="11">
        <v>53622148.340000004</v>
      </c>
      <c r="R657" s="11">
        <v>53622148.340000004</v>
      </c>
      <c r="S657" s="11">
        <v>0</v>
      </c>
      <c r="T657" s="12">
        <f t="shared" si="102"/>
        <v>0.99938167552149171</v>
      </c>
      <c r="U657" s="12">
        <f t="shared" si="103"/>
        <v>0</v>
      </c>
      <c r="V657" s="12">
        <f t="shared" si="104"/>
        <v>0.99938167552149171</v>
      </c>
    </row>
    <row r="658" spans="1:22" hidden="1" outlineLevel="4" x14ac:dyDescent="0.35">
      <c r="A658" s="8" t="s">
        <v>352</v>
      </c>
      <c r="B658" s="8" t="s">
        <v>291</v>
      </c>
      <c r="C658" s="8" t="s">
        <v>27</v>
      </c>
      <c r="D658" s="8" t="s">
        <v>33</v>
      </c>
      <c r="E658" s="8" t="s">
        <v>29</v>
      </c>
      <c r="F658" s="9" t="s">
        <v>30</v>
      </c>
      <c r="G658" s="8">
        <v>1111</v>
      </c>
      <c r="H658" s="8">
        <v>3420</v>
      </c>
      <c r="I658" s="10" t="s">
        <v>34</v>
      </c>
      <c r="J658" s="11">
        <v>0</v>
      </c>
      <c r="K658" s="11">
        <v>1165900875</v>
      </c>
      <c r="L658" s="11">
        <v>0</v>
      </c>
      <c r="M658" s="11">
        <v>0</v>
      </c>
      <c r="N658" s="11">
        <v>0</v>
      </c>
      <c r="O658" s="11">
        <v>1165900875</v>
      </c>
      <c r="P658" s="11">
        <v>1165900875</v>
      </c>
      <c r="Q658" s="11">
        <v>0</v>
      </c>
      <c r="R658" s="11">
        <v>0</v>
      </c>
      <c r="S658" s="11">
        <v>0</v>
      </c>
      <c r="T658" s="12">
        <f t="shared" si="102"/>
        <v>1</v>
      </c>
      <c r="U658" s="12">
        <f t="shared" si="103"/>
        <v>0</v>
      </c>
      <c r="V658" s="12">
        <f t="shared" si="104"/>
        <v>1</v>
      </c>
    </row>
    <row r="659" spans="1:22" hidden="1" outlineLevel="4" x14ac:dyDescent="0.35">
      <c r="A659" s="8" t="s">
        <v>352</v>
      </c>
      <c r="B659" s="8" t="s">
        <v>291</v>
      </c>
      <c r="C659" s="8" t="s">
        <v>27</v>
      </c>
      <c r="D659" s="8" t="s">
        <v>33</v>
      </c>
      <c r="E659" s="8" t="s">
        <v>29</v>
      </c>
      <c r="F659" s="9" t="s">
        <v>32</v>
      </c>
      <c r="G659" s="8">
        <v>1111</v>
      </c>
      <c r="H659" s="8">
        <v>3420</v>
      </c>
      <c r="I659" s="10" t="s">
        <v>34</v>
      </c>
      <c r="J659" s="11">
        <v>3008206217</v>
      </c>
      <c r="K659" s="11">
        <v>4093650045</v>
      </c>
      <c r="L659" s="11">
        <v>0</v>
      </c>
      <c r="M659" s="11">
        <v>0</v>
      </c>
      <c r="N659" s="11">
        <v>0</v>
      </c>
      <c r="O659" s="11">
        <v>3784780663.1999998</v>
      </c>
      <c r="P659" s="11">
        <v>3784780663.1999998</v>
      </c>
      <c r="Q659" s="11">
        <v>308869381.80000001</v>
      </c>
      <c r="R659" s="11">
        <v>308869381.80000001</v>
      </c>
      <c r="S659" s="11">
        <v>0</v>
      </c>
      <c r="T659" s="12">
        <f t="shared" si="102"/>
        <v>0.92454914846049074</v>
      </c>
      <c r="U659" s="12">
        <f t="shared" si="103"/>
        <v>0</v>
      </c>
      <c r="V659" s="12">
        <f t="shared" si="104"/>
        <v>0.92454914846049074</v>
      </c>
    </row>
    <row r="660" spans="1:22" hidden="1" outlineLevel="4" x14ac:dyDescent="0.35">
      <c r="A660" s="8" t="s">
        <v>352</v>
      </c>
      <c r="B660" s="8" t="s">
        <v>291</v>
      </c>
      <c r="C660" s="8" t="s">
        <v>27</v>
      </c>
      <c r="D660" s="8" t="s">
        <v>353</v>
      </c>
      <c r="E660" s="8" t="s">
        <v>29</v>
      </c>
      <c r="F660" s="9" t="s">
        <v>32</v>
      </c>
      <c r="G660" s="8">
        <v>1111</v>
      </c>
      <c r="H660" s="8">
        <v>3420</v>
      </c>
      <c r="I660" s="10" t="s">
        <v>354</v>
      </c>
      <c r="J660" s="11">
        <v>60497012</v>
      </c>
      <c r="K660" s="11">
        <v>55497012</v>
      </c>
      <c r="L660" s="11">
        <v>0</v>
      </c>
      <c r="M660" s="11">
        <v>0</v>
      </c>
      <c r="N660" s="11">
        <v>0</v>
      </c>
      <c r="O660" s="11">
        <v>51183069.479999997</v>
      </c>
      <c r="P660" s="11">
        <v>51183069.479999997</v>
      </c>
      <c r="Q660" s="11">
        <v>4313942.5199999996</v>
      </c>
      <c r="R660" s="11">
        <v>4313942.5199999996</v>
      </c>
      <c r="S660" s="11">
        <v>0</v>
      </c>
      <c r="T660" s="12">
        <f t="shared" si="102"/>
        <v>0.92226712097581032</v>
      </c>
      <c r="U660" s="12">
        <f t="shared" si="103"/>
        <v>0</v>
      </c>
      <c r="V660" s="12">
        <f t="shared" si="104"/>
        <v>0.92226712097581032</v>
      </c>
    </row>
    <row r="661" spans="1:22" hidden="1" outlineLevel="4" x14ac:dyDescent="0.35">
      <c r="A661" s="8" t="s">
        <v>352</v>
      </c>
      <c r="B661" s="8" t="s">
        <v>291</v>
      </c>
      <c r="C661" s="8" t="s">
        <v>27</v>
      </c>
      <c r="D661" s="8" t="s">
        <v>355</v>
      </c>
      <c r="E661" s="8" t="s">
        <v>29</v>
      </c>
      <c r="F661" s="9" t="s">
        <v>30</v>
      </c>
      <c r="G661" s="8">
        <v>1111</v>
      </c>
      <c r="H661" s="8">
        <v>3420</v>
      </c>
      <c r="I661" s="10" t="s">
        <v>356</v>
      </c>
      <c r="J661" s="11">
        <v>48976898</v>
      </c>
      <c r="K661" s="11">
        <v>62531559</v>
      </c>
      <c r="L661" s="11">
        <v>0</v>
      </c>
      <c r="M661" s="11">
        <v>10336006.35</v>
      </c>
      <c r="N661" s="11">
        <v>0</v>
      </c>
      <c r="O661" s="11">
        <v>52195552.649999999</v>
      </c>
      <c r="P661" s="11">
        <v>52195552.649999999</v>
      </c>
      <c r="Q661" s="11">
        <v>0</v>
      </c>
      <c r="R661" s="11">
        <v>0</v>
      </c>
      <c r="S661" s="11">
        <v>0</v>
      </c>
      <c r="T661" s="12">
        <f t="shared" si="102"/>
        <v>0.83470736192583972</v>
      </c>
      <c r="U661" s="12">
        <f t="shared" si="103"/>
        <v>0.16529263807416028</v>
      </c>
      <c r="V661" s="12">
        <f t="shared" si="104"/>
        <v>1</v>
      </c>
    </row>
    <row r="662" spans="1:22" hidden="1" outlineLevel="4" x14ac:dyDescent="0.35">
      <c r="A662" s="8" t="s">
        <v>352</v>
      </c>
      <c r="B662" s="8" t="s">
        <v>291</v>
      </c>
      <c r="C662" s="8" t="s">
        <v>27</v>
      </c>
      <c r="D662" s="8" t="s">
        <v>39</v>
      </c>
      <c r="E662" s="8" t="s">
        <v>29</v>
      </c>
      <c r="F662" s="9" t="s">
        <v>32</v>
      </c>
      <c r="G662" s="8">
        <v>1111</v>
      </c>
      <c r="H662" s="8">
        <v>3420</v>
      </c>
      <c r="I662" s="10" t="s">
        <v>40</v>
      </c>
      <c r="J662" s="11">
        <v>22823196043</v>
      </c>
      <c r="K662" s="11">
        <v>22723196043</v>
      </c>
      <c r="L662" s="11">
        <v>0</v>
      </c>
      <c r="M662" s="11">
        <v>0</v>
      </c>
      <c r="N662" s="11">
        <v>0</v>
      </c>
      <c r="O662" s="11">
        <v>22465981583.540001</v>
      </c>
      <c r="P662" s="11">
        <v>22465981583.540001</v>
      </c>
      <c r="Q662" s="11">
        <v>257214459.46000001</v>
      </c>
      <c r="R662" s="11">
        <v>257214459.46000001</v>
      </c>
      <c r="S662" s="11">
        <v>0</v>
      </c>
      <c r="T662" s="12">
        <f t="shared" si="102"/>
        <v>0.98868053336452921</v>
      </c>
      <c r="U662" s="12">
        <f t="shared" si="103"/>
        <v>0</v>
      </c>
      <c r="V662" s="12">
        <f t="shared" si="104"/>
        <v>0.98868053336452921</v>
      </c>
    </row>
    <row r="663" spans="1:22" hidden="1" outlineLevel="4" x14ac:dyDescent="0.35">
      <c r="A663" s="8" t="s">
        <v>352</v>
      </c>
      <c r="B663" s="8" t="s">
        <v>291</v>
      </c>
      <c r="C663" s="8" t="s">
        <v>27</v>
      </c>
      <c r="D663" s="8" t="s">
        <v>41</v>
      </c>
      <c r="E663" s="8" t="s">
        <v>29</v>
      </c>
      <c r="F663" s="9" t="s">
        <v>32</v>
      </c>
      <c r="G663" s="8">
        <v>1111</v>
      </c>
      <c r="H663" s="8">
        <v>3420</v>
      </c>
      <c r="I663" s="10" t="s">
        <v>42</v>
      </c>
      <c r="J663" s="11">
        <v>3369676452</v>
      </c>
      <c r="K663" s="11">
        <v>3369676452</v>
      </c>
      <c r="L663" s="11">
        <v>0</v>
      </c>
      <c r="M663" s="11">
        <v>0</v>
      </c>
      <c r="N663" s="11">
        <v>0</v>
      </c>
      <c r="O663" s="11">
        <v>3348519688.1500001</v>
      </c>
      <c r="P663" s="11">
        <v>3348519688.1500001</v>
      </c>
      <c r="Q663" s="11">
        <v>21156763.850000001</v>
      </c>
      <c r="R663" s="11">
        <v>21156763.850000001</v>
      </c>
      <c r="S663" s="11">
        <v>0</v>
      </c>
      <c r="T663" s="12">
        <f t="shared" si="102"/>
        <v>0.99372142573586175</v>
      </c>
      <c r="U663" s="12">
        <f t="shared" si="103"/>
        <v>0</v>
      </c>
      <c r="V663" s="12">
        <f t="shared" si="104"/>
        <v>0.99372142573586175</v>
      </c>
    </row>
    <row r="664" spans="1:22" hidden="1" outlineLevel="4" x14ac:dyDescent="0.35">
      <c r="A664" s="8" t="s">
        <v>352</v>
      </c>
      <c r="B664" s="8" t="s">
        <v>291</v>
      </c>
      <c r="C664" s="8" t="s">
        <v>27</v>
      </c>
      <c r="D664" s="8" t="s">
        <v>43</v>
      </c>
      <c r="E664" s="8" t="s">
        <v>29</v>
      </c>
      <c r="F664" s="9" t="s">
        <v>30</v>
      </c>
      <c r="G664" s="8">
        <v>1111</v>
      </c>
      <c r="H664" s="8">
        <v>3420</v>
      </c>
      <c r="I664" s="10" t="s">
        <v>44</v>
      </c>
      <c r="J664" s="11">
        <v>13282183391</v>
      </c>
      <c r="K664" s="11">
        <v>14424302613</v>
      </c>
      <c r="L664" s="11">
        <v>0</v>
      </c>
      <c r="M664" s="11">
        <v>0</v>
      </c>
      <c r="N664" s="11">
        <v>0</v>
      </c>
      <c r="O664" s="11">
        <v>14097326627.57</v>
      </c>
      <c r="P664" s="11">
        <v>14097326627.57</v>
      </c>
      <c r="Q664" s="11">
        <v>326975985.43000001</v>
      </c>
      <c r="R664" s="11">
        <v>326975985.43000001</v>
      </c>
      <c r="S664" s="11">
        <v>0</v>
      </c>
      <c r="T664" s="12">
        <f t="shared" si="102"/>
        <v>0.97733159139802639</v>
      </c>
      <c r="U664" s="12">
        <f t="shared" si="103"/>
        <v>0</v>
      </c>
      <c r="V664" s="12">
        <f t="shared" si="104"/>
        <v>0.97733159139802639</v>
      </c>
    </row>
    <row r="665" spans="1:22" hidden="1" outlineLevel="4" x14ac:dyDescent="0.35">
      <c r="A665" s="8" t="s">
        <v>352</v>
      </c>
      <c r="B665" s="8" t="s">
        <v>291</v>
      </c>
      <c r="C665" s="8" t="s">
        <v>27</v>
      </c>
      <c r="D665" s="8" t="s">
        <v>45</v>
      </c>
      <c r="E665" s="8" t="s">
        <v>29</v>
      </c>
      <c r="F665" s="9" t="s">
        <v>30</v>
      </c>
      <c r="G665" s="8">
        <v>1111</v>
      </c>
      <c r="H665" s="8">
        <v>3420</v>
      </c>
      <c r="I665" s="10" t="s">
        <v>46</v>
      </c>
      <c r="J665" s="11">
        <v>12075727101</v>
      </c>
      <c r="K665" s="11">
        <v>12165225075</v>
      </c>
      <c r="L665" s="11">
        <v>0</v>
      </c>
      <c r="M665" s="11">
        <v>1562124.11</v>
      </c>
      <c r="N665" s="11">
        <v>0</v>
      </c>
      <c r="O665" s="11">
        <v>12157280262.719999</v>
      </c>
      <c r="P665" s="11">
        <v>12157280262.719999</v>
      </c>
      <c r="Q665" s="11">
        <v>6382688.1699999999</v>
      </c>
      <c r="R665" s="11">
        <v>6382688.1699999999</v>
      </c>
      <c r="S665" s="11">
        <v>0</v>
      </c>
      <c r="T665" s="12">
        <f t="shared" si="102"/>
        <v>0.99934692434944528</v>
      </c>
      <c r="U665" s="12">
        <f t="shared" si="103"/>
        <v>1.2840897725848284E-4</v>
      </c>
      <c r="V665" s="12">
        <f t="shared" si="104"/>
        <v>0.9994753333267038</v>
      </c>
    </row>
    <row r="666" spans="1:22" hidden="1" outlineLevel="4" x14ac:dyDescent="0.35">
      <c r="A666" s="8" t="s">
        <v>352</v>
      </c>
      <c r="B666" s="8" t="s">
        <v>291</v>
      </c>
      <c r="C666" s="8" t="s">
        <v>27</v>
      </c>
      <c r="D666" s="8" t="s">
        <v>47</v>
      </c>
      <c r="E666" s="8" t="s">
        <v>29</v>
      </c>
      <c r="F666" s="9" t="s">
        <v>32</v>
      </c>
      <c r="G666" s="8">
        <v>1111</v>
      </c>
      <c r="H666" s="8">
        <v>3420</v>
      </c>
      <c r="I666" s="10" t="s">
        <v>48</v>
      </c>
      <c r="J666" s="11">
        <v>38768317399</v>
      </c>
      <c r="K666" s="11">
        <v>39493009762</v>
      </c>
      <c r="L666" s="11">
        <v>0</v>
      </c>
      <c r="M666" s="11">
        <v>0</v>
      </c>
      <c r="N666" s="11">
        <v>0</v>
      </c>
      <c r="O666" s="11">
        <v>39205142758.169998</v>
      </c>
      <c r="P666" s="11">
        <v>39205142758.169998</v>
      </c>
      <c r="Q666" s="11">
        <v>287867003.82999998</v>
      </c>
      <c r="R666" s="11">
        <v>287867003.82999998</v>
      </c>
      <c r="S666" s="11">
        <v>0</v>
      </c>
      <c r="T666" s="12">
        <f t="shared" si="102"/>
        <v>0.99271093782001429</v>
      </c>
      <c r="U666" s="12">
        <f t="shared" si="103"/>
        <v>0</v>
      </c>
      <c r="V666" s="12">
        <f t="shared" si="104"/>
        <v>0.99271093782001429</v>
      </c>
    </row>
    <row r="667" spans="1:22" ht="78" hidden="1" outlineLevel="4" x14ac:dyDescent="0.35">
      <c r="A667" s="8" t="s">
        <v>352</v>
      </c>
      <c r="B667" s="8" t="s">
        <v>291</v>
      </c>
      <c r="C667" s="8" t="s">
        <v>27</v>
      </c>
      <c r="D667" s="8" t="s">
        <v>49</v>
      </c>
      <c r="E667" s="8" t="s">
        <v>50</v>
      </c>
      <c r="F667" s="9" t="s">
        <v>30</v>
      </c>
      <c r="G667" s="8">
        <v>1112</v>
      </c>
      <c r="H667" s="8">
        <v>3420</v>
      </c>
      <c r="I667" s="10" t="s">
        <v>51</v>
      </c>
      <c r="J667" s="11">
        <v>15363670014</v>
      </c>
      <c r="K667" s="11">
        <v>15663728515</v>
      </c>
      <c r="L667" s="11">
        <v>0</v>
      </c>
      <c r="M667" s="11">
        <v>0</v>
      </c>
      <c r="N667" s="11">
        <v>0</v>
      </c>
      <c r="O667" s="11">
        <v>15540439686</v>
      </c>
      <c r="P667" s="11">
        <v>15540439686</v>
      </c>
      <c r="Q667" s="11">
        <v>123288829</v>
      </c>
      <c r="R667" s="11">
        <v>123288829</v>
      </c>
      <c r="S667" s="11">
        <v>0</v>
      </c>
      <c r="T667" s="12">
        <f t="shared" si="102"/>
        <v>0.99212902414122317</v>
      </c>
      <c r="U667" s="12">
        <f t="shared" si="103"/>
        <v>0</v>
      </c>
      <c r="V667" s="12">
        <f t="shared" si="104"/>
        <v>0.99212902414122317</v>
      </c>
    </row>
    <row r="668" spans="1:22" ht="52" hidden="1" outlineLevel="4" x14ac:dyDescent="0.35">
      <c r="A668" s="8" t="s">
        <v>352</v>
      </c>
      <c r="B668" s="8" t="s">
        <v>291</v>
      </c>
      <c r="C668" s="8" t="s">
        <v>27</v>
      </c>
      <c r="D668" s="8" t="s">
        <v>52</v>
      </c>
      <c r="E668" s="8" t="s">
        <v>50</v>
      </c>
      <c r="F668" s="9" t="s">
        <v>30</v>
      </c>
      <c r="G668" s="8">
        <v>1112</v>
      </c>
      <c r="H668" s="8">
        <v>3420</v>
      </c>
      <c r="I668" s="10" t="s">
        <v>53</v>
      </c>
      <c r="J668" s="11">
        <v>830468649</v>
      </c>
      <c r="K668" s="11">
        <v>861482606</v>
      </c>
      <c r="L668" s="11">
        <v>0</v>
      </c>
      <c r="M668" s="11">
        <v>0</v>
      </c>
      <c r="N668" s="11">
        <v>0</v>
      </c>
      <c r="O668" s="11">
        <v>839967106</v>
      </c>
      <c r="P668" s="11">
        <v>839967106</v>
      </c>
      <c r="Q668" s="11">
        <v>21515500</v>
      </c>
      <c r="R668" s="11">
        <v>21515500</v>
      </c>
      <c r="S668" s="11">
        <v>0</v>
      </c>
      <c r="T668" s="12">
        <f t="shared" si="102"/>
        <v>0.97502503260060014</v>
      </c>
      <c r="U668" s="12">
        <f t="shared" si="103"/>
        <v>0</v>
      </c>
      <c r="V668" s="12">
        <f t="shared" si="104"/>
        <v>0.97502503260060014</v>
      </c>
    </row>
    <row r="669" spans="1:22" ht="78" hidden="1" outlineLevel="4" x14ac:dyDescent="0.35">
      <c r="A669" s="8" t="s">
        <v>352</v>
      </c>
      <c r="B669" s="8" t="s">
        <v>291</v>
      </c>
      <c r="C669" s="8" t="s">
        <v>27</v>
      </c>
      <c r="D669" s="8" t="s">
        <v>54</v>
      </c>
      <c r="E669" s="8" t="s">
        <v>50</v>
      </c>
      <c r="F669" s="9" t="s">
        <v>30</v>
      </c>
      <c r="G669" s="8">
        <v>1112</v>
      </c>
      <c r="H669" s="8">
        <v>3420</v>
      </c>
      <c r="I669" s="10" t="s">
        <v>196</v>
      </c>
      <c r="J669" s="11">
        <v>762255996</v>
      </c>
      <c r="K669" s="11">
        <v>599255996</v>
      </c>
      <c r="L669" s="11">
        <v>0</v>
      </c>
      <c r="M669" s="11">
        <v>0</v>
      </c>
      <c r="N669" s="11">
        <v>0</v>
      </c>
      <c r="O669" s="11">
        <v>488128994</v>
      </c>
      <c r="P669" s="11">
        <v>488128994</v>
      </c>
      <c r="Q669" s="11">
        <v>111127002</v>
      </c>
      <c r="R669" s="11">
        <v>111127002</v>
      </c>
      <c r="S669" s="11">
        <v>0</v>
      </c>
      <c r="T669" s="12">
        <f t="shared" si="102"/>
        <v>0.81455838115635637</v>
      </c>
      <c r="U669" s="12">
        <f t="shared" si="103"/>
        <v>0</v>
      </c>
      <c r="V669" s="12">
        <f t="shared" si="104"/>
        <v>0.81455838115635637</v>
      </c>
    </row>
    <row r="670" spans="1:22" ht="52" hidden="1" outlineLevel="4" x14ac:dyDescent="0.35">
      <c r="A670" s="8" t="s">
        <v>352</v>
      </c>
      <c r="B670" s="8" t="s">
        <v>291</v>
      </c>
      <c r="C670" s="8" t="s">
        <v>27</v>
      </c>
      <c r="D670" s="8" t="s">
        <v>56</v>
      </c>
      <c r="E670" s="8" t="s">
        <v>50</v>
      </c>
      <c r="F670" s="9" t="s">
        <v>30</v>
      </c>
      <c r="G670" s="8">
        <v>1112</v>
      </c>
      <c r="H670" s="8">
        <v>3420</v>
      </c>
      <c r="I670" s="10" t="s">
        <v>57</v>
      </c>
      <c r="J670" s="11">
        <v>4982811896</v>
      </c>
      <c r="K670" s="11">
        <v>5108162432</v>
      </c>
      <c r="L670" s="11">
        <v>0</v>
      </c>
      <c r="M670" s="11">
        <v>0</v>
      </c>
      <c r="N670" s="11">
        <v>0</v>
      </c>
      <c r="O670" s="11">
        <v>5038892721</v>
      </c>
      <c r="P670" s="11">
        <v>5038892721</v>
      </c>
      <c r="Q670" s="11">
        <v>69269711</v>
      </c>
      <c r="R670" s="11">
        <v>69269711</v>
      </c>
      <c r="S670" s="11">
        <v>0</v>
      </c>
      <c r="T670" s="12">
        <f t="shared" si="102"/>
        <v>0.98643940714060674</v>
      </c>
      <c r="U670" s="12">
        <f t="shared" si="103"/>
        <v>0</v>
      </c>
      <c r="V670" s="12">
        <f t="shared" si="104"/>
        <v>0.98643940714060674</v>
      </c>
    </row>
    <row r="671" spans="1:22" ht="65" hidden="1" outlineLevel="4" x14ac:dyDescent="0.35">
      <c r="A671" s="8" t="s">
        <v>352</v>
      </c>
      <c r="B671" s="8" t="s">
        <v>291</v>
      </c>
      <c r="C671" s="8" t="s">
        <v>27</v>
      </c>
      <c r="D671" s="8" t="s">
        <v>58</v>
      </c>
      <c r="E671" s="8" t="s">
        <v>50</v>
      </c>
      <c r="F671" s="9" t="s">
        <v>30</v>
      </c>
      <c r="G671" s="8">
        <v>1112</v>
      </c>
      <c r="H671" s="8">
        <v>3420</v>
      </c>
      <c r="I671" s="10" t="s">
        <v>59</v>
      </c>
      <c r="J671" s="11">
        <v>2491405948</v>
      </c>
      <c r="K671" s="11">
        <v>2555083086</v>
      </c>
      <c r="L671" s="11">
        <v>0</v>
      </c>
      <c r="M671" s="11">
        <v>0</v>
      </c>
      <c r="N671" s="11">
        <v>0</v>
      </c>
      <c r="O671" s="11">
        <v>2519930754</v>
      </c>
      <c r="P671" s="11">
        <v>2519930754</v>
      </c>
      <c r="Q671" s="11">
        <v>35152332</v>
      </c>
      <c r="R671" s="11">
        <v>35152332</v>
      </c>
      <c r="S671" s="11">
        <v>0</v>
      </c>
      <c r="T671" s="12">
        <f t="shared" si="102"/>
        <v>0.98624219611776653</v>
      </c>
      <c r="U671" s="12">
        <f t="shared" si="103"/>
        <v>0</v>
      </c>
      <c r="V671" s="12">
        <f t="shared" si="104"/>
        <v>0.98624219611776653</v>
      </c>
    </row>
    <row r="672" spans="1:22" ht="52" hidden="1" outlineLevel="4" x14ac:dyDescent="0.35">
      <c r="A672" s="8" t="s">
        <v>352</v>
      </c>
      <c r="B672" s="8" t="s">
        <v>291</v>
      </c>
      <c r="C672" s="8" t="s">
        <v>27</v>
      </c>
      <c r="D672" s="8" t="s">
        <v>60</v>
      </c>
      <c r="E672" s="8" t="s">
        <v>50</v>
      </c>
      <c r="F672" s="9" t="s">
        <v>30</v>
      </c>
      <c r="G672" s="8">
        <v>1112</v>
      </c>
      <c r="H672" s="8">
        <v>3420</v>
      </c>
      <c r="I672" s="10" t="s">
        <v>61</v>
      </c>
      <c r="J672" s="11">
        <v>9992428706</v>
      </c>
      <c r="K672" s="11">
        <v>9992428706</v>
      </c>
      <c r="L672" s="11">
        <v>0</v>
      </c>
      <c r="M672" s="11">
        <v>0</v>
      </c>
      <c r="N672" s="11">
        <v>0</v>
      </c>
      <c r="O672" s="11">
        <v>9992428706</v>
      </c>
      <c r="P672" s="11">
        <v>9992428706</v>
      </c>
      <c r="Q672" s="11">
        <v>0</v>
      </c>
      <c r="R672" s="11">
        <v>0</v>
      </c>
      <c r="S672" s="11">
        <v>0</v>
      </c>
      <c r="T672" s="12">
        <f t="shared" si="102"/>
        <v>1</v>
      </c>
      <c r="U672" s="12">
        <f t="shared" si="103"/>
        <v>0</v>
      </c>
      <c r="V672" s="12">
        <f t="shared" si="104"/>
        <v>1</v>
      </c>
    </row>
    <row r="673" spans="1:22" hidden="1" outlineLevel="3" x14ac:dyDescent="0.35">
      <c r="A673" s="20"/>
      <c r="B673" s="20"/>
      <c r="C673" s="20" t="s">
        <v>458</v>
      </c>
      <c r="D673" s="20"/>
      <c r="E673" s="20"/>
      <c r="F673" s="21"/>
      <c r="G673" s="20"/>
      <c r="H673" s="20"/>
      <c r="I673" s="22"/>
      <c r="J673" s="23">
        <f t="shared" ref="J673:S673" si="107">SUBTOTAL(9,J656:J672)</f>
        <v>213847010375</v>
      </c>
      <c r="K673" s="23">
        <f t="shared" si="107"/>
        <v>219554828209</v>
      </c>
      <c r="L673" s="23">
        <f t="shared" si="107"/>
        <v>0</v>
      </c>
      <c r="M673" s="23">
        <f t="shared" si="107"/>
        <v>11898130.459999999</v>
      </c>
      <c r="N673" s="23">
        <f t="shared" si="107"/>
        <v>0</v>
      </c>
      <c r="O673" s="23">
        <f t="shared" si="107"/>
        <v>217916174331.14001</v>
      </c>
      <c r="P673" s="23">
        <f t="shared" si="107"/>
        <v>217916174331.14001</v>
      </c>
      <c r="Q673" s="23">
        <f t="shared" si="107"/>
        <v>1626755747.4000001</v>
      </c>
      <c r="R673" s="23">
        <f t="shared" si="107"/>
        <v>1626755747.4000001</v>
      </c>
      <c r="S673" s="23">
        <f t="shared" si="107"/>
        <v>0</v>
      </c>
      <c r="T673" s="24">
        <f t="shared" si="102"/>
        <v>0.99253647077029838</v>
      </c>
      <c r="U673" s="24">
        <f t="shared" si="103"/>
        <v>5.4192069275169191E-5</v>
      </c>
      <c r="V673" s="24">
        <f t="shared" si="104"/>
        <v>0.99259066283957353</v>
      </c>
    </row>
    <row r="674" spans="1:22" ht="78" hidden="1" outlineLevel="4" x14ac:dyDescent="0.35">
      <c r="A674" s="15" t="s">
        <v>352</v>
      </c>
      <c r="B674" s="15" t="s">
        <v>291</v>
      </c>
      <c r="C674" s="15" t="s">
        <v>135</v>
      </c>
      <c r="D674" s="15" t="s">
        <v>136</v>
      </c>
      <c r="E674" s="15" t="s">
        <v>50</v>
      </c>
      <c r="F674" s="16" t="s">
        <v>30</v>
      </c>
      <c r="G674" s="15">
        <v>1310</v>
      </c>
      <c r="H674" s="15">
        <v>3420</v>
      </c>
      <c r="I674" s="17" t="s">
        <v>137</v>
      </c>
      <c r="J674" s="18">
        <v>220801091</v>
      </c>
      <c r="K674" s="18">
        <v>156801091</v>
      </c>
      <c r="L674" s="18">
        <v>0</v>
      </c>
      <c r="M674" s="18">
        <v>0</v>
      </c>
      <c r="N674" s="18">
        <v>0</v>
      </c>
      <c r="O674" s="18">
        <v>140854248.09999999</v>
      </c>
      <c r="P674" s="18">
        <v>140854248.09999999</v>
      </c>
      <c r="Q674" s="18">
        <v>15946842.9</v>
      </c>
      <c r="R674" s="18">
        <v>15946842.9</v>
      </c>
      <c r="S674" s="18">
        <v>0</v>
      </c>
      <c r="T674" s="19">
        <f t="shared" si="102"/>
        <v>0.89829890341770646</v>
      </c>
      <c r="U674" s="19">
        <f t="shared" si="103"/>
        <v>0</v>
      </c>
      <c r="V674" s="19">
        <f t="shared" si="104"/>
        <v>0.89829890341770646</v>
      </c>
    </row>
    <row r="675" spans="1:22" ht="78" hidden="1" outlineLevel="4" x14ac:dyDescent="0.35">
      <c r="A675" s="8" t="s">
        <v>352</v>
      </c>
      <c r="B675" s="8" t="s">
        <v>291</v>
      </c>
      <c r="C675" s="8" t="s">
        <v>135</v>
      </c>
      <c r="D675" s="8" t="s">
        <v>136</v>
      </c>
      <c r="E675" s="8" t="s">
        <v>138</v>
      </c>
      <c r="F675" s="9" t="s">
        <v>30</v>
      </c>
      <c r="G675" s="8">
        <v>1310</v>
      </c>
      <c r="H675" s="8">
        <v>3420</v>
      </c>
      <c r="I675" s="10" t="s">
        <v>139</v>
      </c>
      <c r="J675" s="11">
        <v>415234325</v>
      </c>
      <c r="K675" s="11">
        <v>440727125</v>
      </c>
      <c r="L675" s="11">
        <v>0</v>
      </c>
      <c r="M675" s="11">
        <v>0</v>
      </c>
      <c r="N675" s="11">
        <v>0</v>
      </c>
      <c r="O675" s="11">
        <v>419913932.83999997</v>
      </c>
      <c r="P675" s="11">
        <v>419913932.83999997</v>
      </c>
      <c r="Q675" s="11">
        <v>20813192.16</v>
      </c>
      <c r="R675" s="11">
        <v>20813192.16</v>
      </c>
      <c r="S675" s="11">
        <v>0</v>
      </c>
      <c r="T675" s="12">
        <f t="shared" si="102"/>
        <v>0.9527753319925566</v>
      </c>
      <c r="U675" s="12">
        <f t="shared" si="103"/>
        <v>0</v>
      </c>
      <c r="V675" s="12">
        <f t="shared" si="104"/>
        <v>0.9527753319925566</v>
      </c>
    </row>
    <row r="676" spans="1:22" ht="130" hidden="1" outlineLevel="4" x14ac:dyDescent="0.35">
      <c r="A676" s="8" t="s">
        <v>352</v>
      </c>
      <c r="B676" s="8" t="s">
        <v>291</v>
      </c>
      <c r="C676" s="8" t="s">
        <v>135</v>
      </c>
      <c r="D676" s="8" t="s">
        <v>136</v>
      </c>
      <c r="E676" s="8" t="s">
        <v>271</v>
      </c>
      <c r="F676" s="9" t="s">
        <v>30</v>
      </c>
      <c r="G676" s="8">
        <v>1310</v>
      </c>
      <c r="H676" s="8">
        <v>3420</v>
      </c>
      <c r="I676" s="10" t="s">
        <v>399</v>
      </c>
      <c r="J676" s="11">
        <v>3082949952</v>
      </c>
      <c r="K676" s="11">
        <v>3549130994</v>
      </c>
      <c r="L676" s="11">
        <v>0</v>
      </c>
      <c r="M676" s="11">
        <v>0</v>
      </c>
      <c r="N676" s="11">
        <v>0</v>
      </c>
      <c r="O676" s="11">
        <v>3506344451.8400002</v>
      </c>
      <c r="P676" s="11">
        <v>3506344451.8400002</v>
      </c>
      <c r="Q676" s="11">
        <v>42786542.159999996</v>
      </c>
      <c r="R676" s="11">
        <v>42786542.159999996</v>
      </c>
      <c r="S676" s="11">
        <v>0</v>
      </c>
      <c r="T676" s="12">
        <f t="shared" si="102"/>
        <v>0.98794450184218818</v>
      </c>
      <c r="U676" s="12">
        <f t="shared" si="103"/>
        <v>0</v>
      </c>
      <c r="V676" s="12">
        <f t="shared" si="104"/>
        <v>0.98794450184218818</v>
      </c>
    </row>
    <row r="677" spans="1:22" ht="52" hidden="1" outlineLevel="4" x14ac:dyDescent="0.35">
      <c r="A677" s="8" t="s">
        <v>352</v>
      </c>
      <c r="B677" s="8" t="s">
        <v>291</v>
      </c>
      <c r="C677" s="8" t="s">
        <v>135</v>
      </c>
      <c r="D677" s="8" t="s">
        <v>136</v>
      </c>
      <c r="E677" s="8" t="s">
        <v>140</v>
      </c>
      <c r="F677" s="9" t="s">
        <v>30</v>
      </c>
      <c r="G677" s="8">
        <v>1310</v>
      </c>
      <c r="H677" s="8">
        <v>3420</v>
      </c>
      <c r="I677" s="10" t="s">
        <v>358</v>
      </c>
      <c r="J677" s="11">
        <v>2386870468</v>
      </c>
      <c r="K677" s="11">
        <v>2386870468</v>
      </c>
      <c r="L677" s="11">
        <v>0</v>
      </c>
      <c r="M677" s="11">
        <v>0</v>
      </c>
      <c r="N677" s="11">
        <v>0</v>
      </c>
      <c r="O677" s="11">
        <v>2386870468</v>
      </c>
      <c r="P677" s="11">
        <v>2386870468</v>
      </c>
      <c r="Q677" s="11">
        <v>0</v>
      </c>
      <c r="R677" s="11">
        <v>0</v>
      </c>
      <c r="S677" s="11">
        <v>0</v>
      </c>
      <c r="T677" s="12">
        <f t="shared" si="102"/>
        <v>1</v>
      </c>
      <c r="U677" s="12">
        <f t="shared" si="103"/>
        <v>0</v>
      </c>
      <c r="V677" s="12">
        <f t="shared" si="104"/>
        <v>1</v>
      </c>
    </row>
    <row r="678" spans="1:22" ht="130" hidden="1" outlineLevel="4" x14ac:dyDescent="0.35">
      <c r="A678" s="8" t="s">
        <v>352</v>
      </c>
      <c r="B678" s="8" t="s">
        <v>291</v>
      </c>
      <c r="C678" s="8" t="s">
        <v>135</v>
      </c>
      <c r="D678" s="8" t="s">
        <v>136</v>
      </c>
      <c r="E678" s="8" t="s">
        <v>400</v>
      </c>
      <c r="F678" s="9" t="s">
        <v>30</v>
      </c>
      <c r="G678" s="8">
        <v>1310</v>
      </c>
      <c r="H678" s="8">
        <v>3420</v>
      </c>
      <c r="I678" s="10" t="s">
        <v>401</v>
      </c>
      <c r="J678" s="11">
        <v>250000000</v>
      </c>
      <c r="K678" s="11">
        <v>873562940.27999997</v>
      </c>
      <c r="L678" s="11">
        <v>0</v>
      </c>
      <c r="M678" s="11">
        <v>0</v>
      </c>
      <c r="N678" s="11">
        <v>0</v>
      </c>
      <c r="O678" s="11">
        <v>873562940.27999997</v>
      </c>
      <c r="P678" s="11">
        <v>873562940.27999997</v>
      </c>
      <c r="Q678" s="11">
        <v>0</v>
      </c>
      <c r="R678" s="11">
        <v>0</v>
      </c>
      <c r="S678" s="11">
        <v>0</v>
      </c>
      <c r="T678" s="12">
        <f t="shared" si="102"/>
        <v>1</v>
      </c>
      <c r="U678" s="12">
        <f t="shared" si="103"/>
        <v>0</v>
      </c>
      <c r="V678" s="12">
        <f t="shared" si="104"/>
        <v>1</v>
      </c>
    </row>
    <row r="679" spans="1:22" ht="156" hidden="1" outlineLevel="4" x14ac:dyDescent="0.35">
      <c r="A679" s="8" t="s">
        <v>352</v>
      </c>
      <c r="B679" s="8" t="s">
        <v>291</v>
      </c>
      <c r="C679" s="8" t="s">
        <v>135</v>
      </c>
      <c r="D679" s="8" t="s">
        <v>136</v>
      </c>
      <c r="E679" s="8" t="s">
        <v>146</v>
      </c>
      <c r="F679" s="9" t="s">
        <v>30</v>
      </c>
      <c r="G679" s="8">
        <v>1310</v>
      </c>
      <c r="H679" s="8">
        <v>3420</v>
      </c>
      <c r="I679" s="10" t="s">
        <v>402</v>
      </c>
      <c r="J679" s="11">
        <v>16959215</v>
      </c>
      <c r="K679" s="11">
        <v>16959215</v>
      </c>
      <c r="L679" s="11">
        <v>0</v>
      </c>
      <c r="M679" s="11">
        <v>0</v>
      </c>
      <c r="N679" s="11">
        <v>0</v>
      </c>
      <c r="O679" s="11">
        <v>14781104</v>
      </c>
      <c r="P679" s="11">
        <v>14781104</v>
      </c>
      <c r="Q679" s="11">
        <v>2178111</v>
      </c>
      <c r="R679" s="11">
        <v>2178111</v>
      </c>
      <c r="S679" s="11">
        <v>0</v>
      </c>
      <c r="T679" s="12">
        <f t="shared" si="102"/>
        <v>0.871567699330423</v>
      </c>
      <c r="U679" s="12">
        <f t="shared" si="103"/>
        <v>0</v>
      </c>
      <c r="V679" s="12">
        <f t="shared" si="104"/>
        <v>0.871567699330423</v>
      </c>
    </row>
    <row r="680" spans="1:22" ht="78" hidden="1" outlineLevel="4" x14ac:dyDescent="0.35">
      <c r="A680" s="8" t="s">
        <v>352</v>
      </c>
      <c r="B680" s="8" t="s">
        <v>291</v>
      </c>
      <c r="C680" s="8" t="s">
        <v>135</v>
      </c>
      <c r="D680" s="8" t="s">
        <v>136</v>
      </c>
      <c r="E680" s="8" t="s">
        <v>377</v>
      </c>
      <c r="F680" s="9" t="s">
        <v>30</v>
      </c>
      <c r="G680" s="8">
        <v>1310</v>
      </c>
      <c r="H680" s="8">
        <v>3420</v>
      </c>
      <c r="I680" s="10" t="s">
        <v>403</v>
      </c>
      <c r="J680" s="11">
        <v>12576143</v>
      </c>
      <c r="K680" s="11">
        <v>12576143</v>
      </c>
      <c r="L680" s="11">
        <v>0</v>
      </c>
      <c r="M680" s="11">
        <v>0</v>
      </c>
      <c r="N680" s="11">
        <v>0</v>
      </c>
      <c r="O680" s="11">
        <v>0</v>
      </c>
      <c r="P680" s="11">
        <v>0</v>
      </c>
      <c r="Q680" s="11">
        <v>0</v>
      </c>
      <c r="R680" s="11">
        <v>12576143</v>
      </c>
      <c r="S680" s="11">
        <v>0</v>
      </c>
      <c r="T680" s="12">
        <f t="shared" si="102"/>
        <v>0</v>
      </c>
      <c r="U680" s="12">
        <f t="shared" si="103"/>
        <v>0</v>
      </c>
      <c r="V680" s="12">
        <f t="shared" si="104"/>
        <v>0</v>
      </c>
    </row>
    <row r="681" spans="1:22" ht="26" hidden="1" outlineLevel="4" x14ac:dyDescent="0.35">
      <c r="A681" s="8" t="s">
        <v>352</v>
      </c>
      <c r="B681" s="8" t="s">
        <v>291</v>
      </c>
      <c r="C681" s="8" t="s">
        <v>135</v>
      </c>
      <c r="D681" s="8" t="s">
        <v>172</v>
      </c>
      <c r="E681" s="8" t="s">
        <v>29</v>
      </c>
      <c r="F681" s="9" t="s">
        <v>30</v>
      </c>
      <c r="G681" s="8">
        <v>1320</v>
      </c>
      <c r="H681" s="8">
        <v>3420</v>
      </c>
      <c r="I681" s="10" t="s">
        <v>173</v>
      </c>
      <c r="J681" s="11">
        <v>1696733334</v>
      </c>
      <c r="K681" s="11">
        <v>1833733334</v>
      </c>
      <c r="L681" s="11">
        <v>0</v>
      </c>
      <c r="M681" s="11">
        <v>0</v>
      </c>
      <c r="N681" s="11">
        <v>0</v>
      </c>
      <c r="O681" s="11">
        <v>1425118179.9100001</v>
      </c>
      <c r="P681" s="11">
        <v>1425118179.9100001</v>
      </c>
      <c r="Q681" s="11">
        <v>408615154.08999997</v>
      </c>
      <c r="R681" s="11">
        <v>408615154.08999997</v>
      </c>
      <c r="S681" s="11">
        <v>0</v>
      </c>
      <c r="T681" s="12">
        <f t="shared" si="102"/>
        <v>0.77716762491377611</v>
      </c>
      <c r="U681" s="12">
        <f t="shared" si="103"/>
        <v>0</v>
      </c>
      <c r="V681" s="12">
        <f t="shared" si="104"/>
        <v>0.77716762491377611</v>
      </c>
    </row>
    <row r="682" spans="1:22" ht="78" hidden="1" outlineLevel="4" x14ac:dyDescent="0.35">
      <c r="A682" s="8" t="s">
        <v>352</v>
      </c>
      <c r="B682" s="8" t="s">
        <v>291</v>
      </c>
      <c r="C682" s="8" t="s">
        <v>135</v>
      </c>
      <c r="D682" s="8" t="s">
        <v>404</v>
      </c>
      <c r="E682" s="8" t="s">
        <v>140</v>
      </c>
      <c r="F682" s="9" t="s">
        <v>30</v>
      </c>
      <c r="G682" s="8">
        <v>1320</v>
      </c>
      <c r="H682" s="8">
        <v>3420</v>
      </c>
      <c r="I682" s="10" t="s">
        <v>405</v>
      </c>
      <c r="J682" s="11">
        <v>6720620</v>
      </c>
      <c r="K682" s="11">
        <v>6720620</v>
      </c>
      <c r="L682" s="11">
        <v>0</v>
      </c>
      <c r="M682" s="11">
        <v>0</v>
      </c>
      <c r="N682" s="11">
        <v>0</v>
      </c>
      <c r="O682" s="11">
        <v>6720620</v>
      </c>
      <c r="P682" s="11">
        <v>6720620</v>
      </c>
      <c r="Q682" s="11">
        <v>0</v>
      </c>
      <c r="R682" s="11">
        <v>0</v>
      </c>
      <c r="S682" s="11">
        <v>0</v>
      </c>
      <c r="T682" s="12">
        <f t="shared" si="102"/>
        <v>1</v>
      </c>
      <c r="U682" s="12">
        <f t="shared" si="103"/>
        <v>0</v>
      </c>
      <c r="V682" s="12">
        <f t="shared" si="104"/>
        <v>1</v>
      </c>
    </row>
    <row r="683" spans="1:22" ht="104" hidden="1" outlineLevel="4" x14ac:dyDescent="0.35">
      <c r="A683" s="8" t="s">
        <v>352</v>
      </c>
      <c r="B683" s="8" t="s">
        <v>291</v>
      </c>
      <c r="C683" s="8" t="s">
        <v>135</v>
      </c>
      <c r="D683" s="8" t="s">
        <v>284</v>
      </c>
      <c r="E683" s="8" t="s">
        <v>50</v>
      </c>
      <c r="F683" s="9" t="s">
        <v>30</v>
      </c>
      <c r="G683" s="8">
        <v>1320</v>
      </c>
      <c r="H683" s="8">
        <v>3420</v>
      </c>
      <c r="I683" s="10" t="s">
        <v>406</v>
      </c>
      <c r="J683" s="11">
        <v>19116155</v>
      </c>
      <c r="K683" s="11">
        <v>19116155</v>
      </c>
      <c r="L683" s="11">
        <v>0</v>
      </c>
      <c r="M683" s="11">
        <v>0</v>
      </c>
      <c r="N683" s="11">
        <v>0</v>
      </c>
      <c r="O683" s="11">
        <v>19116155</v>
      </c>
      <c r="P683" s="11">
        <v>19116155</v>
      </c>
      <c r="Q683" s="11">
        <v>0</v>
      </c>
      <c r="R683" s="11">
        <v>0</v>
      </c>
      <c r="S683" s="11">
        <v>0</v>
      </c>
      <c r="T683" s="12">
        <f t="shared" si="102"/>
        <v>1</v>
      </c>
      <c r="U683" s="12">
        <f t="shared" si="103"/>
        <v>0</v>
      </c>
      <c r="V683" s="12">
        <f t="shared" si="104"/>
        <v>1</v>
      </c>
    </row>
    <row r="684" spans="1:22" ht="65" hidden="1" outlineLevel="4" x14ac:dyDescent="0.35">
      <c r="A684" s="8" t="s">
        <v>352</v>
      </c>
      <c r="B684" s="8" t="s">
        <v>291</v>
      </c>
      <c r="C684" s="8" t="s">
        <v>135</v>
      </c>
      <c r="D684" s="8" t="s">
        <v>284</v>
      </c>
      <c r="E684" s="8" t="s">
        <v>138</v>
      </c>
      <c r="F684" s="9" t="s">
        <v>30</v>
      </c>
      <c r="G684" s="8">
        <v>1320</v>
      </c>
      <c r="H684" s="8">
        <v>3420</v>
      </c>
      <c r="I684" s="10" t="s">
        <v>407</v>
      </c>
      <c r="J684" s="11">
        <v>89509206</v>
      </c>
      <c r="K684" s="11">
        <v>89509206</v>
      </c>
      <c r="L684" s="11">
        <v>0</v>
      </c>
      <c r="M684" s="11">
        <v>0</v>
      </c>
      <c r="N684" s="11">
        <v>0</v>
      </c>
      <c r="O684" s="11">
        <v>89509197</v>
      </c>
      <c r="P684" s="11">
        <v>89509197</v>
      </c>
      <c r="Q684" s="11">
        <v>9</v>
      </c>
      <c r="R684" s="11">
        <v>9</v>
      </c>
      <c r="S684" s="11">
        <v>0</v>
      </c>
      <c r="T684" s="12">
        <f t="shared" si="102"/>
        <v>0.99999989945168322</v>
      </c>
      <c r="U684" s="12">
        <f t="shared" si="103"/>
        <v>0</v>
      </c>
      <c r="V684" s="12">
        <f t="shared" si="104"/>
        <v>0.99999989945168322</v>
      </c>
    </row>
    <row r="685" spans="1:22" ht="65" hidden="1" outlineLevel="4" x14ac:dyDescent="0.35">
      <c r="A685" s="8" t="s">
        <v>352</v>
      </c>
      <c r="B685" s="8" t="s">
        <v>291</v>
      </c>
      <c r="C685" s="8" t="s">
        <v>135</v>
      </c>
      <c r="D685" s="8" t="s">
        <v>174</v>
      </c>
      <c r="E685" s="8" t="s">
        <v>50</v>
      </c>
      <c r="F685" s="9" t="s">
        <v>30</v>
      </c>
      <c r="G685" s="8">
        <v>1320</v>
      </c>
      <c r="H685" s="8">
        <v>3420</v>
      </c>
      <c r="I685" s="10" t="s">
        <v>408</v>
      </c>
      <c r="J685" s="11">
        <v>845494264</v>
      </c>
      <c r="K685" s="11">
        <v>845494264</v>
      </c>
      <c r="L685" s="11">
        <v>0</v>
      </c>
      <c r="M685" s="11">
        <v>0</v>
      </c>
      <c r="N685" s="11">
        <v>0</v>
      </c>
      <c r="O685" s="11">
        <v>839905996.33000004</v>
      </c>
      <c r="P685" s="11">
        <v>839905996.33000004</v>
      </c>
      <c r="Q685" s="11">
        <v>5588267.6699999999</v>
      </c>
      <c r="R685" s="11">
        <v>5588267.6699999999</v>
      </c>
      <c r="S685" s="11">
        <v>0</v>
      </c>
      <c r="T685" s="12">
        <f t="shared" si="102"/>
        <v>0.99339053154120516</v>
      </c>
      <c r="U685" s="12">
        <f t="shared" si="103"/>
        <v>0</v>
      </c>
      <c r="V685" s="12">
        <f t="shared" si="104"/>
        <v>0.99339053154120516</v>
      </c>
    </row>
    <row r="686" spans="1:22" ht="52" hidden="1" outlineLevel="4" x14ac:dyDescent="0.35">
      <c r="A686" s="8" t="s">
        <v>352</v>
      </c>
      <c r="B686" s="8" t="s">
        <v>291</v>
      </c>
      <c r="C686" s="8" t="s">
        <v>135</v>
      </c>
      <c r="D686" s="8" t="s">
        <v>174</v>
      </c>
      <c r="E686" s="8" t="s">
        <v>138</v>
      </c>
      <c r="F686" s="9" t="s">
        <v>30</v>
      </c>
      <c r="G686" s="8">
        <v>1320</v>
      </c>
      <c r="H686" s="8">
        <v>3420</v>
      </c>
      <c r="I686" s="10" t="s">
        <v>409</v>
      </c>
      <c r="J686" s="11">
        <v>1698769408</v>
      </c>
      <c r="K686" s="11">
        <v>1698769408</v>
      </c>
      <c r="L686" s="11">
        <v>0</v>
      </c>
      <c r="M686" s="11">
        <v>0</v>
      </c>
      <c r="N686" s="11">
        <v>0</v>
      </c>
      <c r="O686" s="11">
        <v>1698769408</v>
      </c>
      <c r="P686" s="11">
        <v>1698769408</v>
      </c>
      <c r="Q686" s="11">
        <v>0</v>
      </c>
      <c r="R686" s="11">
        <v>0</v>
      </c>
      <c r="S686" s="11">
        <v>0</v>
      </c>
      <c r="T686" s="12">
        <f t="shared" si="102"/>
        <v>1</v>
      </c>
      <c r="U686" s="12">
        <f t="shared" si="103"/>
        <v>0</v>
      </c>
      <c r="V686" s="12">
        <f t="shared" si="104"/>
        <v>1</v>
      </c>
    </row>
    <row r="687" spans="1:22" ht="52" hidden="1" outlineLevel="4" x14ac:dyDescent="0.35">
      <c r="A687" s="8" t="s">
        <v>352</v>
      </c>
      <c r="B687" s="8" t="s">
        <v>291</v>
      </c>
      <c r="C687" s="8" t="s">
        <v>135</v>
      </c>
      <c r="D687" s="8" t="s">
        <v>174</v>
      </c>
      <c r="E687" s="8" t="s">
        <v>140</v>
      </c>
      <c r="F687" s="9" t="s">
        <v>30</v>
      </c>
      <c r="G687" s="8">
        <v>1320</v>
      </c>
      <c r="H687" s="8">
        <v>3420</v>
      </c>
      <c r="I687" s="10" t="s">
        <v>410</v>
      </c>
      <c r="J687" s="11">
        <v>88976124</v>
      </c>
      <c r="K687" s="11">
        <v>88976124</v>
      </c>
      <c r="L687" s="11">
        <v>0</v>
      </c>
      <c r="M687" s="11">
        <v>0</v>
      </c>
      <c r="N687" s="11">
        <v>0</v>
      </c>
      <c r="O687" s="11">
        <v>82685565.030000001</v>
      </c>
      <c r="P687" s="11">
        <v>82685565.030000001</v>
      </c>
      <c r="Q687" s="11">
        <v>6290558.9699999997</v>
      </c>
      <c r="R687" s="11">
        <v>6290558.9699999997</v>
      </c>
      <c r="S687" s="11">
        <v>0</v>
      </c>
      <c r="T687" s="12">
        <f t="shared" si="102"/>
        <v>0.92930059562945222</v>
      </c>
      <c r="U687" s="12">
        <f t="shared" si="103"/>
        <v>0</v>
      </c>
      <c r="V687" s="12">
        <f t="shared" si="104"/>
        <v>0.92930059562945222</v>
      </c>
    </row>
    <row r="688" spans="1:22" ht="52" hidden="1" outlineLevel="4" x14ac:dyDescent="0.35">
      <c r="A688" s="8" t="s">
        <v>352</v>
      </c>
      <c r="B688" s="8" t="s">
        <v>291</v>
      </c>
      <c r="C688" s="8" t="s">
        <v>135</v>
      </c>
      <c r="D688" s="8" t="s">
        <v>174</v>
      </c>
      <c r="E688" s="8" t="s">
        <v>395</v>
      </c>
      <c r="F688" s="9" t="s">
        <v>30</v>
      </c>
      <c r="G688" s="8">
        <v>1320</v>
      </c>
      <c r="H688" s="8">
        <v>3420</v>
      </c>
      <c r="I688" s="10" t="s">
        <v>411</v>
      </c>
      <c r="J688" s="11">
        <v>1954178</v>
      </c>
      <c r="K688" s="11">
        <v>1954178</v>
      </c>
      <c r="L688" s="11">
        <v>0</v>
      </c>
      <c r="M688" s="11">
        <v>0</v>
      </c>
      <c r="N688" s="11">
        <v>0</v>
      </c>
      <c r="O688" s="11">
        <v>1816018.78</v>
      </c>
      <c r="P688" s="11">
        <v>1816018.78</v>
      </c>
      <c r="Q688" s="11">
        <v>138159.22</v>
      </c>
      <c r="R688" s="11">
        <v>138159.22</v>
      </c>
      <c r="S688" s="11">
        <v>0</v>
      </c>
      <c r="T688" s="12">
        <f t="shared" si="102"/>
        <v>0.9293005959538998</v>
      </c>
      <c r="U688" s="12">
        <f t="shared" si="103"/>
        <v>0</v>
      </c>
      <c r="V688" s="12">
        <f t="shared" si="104"/>
        <v>0.9293005959538998</v>
      </c>
    </row>
    <row r="689" spans="1:22" ht="39" hidden="1" outlineLevel="4" x14ac:dyDescent="0.35">
      <c r="A689" s="8" t="s">
        <v>352</v>
      </c>
      <c r="B689" s="8" t="s">
        <v>291</v>
      </c>
      <c r="C689" s="8" t="s">
        <v>135</v>
      </c>
      <c r="D689" s="8" t="s">
        <v>297</v>
      </c>
      <c r="E689" s="8" t="s">
        <v>29</v>
      </c>
      <c r="F689" s="9" t="s">
        <v>30</v>
      </c>
      <c r="G689" s="8">
        <v>1320</v>
      </c>
      <c r="H689" s="8">
        <v>3420</v>
      </c>
      <c r="I689" s="10" t="s">
        <v>412</v>
      </c>
      <c r="J689" s="11">
        <v>2500000</v>
      </c>
      <c r="K689" s="11">
        <v>840000</v>
      </c>
      <c r="L689" s="11">
        <v>0</v>
      </c>
      <c r="M689" s="11">
        <v>805788.47</v>
      </c>
      <c r="N689" s="11">
        <v>0</v>
      </c>
      <c r="O689" s="11">
        <v>34211.53</v>
      </c>
      <c r="P689" s="11">
        <v>34211.53</v>
      </c>
      <c r="Q689" s="11">
        <v>0</v>
      </c>
      <c r="R689" s="11">
        <v>0</v>
      </c>
      <c r="S689" s="11">
        <v>0</v>
      </c>
      <c r="T689" s="12">
        <f t="shared" si="102"/>
        <v>4.0728011904761906E-2</v>
      </c>
      <c r="U689" s="12">
        <f t="shared" si="103"/>
        <v>0.95927198809523806</v>
      </c>
      <c r="V689" s="12">
        <f t="shared" si="104"/>
        <v>1</v>
      </c>
    </row>
    <row r="690" spans="1:22" hidden="1" outlineLevel="3" x14ac:dyDescent="0.35">
      <c r="A690" s="20"/>
      <c r="B690" s="20"/>
      <c r="C690" s="20" t="s">
        <v>462</v>
      </c>
      <c r="D690" s="20"/>
      <c r="E690" s="20"/>
      <c r="F690" s="21"/>
      <c r="G690" s="20"/>
      <c r="H690" s="20"/>
      <c r="I690" s="22"/>
      <c r="J690" s="23">
        <f t="shared" ref="J690:S690" si="108">SUBTOTAL(9,J674:J689)</f>
        <v>10835164483</v>
      </c>
      <c r="K690" s="23">
        <f t="shared" si="108"/>
        <v>12021741265.279999</v>
      </c>
      <c r="L690" s="23">
        <f t="shared" si="108"/>
        <v>0</v>
      </c>
      <c r="M690" s="23">
        <f t="shared" si="108"/>
        <v>805788.47</v>
      </c>
      <c r="N690" s="23">
        <f t="shared" si="108"/>
        <v>0</v>
      </c>
      <c r="O690" s="23">
        <f t="shared" si="108"/>
        <v>11506002496.640003</v>
      </c>
      <c r="P690" s="23">
        <f t="shared" si="108"/>
        <v>11506002496.640003</v>
      </c>
      <c r="Q690" s="23">
        <f t="shared" si="108"/>
        <v>502356837.17000002</v>
      </c>
      <c r="R690" s="23">
        <f t="shared" si="108"/>
        <v>514932980.17000002</v>
      </c>
      <c r="S690" s="23">
        <f t="shared" si="108"/>
        <v>0</v>
      </c>
      <c r="T690" s="24">
        <f t="shared" si="102"/>
        <v>0.95709949521792648</v>
      </c>
      <c r="U690" s="24">
        <f t="shared" si="103"/>
        <v>6.7027600429831106E-5</v>
      </c>
      <c r="V690" s="24">
        <f t="shared" si="104"/>
        <v>0.95716652281835635</v>
      </c>
    </row>
    <row r="691" spans="1:22" ht="91" hidden="1" outlineLevel="4" x14ac:dyDescent="0.35">
      <c r="A691" s="15" t="s">
        <v>352</v>
      </c>
      <c r="B691" s="15" t="s">
        <v>291</v>
      </c>
      <c r="C691" s="15" t="s">
        <v>193</v>
      </c>
      <c r="D691" s="15" t="s">
        <v>194</v>
      </c>
      <c r="E691" s="15" t="s">
        <v>142</v>
      </c>
      <c r="F691" s="16" t="s">
        <v>413</v>
      </c>
      <c r="G691" s="15">
        <v>2310</v>
      </c>
      <c r="H691" s="15">
        <v>3420</v>
      </c>
      <c r="I691" s="17" t="s">
        <v>414</v>
      </c>
      <c r="J691" s="18">
        <v>6496129955</v>
      </c>
      <c r="K691" s="18">
        <v>6492955851</v>
      </c>
      <c r="L691" s="18">
        <v>0</v>
      </c>
      <c r="M691" s="18">
        <v>0</v>
      </c>
      <c r="N691" s="18">
        <v>0</v>
      </c>
      <c r="O691" s="18">
        <v>6468848682.8699999</v>
      </c>
      <c r="P691" s="18">
        <v>6468848682.8699999</v>
      </c>
      <c r="Q691" s="18">
        <v>24107168.129999999</v>
      </c>
      <c r="R691" s="18">
        <v>24107168.129999999</v>
      </c>
      <c r="S691" s="18">
        <v>0</v>
      </c>
      <c r="T691" s="19">
        <f t="shared" si="102"/>
        <v>0.9962871812648646</v>
      </c>
      <c r="U691" s="19">
        <f t="shared" si="103"/>
        <v>0</v>
      </c>
      <c r="V691" s="19">
        <f t="shared" si="104"/>
        <v>0.9962871812648646</v>
      </c>
    </row>
    <row r="692" spans="1:22" ht="52" hidden="1" outlineLevel="4" x14ac:dyDescent="0.35">
      <c r="A692" s="8" t="s">
        <v>352</v>
      </c>
      <c r="B692" s="8" t="s">
        <v>291</v>
      </c>
      <c r="C692" s="8" t="s">
        <v>193</v>
      </c>
      <c r="D692" s="8" t="s">
        <v>415</v>
      </c>
      <c r="E692" s="8" t="s">
        <v>416</v>
      </c>
      <c r="F692" s="9" t="s">
        <v>413</v>
      </c>
      <c r="G692" s="8">
        <v>2320</v>
      </c>
      <c r="H692" s="8">
        <v>3420</v>
      </c>
      <c r="I692" s="10" t="s">
        <v>417</v>
      </c>
      <c r="J692" s="11">
        <v>58496538</v>
      </c>
      <c r="K692" s="11">
        <v>57120078</v>
      </c>
      <c r="L692" s="11">
        <v>0</v>
      </c>
      <c r="M692" s="11">
        <v>0</v>
      </c>
      <c r="N692" s="11">
        <v>0</v>
      </c>
      <c r="O692" s="11">
        <v>57120078</v>
      </c>
      <c r="P692" s="11">
        <v>57120078</v>
      </c>
      <c r="Q692" s="11">
        <v>0</v>
      </c>
      <c r="R692" s="11">
        <v>0</v>
      </c>
      <c r="S692" s="11">
        <v>0</v>
      </c>
      <c r="T692" s="12">
        <f t="shared" si="102"/>
        <v>1</v>
      </c>
      <c r="U692" s="12">
        <f t="shared" si="103"/>
        <v>0</v>
      </c>
      <c r="V692" s="12">
        <f t="shared" si="104"/>
        <v>1</v>
      </c>
    </row>
    <row r="693" spans="1:22" ht="65" hidden="1" outlineLevel="4" x14ac:dyDescent="0.35">
      <c r="A693" s="8" t="s">
        <v>352</v>
      </c>
      <c r="B693" s="8" t="s">
        <v>291</v>
      </c>
      <c r="C693" s="8" t="s">
        <v>193</v>
      </c>
      <c r="D693" s="8" t="s">
        <v>418</v>
      </c>
      <c r="E693" s="8" t="s">
        <v>416</v>
      </c>
      <c r="F693" s="9" t="s">
        <v>413</v>
      </c>
      <c r="G693" s="8">
        <v>2320</v>
      </c>
      <c r="H693" s="8">
        <v>3420</v>
      </c>
      <c r="I693" s="10" t="s">
        <v>419</v>
      </c>
      <c r="J693" s="11">
        <v>49299671</v>
      </c>
      <c r="K693" s="11">
        <v>49206799</v>
      </c>
      <c r="L693" s="11">
        <v>0</v>
      </c>
      <c r="M693" s="11">
        <v>0</v>
      </c>
      <c r="N693" s="11">
        <v>0</v>
      </c>
      <c r="O693" s="11">
        <v>49206799</v>
      </c>
      <c r="P693" s="11">
        <v>49206799</v>
      </c>
      <c r="Q693" s="11">
        <v>0</v>
      </c>
      <c r="R693" s="11">
        <v>0</v>
      </c>
      <c r="S693" s="11">
        <v>0</v>
      </c>
      <c r="T693" s="12">
        <f t="shared" si="102"/>
        <v>1</v>
      </c>
      <c r="U693" s="12">
        <f t="shared" si="103"/>
        <v>0</v>
      </c>
      <c r="V693" s="12">
        <f t="shared" si="104"/>
        <v>1</v>
      </c>
    </row>
    <row r="694" spans="1:22" ht="65" hidden="1" outlineLevel="4" x14ac:dyDescent="0.35">
      <c r="A694" s="8" t="s">
        <v>352</v>
      </c>
      <c r="B694" s="8" t="s">
        <v>291</v>
      </c>
      <c r="C694" s="8" t="s">
        <v>193</v>
      </c>
      <c r="D694" s="8" t="s">
        <v>420</v>
      </c>
      <c r="E694" s="8" t="s">
        <v>416</v>
      </c>
      <c r="F694" s="9" t="s">
        <v>413</v>
      </c>
      <c r="G694" s="8">
        <v>2320</v>
      </c>
      <c r="H694" s="8">
        <v>3420</v>
      </c>
      <c r="I694" s="10" t="s">
        <v>421</v>
      </c>
      <c r="J694" s="11">
        <v>31370839</v>
      </c>
      <c r="K694" s="11">
        <v>33484989</v>
      </c>
      <c r="L694" s="11">
        <v>0</v>
      </c>
      <c r="M694" s="11">
        <v>0</v>
      </c>
      <c r="N694" s="11">
        <v>0</v>
      </c>
      <c r="O694" s="11">
        <v>33484989</v>
      </c>
      <c r="P694" s="11">
        <v>33484989</v>
      </c>
      <c r="Q694" s="11">
        <v>0</v>
      </c>
      <c r="R694" s="11">
        <v>0</v>
      </c>
      <c r="S694" s="11">
        <v>0</v>
      </c>
      <c r="T694" s="12">
        <f t="shared" si="102"/>
        <v>1</v>
      </c>
      <c r="U694" s="12">
        <f t="shared" si="103"/>
        <v>0</v>
      </c>
      <c r="V694" s="12">
        <f t="shared" si="104"/>
        <v>1</v>
      </c>
    </row>
    <row r="695" spans="1:22" hidden="1" outlineLevel="3" x14ac:dyDescent="0.35">
      <c r="A695" s="20"/>
      <c r="B695" s="20"/>
      <c r="C695" s="20" t="s">
        <v>463</v>
      </c>
      <c r="D695" s="20"/>
      <c r="E695" s="20"/>
      <c r="F695" s="21"/>
      <c r="G695" s="20"/>
      <c r="H695" s="20"/>
      <c r="I695" s="22"/>
      <c r="J695" s="23">
        <f t="shared" ref="J695:S695" si="109">SUBTOTAL(9,J691:J694)</f>
        <v>6635297003</v>
      </c>
      <c r="K695" s="23">
        <f t="shared" si="109"/>
        <v>6632767717</v>
      </c>
      <c r="L695" s="23">
        <f t="shared" si="109"/>
        <v>0</v>
      </c>
      <c r="M695" s="23">
        <f t="shared" si="109"/>
        <v>0</v>
      </c>
      <c r="N695" s="23">
        <f t="shared" si="109"/>
        <v>0</v>
      </c>
      <c r="O695" s="23">
        <f t="shared" si="109"/>
        <v>6608660548.8699999</v>
      </c>
      <c r="P695" s="23">
        <f t="shared" si="109"/>
        <v>6608660548.8699999</v>
      </c>
      <c r="Q695" s="23">
        <f t="shared" si="109"/>
        <v>24107168.129999999</v>
      </c>
      <c r="R695" s="23">
        <f t="shared" si="109"/>
        <v>24107168.129999999</v>
      </c>
      <c r="S695" s="23">
        <f t="shared" si="109"/>
        <v>0</v>
      </c>
      <c r="T695" s="24">
        <f t="shared" si="102"/>
        <v>0.99636544363400326</v>
      </c>
      <c r="U695" s="24">
        <f t="shared" si="103"/>
        <v>0</v>
      </c>
      <c r="V695" s="24">
        <f t="shared" si="104"/>
        <v>0.99636544363400326</v>
      </c>
    </row>
    <row r="696" spans="1:22" outlineLevel="2" collapsed="1" x14ac:dyDescent="0.35">
      <c r="A696" s="25"/>
      <c r="B696" s="25" t="s">
        <v>455</v>
      </c>
      <c r="C696" s="25"/>
      <c r="D696" s="25"/>
      <c r="E696" s="25"/>
      <c r="F696" s="26"/>
      <c r="G696" s="25"/>
      <c r="H696" s="25"/>
      <c r="I696" s="27"/>
      <c r="J696" s="28">
        <f t="shared" ref="J696:S696" si="110">SUBTOTAL(9,J656:J694)</f>
        <v>231317471861</v>
      </c>
      <c r="K696" s="28">
        <f t="shared" si="110"/>
        <v>238209337191.28</v>
      </c>
      <c r="L696" s="28">
        <f t="shared" si="110"/>
        <v>0</v>
      </c>
      <c r="M696" s="28">
        <f t="shared" si="110"/>
        <v>12703918.93</v>
      </c>
      <c r="N696" s="28">
        <f t="shared" si="110"/>
        <v>0</v>
      </c>
      <c r="O696" s="28">
        <f t="shared" si="110"/>
        <v>236030837376.64999</v>
      </c>
      <c r="P696" s="28">
        <f t="shared" si="110"/>
        <v>236030837376.64999</v>
      </c>
      <c r="Q696" s="28">
        <f t="shared" si="110"/>
        <v>2153219752.7000003</v>
      </c>
      <c r="R696" s="28">
        <f t="shared" si="110"/>
        <v>2165795895.7000003</v>
      </c>
      <c r="S696" s="28">
        <f t="shared" si="110"/>
        <v>0</v>
      </c>
      <c r="T696" s="29">
        <f t="shared" si="102"/>
        <v>0.99085468336247173</v>
      </c>
      <c r="U696" s="29">
        <f t="shared" si="103"/>
        <v>5.3330902473394083E-5</v>
      </c>
      <c r="V696" s="29">
        <f t="shared" si="104"/>
        <v>0.99090801426494513</v>
      </c>
    </row>
    <row r="697" spans="1:22" hidden="1" outlineLevel="4" x14ac:dyDescent="0.35">
      <c r="A697" s="15" t="s">
        <v>352</v>
      </c>
      <c r="B697" s="15" t="s">
        <v>422</v>
      </c>
      <c r="C697" s="15" t="s">
        <v>27</v>
      </c>
      <c r="D697" s="15" t="s">
        <v>28</v>
      </c>
      <c r="E697" s="15" t="s">
        <v>29</v>
      </c>
      <c r="F697" s="16" t="s">
        <v>30</v>
      </c>
      <c r="G697" s="15">
        <v>1111</v>
      </c>
      <c r="H697" s="15">
        <v>3480</v>
      </c>
      <c r="I697" s="17" t="s">
        <v>423</v>
      </c>
      <c r="J697" s="18">
        <v>0</v>
      </c>
      <c r="K697" s="18">
        <v>244807932</v>
      </c>
      <c r="L697" s="18">
        <v>0</v>
      </c>
      <c r="M697" s="18">
        <v>0</v>
      </c>
      <c r="N697" s="18">
        <v>0</v>
      </c>
      <c r="O697" s="18">
        <v>244807932</v>
      </c>
      <c r="P697" s="18">
        <v>244807932</v>
      </c>
      <c r="Q697" s="18">
        <v>0</v>
      </c>
      <c r="R697" s="18">
        <v>0</v>
      </c>
      <c r="S697" s="18">
        <v>0</v>
      </c>
      <c r="T697" s="19">
        <f t="shared" si="102"/>
        <v>1</v>
      </c>
      <c r="U697" s="19">
        <f t="shared" si="103"/>
        <v>0</v>
      </c>
      <c r="V697" s="19">
        <f t="shared" si="104"/>
        <v>1</v>
      </c>
    </row>
    <row r="698" spans="1:22" hidden="1" outlineLevel="4" x14ac:dyDescent="0.35">
      <c r="A698" s="8" t="s">
        <v>352</v>
      </c>
      <c r="B698" s="8" t="s">
        <v>422</v>
      </c>
      <c r="C698" s="8" t="s">
        <v>27</v>
      </c>
      <c r="D698" s="8" t="s">
        <v>28</v>
      </c>
      <c r="E698" s="8" t="s">
        <v>29</v>
      </c>
      <c r="F698" s="9" t="s">
        <v>32</v>
      </c>
      <c r="G698" s="8">
        <v>1111</v>
      </c>
      <c r="H698" s="8">
        <v>3480</v>
      </c>
      <c r="I698" s="10" t="s">
        <v>31</v>
      </c>
      <c r="J698" s="11">
        <v>72315577597</v>
      </c>
      <c r="K698" s="11">
        <v>72396663907</v>
      </c>
      <c r="L698" s="11">
        <v>0</v>
      </c>
      <c r="M698" s="11">
        <v>0</v>
      </c>
      <c r="N698" s="11">
        <v>0</v>
      </c>
      <c r="O698" s="11">
        <v>71604180792.220001</v>
      </c>
      <c r="P698" s="11">
        <v>71604180792.220001</v>
      </c>
      <c r="Q698" s="11">
        <v>792483114.77999997</v>
      </c>
      <c r="R698" s="11">
        <v>792483114.77999997</v>
      </c>
      <c r="S698" s="11">
        <v>0</v>
      </c>
      <c r="T698" s="12">
        <f t="shared" si="102"/>
        <v>0.98905359622926803</v>
      </c>
      <c r="U698" s="12">
        <f t="shared" si="103"/>
        <v>0</v>
      </c>
      <c r="V698" s="12">
        <f t="shared" si="104"/>
        <v>0.98905359622926803</v>
      </c>
    </row>
    <row r="699" spans="1:22" hidden="1" outlineLevel="4" x14ac:dyDescent="0.35">
      <c r="A699" s="8" t="s">
        <v>352</v>
      </c>
      <c r="B699" s="8" t="s">
        <v>422</v>
      </c>
      <c r="C699" s="8" t="s">
        <v>27</v>
      </c>
      <c r="D699" s="8" t="s">
        <v>33</v>
      </c>
      <c r="E699" s="8" t="s">
        <v>29</v>
      </c>
      <c r="F699" s="9" t="s">
        <v>30</v>
      </c>
      <c r="G699" s="8">
        <v>1111</v>
      </c>
      <c r="H699" s="8">
        <v>3480</v>
      </c>
      <c r="I699" s="10" t="s">
        <v>34</v>
      </c>
      <c r="J699" s="11">
        <v>0</v>
      </c>
      <c r="K699" s="11">
        <v>1165861301</v>
      </c>
      <c r="L699" s="11">
        <v>0</v>
      </c>
      <c r="M699" s="11">
        <v>0</v>
      </c>
      <c r="N699" s="11">
        <v>0</v>
      </c>
      <c r="O699" s="11">
        <v>1165861301</v>
      </c>
      <c r="P699" s="11">
        <v>1165861301</v>
      </c>
      <c r="Q699" s="11">
        <v>0</v>
      </c>
      <c r="R699" s="11">
        <v>0</v>
      </c>
      <c r="S699" s="11">
        <v>0</v>
      </c>
      <c r="T699" s="12">
        <f t="shared" si="102"/>
        <v>1</v>
      </c>
      <c r="U699" s="12">
        <f t="shared" si="103"/>
        <v>0</v>
      </c>
      <c r="V699" s="12">
        <f t="shared" si="104"/>
        <v>1</v>
      </c>
    </row>
    <row r="700" spans="1:22" hidden="1" outlineLevel="4" x14ac:dyDescent="0.35">
      <c r="A700" s="8" t="s">
        <v>352</v>
      </c>
      <c r="B700" s="8" t="s">
        <v>422</v>
      </c>
      <c r="C700" s="8" t="s">
        <v>27</v>
      </c>
      <c r="D700" s="8" t="s">
        <v>33</v>
      </c>
      <c r="E700" s="8" t="s">
        <v>29</v>
      </c>
      <c r="F700" s="9" t="s">
        <v>32</v>
      </c>
      <c r="G700" s="8">
        <v>1111</v>
      </c>
      <c r="H700" s="8">
        <v>3480</v>
      </c>
      <c r="I700" s="10" t="s">
        <v>34</v>
      </c>
      <c r="J700" s="11">
        <v>2181122087</v>
      </c>
      <c r="K700" s="11">
        <v>4005512780</v>
      </c>
      <c r="L700" s="11">
        <v>0</v>
      </c>
      <c r="M700" s="11">
        <v>0</v>
      </c>
      <c r="N700" s="11">
        <v>0</v>
      </c>
      <c r="O700" s="11">
        <v>3575590033.98</v>
      </c>
      <c r="P700" s="11">
        <v>3575590033.98</v>
      </c>
      <c r="Q700" s="11">
        <v>429922746.01999998</v>
      </c>
      <c r="R700" s="11">
        <v>429922746.01999998</v>
      </c>
      <c r="S700" s="11">
        <v>0</v>
      </c>
      <c r="T700" s="12">
        <f t="shared" si="102"/>
        <v>0.89266723896958833</v>
      </c>
      <c r="U700" s="12">
        <f t="shared" si="103"/>
        <v>0</v>
      </c>
      <c r="V700" s="12">
        <f t="shared" si="104"/>
        <v>0.89266723896958833</v>
      </c>
    </row>
    <row r="701" spans="1:22" hidden="1" outlineLevel="4" x14ac:dyDescent="0.35">
      <c r="A701" s="8" t="s">
        <v>352</v>
      </c>
      <c r="B701" s="8" t="s">
        <v>422</v>
      </c>
      <c r="C701" s="8" t="s">
        <v>27</v>
      </c>
      <c r="D701" s="8" t="s">
        <v>353</v>
      </c>
      <c r="E701" s="8" t="s">
        <v>29</v>
      </c>
      <c r="F701" s="9" t="s">
        <v>32</v>
      </c>
      <c r="G701" s="8">
        <v>1111</v>
      </c>
      <c r="H701" s="8">
        <v>3480</v>
      </c>
      <c r="I701" s="10" t="s">
        <v>354</v>
      </c>
      <c r="J701" s="11">
        <v>7535155</v>
      </c>
      <c r="K701" s="11">
        <v>7535155</v>
      </c>
      <c r="L701" s="11">
        <v>0</v>
      </c>
      <c r="M701" s="11">
        <v>0</v>
      </c>
      <c r="N701" s="11">
        <v>0</v>
      </c>
      <c r="O701" s="11">
        <v>6126544.2000000002</v>
      </c>
      <c r="P701" s="11">
        <v>6126544.2000000002</v>
      </c>
      <c r="Q701" s="11">
        <v>1408610.8</v>
      </c>
      <c r="R701" s="11">
        <v>1408610.8</v>
      </c>
      <c r="S701" s="11">
        <v>0</v>
      </c>
      <c r="T701" s="12">
        <f t="shared" si="102"/>
        <v>0.81306146987022831</v>
      </c>
      <c r="U701" s="12">
        <f t="shared" si="103"/>
        <v>0</v>
      </c>
      <c r="V701" s="12">
        <f t="shared" si="104"/>
        <v>0.81306146987022831</v>
      </c>
    </row>
    <row r="702" spans="1:22" hidden="1" outlineLevel="4" x14ac:dyDescent="0.35">
      <c r="A702" s="8" t="s">
        <v>352</v>
      </c>
      <c r="B702" s="8" t="s">
        <v>422</v>
      </c>
      <c r="C702" s="8" t="s">
        <v>27</v>
      </c>
      <c r="D702" s="8" t="s">
        <v>355</v>
      </c>
      <c r="E702" s="8" t="s">
        <v>29</v>
      </c>
      <c r="F702" s="9" t="s">
        <v>30</v>
      </c>
      <c r="G702" s="8">
        <v>1111</v>
      </c>
      <c r="H702" s="8">
        <v>3480</v>
      </c>
      <c r="I702" s="10" t="s">
        <v>356</v>
      </c>
      <c r="J702" s="11">
        <v>43936778</v>
      </c>
      <c r="K702" s="11">
        <v>84310087</v>
      </c>
      <c r="L702" s="11">
        <v>0</v>
      </c>
      <c r="M702" s="11">
        <v>15716279.18</v>
      </c>
      <c r="N702" s="11">
        <v>0</v>
      </c>
      <c r="O702" s="11">
        <v>68593807.819999993</v>
      </c>
      <c r="P702" s="11">
        <v>68091014.530000001</v>
      </c>
      <c r="Q702" s="11">
        <v>0</v>
      </c>
      <c r="R702" s="11">
        <v>0</v>
      </c>
      <c r="S702" s="11">
        <v>0</v>
      </c>
      <c r="T702" s="12">
        <f t="shared" ref="T702:T765" si="111">+IF(K702=0,0,O702/K702)</f>
        <v>0.81358957463772985</v>
      </c>
      <c r="U702" s="12">
        <f t="shared" ref="U702:U765" si="112">+IF(K702=0,0,(L702+M702+N702)/K702)</f>
        <v>0.18641042536227012</v>
      </c>
      <c r="V702" s="12">
        <f t="shared" ref="V702:V765" si="113">+T702+U702</f>
        <v>1</v>
      </c>
    </row>
    <row r="703" spans="1:22" hidden="1" outlineLevel="4" x14ac:dyDescent="0.35">
      <c r="A703" s="8" t="s">
        <v>352</v>
      </c>
      <c r="B703" s="8" t="s">
        <v>422</v>
      </c>
      <c r="C703" s="8" t="s">
        <v>27</v>
      </c>
      <c r="D703" s="8" t="s">
        <v>39</v>
      </c>
      <c r="E703" s="8" t="s">
        <v>29</v>
      </c>
      <c r="F703" s="9" t="s">
        <v>32</v>
      </c>
      <c r="G703" s="8">
        <v>1111</v>
      </c>
      <c r="H703" s="8">
        <v>3480</v>
      </c>
      <c r="I703" s="10" t="s">
        <v>40</v>
      </c>
      <c r="J703" s="11">
        <v>17980833226</v>
      </c>
      <c r="K703" s="11">
        <v>18095949483</v>
      </c>
      <c r="L703" s="11">
        <v>0</v>
      </c>
      <c r="M703" s="11">
        <v>0</v>
      </c>
      <c r="N703" s="11">
        <v>0</v>
      </c>
      <c r="O703" s="11">
        <v>17942557419.75</v>
      </c>
      <c r="P703" s="11">
        <v>17942557419.75</v>
      </c>
      <c r="Q703" s="11">
        <v>153392063.25</v>
      </c>
      <c r="R703" s="11">
        <v>153392063.25</v>
      </c>
      <c r="S703" s="11">
        <v>0</v>
      </c>
      <c r="T703" s="12">
        <f t="shared" si="111"/>
        <v>0.99152340343378487</v>
      </c>
      <c r="U703" s="12">
        <f t="shared" si="112"/>
        <v>0</v>
      </c>
      <c r="V703" s="12">
        <f t="shared" si="113"/>
        <v>0.99152340343378487</v>
      </c>
    </row>
    <row r="704" spans="1:22" hidden="1" outlineLevel="4" x14ac:dyDescent="0.35">
      <c r="A704" s="8" t="s">
        <v>352</v>
      </c>
      <c r="B704" s="8" t="s">
        <v>422</v>
      </c>
      <c r="C704" s="8" t="s">
        <v>27</v>
      </c>
      <c r="D704" s="8" t="s">
        <v>41</v>
      </c>
      <c r="E704" s="8" t="s">
        <v>29</v>
      </c>
      <c r="F704" s="9" t="s">
        <v>32</v>
      </c>
      <c r="G704" s="8">
        <v>1111</v>
      </c>
      <c r="H704" s="8">
        <v>3480</v>
      </c>
      <c r="I704" s="10" t="s">
        <v>42</v>
      </c>
      <c r="J704" s="11">
        <v>861854380</v>
      </c>
      <c r="K704" s="11">
        <v>861854380</v>
      </c>
      <c r="L704" s="11">
        <v>0</v>
      </c>
      <c r="M704" s="11">
        <v>0</v>
      </c>
      <c r="N704" s="11">
        <v>0</v>
      </c>
      <c r="O704" s="11">
        <v>791116992.70000005</v>
      </c>
      <c r="P704" s="11">
        <v>791116992.70000005</v>
      </c>
      <c r="Q704" s="11">
        <v>70737387.299999997</v>
      </c>
      <c r="R704" s="11">
        <v>70737387.299999997</v>
      </c>
      <c r="S704" s="11">
        <v>0</v>
      </c>
      <c r="T704" s="12">
        <f t="shared" si="111"/>
        <v>0.91792420048964662</v>
      </c>
      <c r="U704" s="12">
        <f t="shared" si="112"/>
        <v>0</v>
      </c>
      <c r="V704" s="12">
        <f t="shared" si="113"/>
        <v>0.91792420048964662</v>
      </c>
    </row>
    <row r="705" spans="1:22" hidden="1" outlineLevel="4" x14ac:dyDescent="0.35">
      <c r="A705" s="8" t="s">
        <v>352</v>
      </c>
      <c r="B705" s="8" t="s">
        <v>422</v>
      </c>
      <c r="C705" s="8" t="s">
        <v>27</v>
      </c>
      <c r="D705" s="8" t="s">
        <v>43</v>
      </c>
      <c r="E705" s="8" t="s">
        <v>29</v>
      </c>
      <c r="F705" s="9" t="s">
        <v>30</v>
      </c>
      <c r="G705" s="8">
        <v>1111</v>
      </c>
      <c r="H705" s="8">
        <v>3480</v>
      </c>
      <c r="I705" s="10" t="s">
        <v>44</v>
      </c>
      <c r="J705" s="11">
        <v>9566197631</v>
      </c>
      <c r="K705" s="11">
        <v>10463618463</v>
      </c>
      <c r="L705" s="11">
        <v>0</v>
      </c>
      <c r="M705" s="11">
        <v>0</v>
      </c>
      <c r="N705" s="11">
        <v>0</v>
      </c>
      <c r="O705" s="11">
        <v>10283763333.02</v>
      </c>
      <c r="P705" s="11">
        <v>10283763333.02</v>
      </c>
      <c r="Q705" s="11">
        <v>179855129.97999999</v>
      </c>
      <c r="R705" s="11">
        <v>179855129.97999999</v>
      </c>
      <c r="S705" s="11">
        <v>0</v>
      </c>
      <c r="T705" s="12">
        <f t="shared" si="111"/>
        <v>0.98281138302051263</v>
      </c>
      <c r="U705" s="12">
        <f t="shared" si="112"/>
        <v>0</v>
      </c>
      <c r="V705" s="12">
        <f t="shared" si="113"/>
        <v>0.98281138302051263</v>
      </c>
    </row>
    <row r="706" spans="1:22" hidden="1" outlineLevel="4" x14ac:dyDescent="0.35">
      <c r="A706" s="8" t="s">
        <v>352</v>
      </c>
      <c r="B706" s="8" t="s">
        <v>422</v>
      </c>
      <c r="C706" s="8" t="s">
        <v>27</v>
      </c>
      <c r="D706" s="8" t="s">
        <v>45</v>
      </c>
      <c r="E706" s="8" t="s">
        <v>29</v>
      </c>
      <c r="F706" s="9" t="s">
        <v>30</v>
      </c>
      <c r="G706" s="8">
        <v>1111</v>
      </c>
      <c r="H706" s="8">
        <v>3480</v>
      </c>
      <c r="I706" s="10" t="s">
        <v>46</v>
      </c>
      <c r="J706" s="11">
        <v>8675790071</v>
      </c>
      <c r="K706" s="11">
        <v>8808840291</v>
      </c>
      <c r="L706" s="11">
        <v>0</v>
      </c>
      <c r="M706" s="11">
        <v>2085898.01</v>
      </c>
      <c r="N706" s="11">
        <v>0</v>
      </c>
      <c r="O706" s="11">
        <v>8798219391.8400002</v>
      </c>
      <c r="P706" s="11">
        <v>8798219391.8400002</v>
      </c>
      <c r="Q706" s="11">
        <v>8535001.1500000004</v>
      </c>
      <c r="R706" s="11">
        <v>8535001.1500000004</v>
      </c>
      <c r="S706" s="11">
        <v>0</v>
      </c>
      <c r="T706" s="12">
        <f t="shared" si="111"/>
        <v>0.99879429087040539</v>
      </c>
      <c r="U706" s="12">
        <f t="shared" si="112"/>
        <v>2.3679598461231769E-4</v>
      </c>
      <c r="V706" s="12">
        <f t="shared" si="113"/>
        <v>0.99903108685501774</v>
      </c>
    </row>
    <row r="707" spans="1:22" hidden="1" outlineLevel="4" x14ac:dyDescent="0.35">
      <c r="A707" s="8" t="s">
        <v>352</v>
      </c>
      <c r="B707" s="8" t="s">
        <v>422</v>
      </c>
      <c r="C707" s="8" t="s">
        <v>27</v>
      </c>
      <c r="D707" s="8" t="s">
        <v>47</v>
      </c>
      <c r="E707" s="8" t="s">
        <v>29</v>
      </c>
      <c r="F707" s="9" t="s">
        <v>30</v>
      </c>
      <c r="G707" s="8">
        <v>1111</v>
      </c>
      <c r="H707" s="8">
        <v>3480</v>
      </c>
      <c r="I707" s="10" t="s">
        <v>48</v>
      </c>
      <c r="J707" s="11">
        <v>0</v>
      </c>
      <c r="K707" s="11">
        <v>29000000</v>
      </c>
      <c r="L707" s="11">
        <v>0</v>
      </c>
      <c r="M707" s="11">
        <v>0</v>
      </c>
      <c r="N707" s="11">
        <v>0</v>
      </c>
      <c r="O707" s="11">
        <v>29000000</v>
      </c>
      <c r="P707" s="11">
        <v>29000000</v>
      </c>
      <c r="Q707" s="11">
        <v>0</v>
      </c>
      <c r="R707" s="11">
        <v>0</v>
      </c>
      <c r="S707" s="11">
        <v>0</v>
      </c>
      <c r="T707" s="12">
        <f t="shared" si="111"/>
        <v>1</v>
      </c>
      <c r="U707" s="12">
        <f t="shared" si="112"/>
        <v>0</v>
      </c>
      <c r="V707" s="12">
        <f t="shared" si="113"/>
        <v>1</v>
      </c>
    </row>
    <row r="708" spans="1:22" hidden="1" outlineLevel="4" x14ac:dyDescent="0.35">
      <c r="A708" s="8" t="s">
        <v>352</v>
      </c>
      <c r="B708" s="8" t="s">
        <v>422</v>
      </c>
      <c r="C708" s="8" t="s">
        <v>27</v>
      </c>
      <c r="D708" s="8" t="s">
        <v>47</v>
      </c>
      <c r="E708" s="8" t="s">
        <v>29</v>
      </c>
      <c r="F708" s="9" t="s">
        <v>32</v>
      </c>
      <c r="G708" s="8">
        <v>1111</v>
      </c>
      <c r="H708" s="8">
        <v>3480</v>
      </c>
      <c r="I708" s="10" t="s">
        <v>48</v>
      </c>
      <c r="J708" s="11">
        <v>17582671223</v>
      </c>
      <c r="K708" s="11">
        <v>19130152284</v>
      </c>
      <c r="L708" s="11">
        <v>0</v>
      </c>
      <c r="M708" s="11">
        <v>0</v>
      </c>
      <c r="N708" s="11">
        <v>0</v>
      </c>
      <c r="O708" s="11">
        <v>18990389587.470001</v>
      </c>
      <c r="P708" s="11">
        <v>18990389587.470001</v>
      </c>
      <c r="Q708" s="11">
        <v>139762696.53</v>
      </c>
      <c r="R708" s="11">
        <v>139762696.53</v>
      </c>
      <c r="S708" s="11">
        <v>0</v>
      </c>
      <c r="T708" s="12">
        <f t="shared" si="111"/>
        <v>0.9926941147955789</v>
      </c>
      <c r="U708" s="12">
        <f t="shared" si="112"/>
        <v>0</v>
      </c>
      <c r="V708" s="12">
        <f t="shared" si="113"/>
        <v>0.9926941147955789</v>
      </c>
    </row>
    <row r="709" spans="1:22" ht="78" hidden="1" outlineLevel="4" x14ac:dyDescent="0.35">
      <c r="A709" s="8" t="s">
        <v>352</v>
      </c>
      <c r="B709" s="8" t="s">
        <v>422</v>
      </c>
      <c r="C709" s="8" t="s">
        <v>27</v>
      </c>
      <c r="D709" s="8" t="s">
        <v>49</v>
      </c>
      <c r="E709" s="8" t="s">
        <v>50</v>
      </c>
      <c r="F709" s="9" t="s">
        <v>30</v>
      </c>
      <c r="G709" s="8">
        <v>1112</v>
      </c>
      <c r="H709" s="8">
        <v>3480</v>
      </c>
      <c r="I709" s="10" t="s">
        <v>51</v>
      </c>
      <c r="J709" s="11">
        <v>11065342148</v>
      </c>
      <c r="K709" s="11">
        <v>11416892479</v>
      </c>
      <c r="L709" s="11">
        <v>0</v>
      </c>
      <c r="M709" s="11">
        <v>0</v>
      </c>
      <c r="N709" s="11">
        <v>0</v>
      </c>
      <c r="O709" s="11">
        <v>11307604710</v>
      </c>
      <c r="P709" s="11">
        <v>11307604710</v>
      </c>
      <c r="Q709" s="11">
        <v>109287769</v>
      </c>
      <c r="R709" s="11">
        <v>109287769</v>
      </c>
      <c r="S709" s="11">
        <v>0</v>
      </c>
      <c r="T709" s="12">
        <f t="shared" si="111"/>
        <v>0.99042753803620187</v>
      </c>
      <c r="U709" s="12">
        <f t="shared" si="112"/>
        <v>0</v>
      </c>
      <c r="V709" s="12">
        <f t="shared" si="113"/>
        <v>0.99042753803620187</v>
      </c>
    </row>
    <row r="710" spans="1:22" ht="52" hidden="1" outlineLevel="4" x14ac:dyDescent="0.35">
      <c r="A710" s="8" t="s">
        <v>352</v>
      </c>
      <c r="B710" s="8" t="s">
        <v>422</v>
      </c>
      <c r="C710" s="8" t="s">
        <v>27</v>
      </c>
      <c r="D710" s="8" t="s">
        <v>52</v>
      </c>
      <c r="E710" s="8" t="s">
        <v>50</v>
      </c>
      <c r="F710" s="9" t="s">
        <v>30</v>
      </c>
      <c r="G710" s="8">
        <v>1112</v>
      </c>
      <c r="H710" s="8">
        <v>3480</v>
      </c>
      <c r="I710" s="10" t="s">
        <v>53</v>
      </c>
      <c r="J710" s="11">
        <v>598126603</v>
      </c>
      <c r="K710" s="11">
        <v>638485627</v>
      </c>
      <c r="L710" s="11">
        <v>0</v>
      </c>
      <c r="M710" s="11">
        <v>0</v>
      </c>
      <c r="N710" s="11">
        <v>0</v>
      </c>
      <c r="O710" s="11">
        <v>611412928</v>
      </c>
      <c r="P710" s="11">
        <v>611412928</v>
      </c>
      <c r="Q710" s="11">
        <v>27072699</v>
      </c>
      <c r="R710" s="11">
        <v>27072699</v>
      </c>
      <c r="S710" s="11">
        <v>0</v>
      </c>
      <c r="T710" s="12">
        <f t="shared" si="111"/>
        <v>0.95759857723469166</v>
      </c>
      <c r="U710" s="12">
        <f t="shared" si="112"/>
        <v>0</v>
      </c>
      <c r="V710" s="12">
        <f t="shared" si="113"/>
        <v>0.95759857723469166</v>
      </c>
    </row>
    <row r="711" spans="1:22" ht="78" hidden="1" outlineLevel="4" x14ac:dyDescent="0.35">
      <c r="A711" s="8" t="s">
        <v>352</v>
      </c>
      <c r="B711" s="8" t="s">
        <v>422</v>
      </c>
      <c r="C711" s="8" t="s">
        <v>27</v>
      </c>
      <c r="D711" s="8" t="s">
        <v>54</v>
      </c>
      <c r="E711" s="8" t="s">
        <v>50</v>
      </c>
      <c r="F711" s="9" t="s">
        <v>30</v>
      </c>
      <c r="G711" s="8">
        <v>1112</v>
      </c>
      <c r="H711" s="8">
        <v>3480</v>
      </c>
      <c r="I711" s="10" t="s">
        <v>196</v>
      </c>
      <c r="J711" s="11">
        <v>390914255</v>
      </c>
      <c r="K711" s="11">
        <v>340924290</v>
      </c>
      <c r="L711" s="11">
        <v>0</v>
      </c>
      <c r="M711" s="11">
        <v>0</v>
      </c>
      <c r="N711" s="11">
        <v>0</v>
      </c>
      <c r="O711" s="11">
        <v>291371921</v>
      </c>
      <c r="P711" s="11">
        <v>291371921</v>
      </c>
      <c r="Q711" s="11">
        <v>49552369</v>
      </c>
      <c r="R711" s="11">
        <v>49552369</v>
      </c>
      <c r="S711" s="11">
        <v>0</v>
      </c>
      <c r="T711" s="12">
        <f t="shared" si="111"/>
        <v>0.85465286442335919</v>
      </c>
      <c r="U711" s="12">
        <f t="shared" si="112"/>
        <v>0</v>
      </c>
      <c r="V711" s="12">
        <f t="shared" si="113"/>
        <v>0.85465286442335919</v>
      </c>
    </row>
    <row r="712" spans="1:22" ht="52" hidden="1" outlineLevel="4" x14ac:dyDescent="0.35">
      <c r="A712" s="8" t="s">
        <v>352</v>
      </c>
      <c r="B712" s="8" t="s">
        <v>422</v>
      </c>
      <c r="C712" s="8" t="s">
        <v>27</v>
      </c>
      <c r="D712" s="8" t="s">
        <v>56</v>
      </c>
      <c r="E712" s="8" t="s">
        <v>50</v>
      </c>
      <c r="F712" s="9" t="s">
        <v>30</v>
      </c>
      <c r="G712" s="8">
        <v>1112</v>
      </c>
      <c r="H712" s="8">
        <v>3480</v>
      </c>
      <c r="I712" s="10" t="s">
        <v>57</v>
      </c>
      <c r="J712" s="11">
        <v>3588759616</v>
      </c>
      <c r="K712" s="11">
        <v>3709906053</v>
      </c>
      <c r="L712" s="11">
        <v>0</v>
      </c>
      <c r="M712" s="11">
        <v>0</v>
      </c>
      <c r="N712" s="11">
        <v>0</v>
      </c>
      <c r="O712" s="11">
        <v>3664617014</v>
      </c>
      <c r="P712" s="11">
        <v>3664617014</v>
      </c>
      <c r="Q712" s="11">
        <v>45289039</v>
      </c>
      <c r="R712" s="11">
        <v>45289039</v>
      </c>
      <c r="S712" s="11">
        <v>0</v>
      </c>
      <c r="T712" s="12">
        <f t="shared" si="111"/>
        <v>0.98779240273122892</v>
      </c>
      <c r="U712" s="12">
        <f t="shared" si="112"/>
        <v>0</v>
      </c>
      <c r="V712" s="12">
        <f t="shared" si="113"/>
        <v>0.98779240273122892</v>
      </c>
    </row>
    <row r="713" spans="1:22" ht="65" hidden="1" outlineLevel="4" x14ac:dyDescent="0.35">
      <c r="A713" s="8" t="s">
        <v>352</v>
      </c>
      <c r="B713" s="8" t="s">
        <v>422</v>
      </c>
      <c r="C713" s="8" t="s">
        <v>27</v>
      </c>
      <c r="D713" s="8" t="s">
        <v>58</v>
      </c>
      <c r="E713" s="8" t="s">
        <v>50</v>
      </c>
      <c r="F713" s="9" t="s">
        <v>30</v>
      </c>
      <c r="G713" s="8">
        <v>1112</v>
      </c>
      <c r="H713" s="8">
        <v>3480</v>
      </c>
      <c r="I713" s="10" t="s">
        <v>59</v>
      </c>
      <c r="J713" s="11">
        <v>1794379808</v>
      </c>
      <c r="K713" s="11">
        <v>1862529186</v>
      </c>
      <c r="L713" s="11">
        <v>0</v>
      </c>
      <c r="M713" s="11">
        <v>0</v>
      </c>
      <c r="N713" s="11">
        <v>0</v>
      </c>
      <c r="O713" s="11">
        <v>1834823644</v>
      </c>
      <c r="P713" s="11">
        <v>1834823644</v>
      </c>
      <c r="Q713" s="11">
        <v>27705542</v>
      </c>
      <c r="R713" s="11">
        <v>27705542</v>
      </c>
      <c r="S713" s="11">
        <v>0</v>
      </c>
      <c r="T713" s="12">
        <f t="shared" si="111"/>
        <v>0.98512477430783196</v>
      </c>
      <c r="U713" s="12">
        <f t="shared" si="112"/>
        <v>0</v>
      </c>
      <c r="V713" s="12">
        <f t="shared" si="113"/>
        <v>0.98512477430783196</v>
      </c>
    </row>
    <row r="714" spans="1:22" ht="52" hidden="1" outlineLevel="4" x14ac:dyDescent="0.35">
      <c r="A714" s="8" t="s">
        <v>352</v>
      </c>
      <c r="B714" s="8" t="s">
        <v>422</v>
      </c>
      <c r="C714" s="8" t="s">
        <v>27</v>
      </c>
      <c r="D714" s="8" t="s">
        <v>60</v>
      </c>
      <c r="E714" s="8" t="s">
        <v>50</v>
      </c>
      <c r="F714" s="9" t="s">
        <v>30</v>
      </c>
      <c r="G714" s="8">
        <v>1112</v>
      </c>
      <c r="H714" s="8">
        <v>3480</v>
      </c>
      <c r="I714" s="10" t="s">
        <v>61</v>
      </c>
      <c r="J714" s="11">
        <v>7460352003</v>
      </c>
      <c r="K714" s="11">
        <v>7461720791</v>
      </c>
      <c r="L714" s="11">
        <v>0</v>
      </c>
      <c r="M714" s="11">
        <v>0</v>
      </c>
      <c r="N714" s="11">
        <v>0</v>
      </c>
      <c r="O714" s="11">
        <v>7461720791</v>
      </c>
      <c r="P714" s="11">
        <v>7461720791</v>
      </c>
      <c r="Q714" s="11">
        <v>0</v>
      </c>
      <c r="R714" s="11">
        <v>0</v>
      </c>
      <c r="S714" s="11">
        <v>0</v>
      </c>
      <c r="T714" s="12">
        <f t="shared" si="111"/>
        <v>1</v>
      </c>
      <c r="U714" s="12">
        <f t="shared" si="112"/>
        <v>0</v>
      </c>
      <c r="V714" s="12">
        <f t="shared" si="113"/>
        <v>1</v>
      </c>
    </row>
    <row r="715" spans="1:22" hidden="1" outlineLevel="3" x14ac:dyDescent="0.35">
      <c r="A715" s="20"/>
      <c r="B715" s="20"/>
      <c r="C715" s="20" t="s">
        <v>458</v>
      </c>
      <c r="D715" s="20"/>
      <c r="E715" s="20"/>
      <c r="F715" s="21"/>
      <c r="G715" s="20"/>
      <c r="H715" s="20"/>
      <c r="I715" s="22"/>
      <c r="J715" s="23">
        <f t="shared" ref="J715:S715" si="114">SUBTOTAL(9,J697:J714)</f>
        <v>154113392581</v>
      </c>
      <c r="K715" s="23">
        <f t="shared" si="114"/>
        <v>160724564489</v>
      </c>
      <c r="L715" s="23">
        <f t="shared" si="114"/>
        <v>0</v>
      </c>
      <c r="M715" s="23">
        <f t="shared" si="114"/>
        <v>17802177.190000001</v>
      </c>
      <c r="N715" s="23">
        <f t="shared" si="114"/>
        <v>0</v>
      </c>
      <c r="O715" s="23">
        <f t="shared" si="114"/>
        <v>158671758144</v>
      </c>
      <c r="P715" s="23">
        <f t="shared" si="114"/>
        <v>158671255350.70999</v>
      </c>
      <c r="Q715" s="23">
        <f t="shared" si="114"/>
        <v>2035004167.8099999</v>
      </c>
      <c r="R715" s="23">
        <f t="shared" si="114"/>
        <v>2035004167.8099999</v>
      </c>
      <c r="S715" s="23">
        <f t="shared" si="114"/>
        <v>0</v>
      </c>
      <c r="T715" s="24">
        <f t="shared" si="111"/>
        <v>0.98722779961154916</v>
      </c>
      <c r="U715" s="24">
        <f t="shared" si="112"/>
        <v>1.1076201852902443E-4</v>
      </c>
      <c r="V715" s="24">
        <f t="shared" si="113"/>
        <v>0.98733856163007816</v>
      </c>
    </row>
    <row r="716" spans="1:22" ht="78" hidden="1" outlineLevel="4" x14ac:dyDescent="0.35">
      <c r="A716" s="15" t="s">
        <v>352</v>
      </c>
      <c r="B716" s="15" t="s">
        <v>422</v>
      </c>
      <c r="C716" s="15" t="s">
        <v>135</v>
      </c>
      <c r="D716" s="15" t="s">
        <v>136</v>
      </c>
      <c r="E716" s="15" t="s">
        <v>50</v>
      </c>
      <c r="F716" s="16" t="s">
        <v>30</v>
      </c>
      <c r="G716" s="15">
        <v>1310</v>
      </c>
      <c r="H716" s="15">
        <v>3480</v>
      </c>
      <c r="I716" s="17" t="s">
        <v>137</v>
      </c>
      <c r="J716" s="18">
        <v>113235310</v>
      </c>
      <c r="K716" s="18">
        <v>95238177</v>
      </c>
      <c r="L716" s="18">
        <v>0</v>
      </c>
      <c r="M716" s="18">
        <v>0</v>
      </c>
      <c r="N716" s="18">
        <v>0</v>
      </c>
      <c r="O716" s="18">
        <v>84093149.030000001</v>
      </c>
      <c r="P716" s="18">
        <v>84093149.030000001</v>
      </c>
      <c r="Q716" s="18">
        <v>11145027.970000001</v>
      </c>
      <c r="R716" s="18">
        <v>11145027.970000001</v>
      </c>
      <c r="S716" s="18">
        <v>0</v>
      </c>
      <c r="T716" s="19">
        <f t="shared" si="111"/>
        <v>0.88297730677898212</v>
      </c>
      <c r="U716" s="19">
        <f t="shared" si="112"/>
        <v>0</v>
      </c>
      <c r="V716" s="19">
        <f t="shared" si="113"/>
        <v>0.88297730677898212</v>
      </c>
    </row>
    <row r="717" spans="1:22" ht="156" hidden="1" outlineLevel="4" x14ac:dyDescent="0.35">
      <c r="A717" s="8" t="s">
        <v>352</v>
      </c>
      <c r="B717" s="8" t="s">
        <v>422</v>
      </c>
      <c r="C717" s="8" t="s">
        <v>135</v>
      </c>
      <c r="D717" s="8" t="s">
        <v>136</v>
      </c>
      <c r="E717" s="8" t="s">
        <v>424</v>
      </c>
      <c r="F717" s="9" t="s">
        <v>30</v>
      </c>
      <c r="G717" s="8">
        <v>1310</v>
      </c>
      <c r="H717" s="8">
        <v>3480</v>
      </c>
      <c r="I717" s="10" t="s">
        <v>425</v>
      </c>
      <c r="J717" s="11">
        <v>263994208</v>
      </c>
      <c r="K717" s="11">
        <v>263994208</v>
      </c>
      <c r="L717" s="11">
        <v>0</v>
      </c>
      <c r="M717" s="11">
        <v>0</v>
      </c>
      <c r="N717" s="11">
        <v>0</v>
      </c>
      <c r="O717" s="11">
        <v>263994208</v>
      </c>
      <c r="P717" s="11">
        <v>263994208</v>
      </c>
      <c r="Q717" s="11">
        <v>0</v>
      </c>
      <c r="R717" s="11">
        <v>0</v>
      </c>
      <c r="S717" s="11">
        <v>0</v>
      </c>
      <c r="T717" s="12">
        <f t="shared" si="111"/>
        <v>1</v>
      </c>
      <c r="U717" s="12">
        <f t="shared" si="112"/>
        <v>0</v>
      </c>
      <c r="V717" s="12">
        <f t="shared" si="113"/>
        <v>1</v>
      </c>
    </row>
    <row r="718" spans="1:22" ht="78" hidden="1" outlineLevel="4" x14ac:dyDescent="0.35">
      <c r="A718" s="8" t="s">
        <v>352</v>
      </c>
      <c r="B718" s="8" t="s">
        <v>422</v>
      </c>
      <c r="C718" s="8" t="s">
        <v>135</v>
      </c>
      <c r="D718" s="8" t="s">
        <v>136</v>
      </c>
      <c r="E718" s="8" t="s">
        <v>138</v>
      </c>
      <c r="F718" s="9" t="s">
        <v>30</v>
      </c>
      <c r="G718" s="8">
        <v>1310</v>
      </c>
      <c r="H718" s="8">
        <v>3480</v>
      </c>
      <c r="I718" s="10" t="s">
        <v>139</v>
      </c>
      <c r="J718" s="11">
        <v>299063301</v>
      </c>
      <c r="K718" s="11">
        <v>314114443</v>
      </c>
      <c r="L718" s="11">
        <v>0</v>
      </c>
      <c r="M718" s="11">
        <v>0</v>
      </c>
      <c r="N718" s="11">
        <v>0</v>
      </c>
      <c r="O718" s="11">
        <v>305435453.20999998</v>
      </c>
      <c r="P718" s="11">
        <v>305435453.20999998</v>
      </c>
      <c r="Q718" s="11">
        <v>8678989.7899999991</v>
      </c>
      <c r="R718" s="11">
        <v>8678989.7899999991</v>
      </c>
      <c r="S718" s="11">
        <v>0</v>
      </c>
      <c r="T718" s="12">
        <f t="shared" si="111"/>
        <v>0.97236997539142123</v>
      </c>
      <c r="U718" s="12">
        <f t="shared" si="112"/>
        <v>0</v>
      </c>
      <c r="V718" s="12">
        <f t="shared" si="113"/>
        <v>0.97236997539142123</v>
      </c>
    </row>
    <row r="719" spans="1:22" ht="130" hidden="1" outlineLevel="4" x14ac:dyDescent="0.35">
      <c r="A719" s="8" t="s">
        <v>352</v>
      </c>
      <c r="B719" s="8" t="s">
        <v>422</v>
      </c>
      <c r="C719" s="8" t="s">
        <v>135</v>
      </c>
      <c r="D719" s="8" t="s">
        <v>136</v>
      </c>
      <c r="E719" s="8" t="s">
        <v>271</v>
      </c>
      <c r="F719" s="9" t="s">
        <v>30</v>
      </c>
      <c r="G719" s="8">
        <v>1310</v>
      </c>
      <c r="H719" s="8">
        <v>3480</v>
      </c>
      <c r="I719" s="10" t="s">
        <v>426</v>
      </c>
      <c r="J719" s="11">
        <v>6685435108</v>
      </c>
      <c r="K719" s="11">
        <v>6886236303</v>
      </c>
      <c r="L719" s="11">
        <v>0</v>
      </c>
      <c r="M719" s="11">
        <v>0</v>
      </c>
      <c r="N719" s="11">
        <v>0</v>
      </c>
      <c r="O719" s="11">
        <v>6770661094.4399996</v>
      </c>
      <c r="P719" s="11">
        <v>6770661094.4399996</v>
      </c>
      <c r="Q719" s="11">
        <v>115575208.56</v>
      </c>
      <c r="R719" s="11">
        <v>115575208.56</v>
      </c>
      <c r="S719" s="11">
        <v>0</v>
      </c>
      <c r="T719" s="12">
        <f t="shared" si="111"/>
        <v>0.98321649105917985</v>
      </c>
      <c r="U719" s="12">
        <f t="shared" si="112"/>
        <v>0</v>
      </c>
      <c r="V719" s="12">
        <f t="shared" si="113"/>
        <v>0.98321649105917985</v>
      </c>
    </row>
    <row r="720" spans="1:22" ht="52" hidden="1" outlineLevel="4" x14ac:dyDescent="0.35">
      <c r="A720" s="8" t="s">
        <v>352</v>
      </c>
      <c r="B720" s="8" t="s">
        <v>422</v>
      </c>
      <c r="C720" s="8" t="s">
        <v>135</v>
      </c>
      <c r="D720" s="8" t="s">
        <v>136</v>
      </c>
      <c r="E720" s="8" t="s">
        <v>140</v>
      </c>
      <c r="F720" s="9" t="s">
        <v>30</v>
      </c>
      <c r="G720" s="8">
        <v>1310</v>
      </c>
      <c r="H720" s="8">
        <v>3480</v>
      </c>
      <c r="I720" s="10" t="s">
        <v>358</v>
      </c>
      <c r="J720" s="11">
        <v>1764882222</v>
      </c>
      <c r="K720" s="11">
        <v>1765199869</v>
      </c>
      <c r="L720" s="11">
        <v>0</v>
      </c>
      <c r="M720" s="11">
        <v>0</v>
      </c>
      <c r="N720" s="11">
        <v>0</v>
      </c>
      <c r="O720" s="11">
        <v>1765199869</v>
      </c>
      <c r="P720" s="11">
        <v>1765199869</v>
      </c>
      <c r="Q720" s="11">
        <v>0</v>
      </c>
      <c r="R720" s="11">
        <v>0</v>
      </c>
      <c r="S720" s="11">
        <v>0</v>
      </c>
      <c r="T720" s="12">
        <f t="shared" si="111"/>
        <v>1</v>
      </c>
      <c r="U720" s="12">
        <f t="shared" si="112"/>
        <v>0</v>
      </c>
      <c r="V720" s="12">
        <f t="shared" si="113"/>
        <v>1</v>
      </c>
    </row>
    <row r="721" spans="1:22" ht="52" hidden="1" outlineLevel="4" x14ac:dyDescent="0.35">
      <c r="A721" s="8" t="s">
        <v>352</v>
      </c>
      <c r="B721" s="8" t="s">
        <v>422</v>
      </c>
      <c r="C721" s="8" t="s">
        <v>135</v>
      </c>
      <c r="D721" s="8" t="s">
        <v>136</v>
      </c>
      <c r="E721" s="8" t="s">
        <v>275</v>
      </c>
      <c r="F721" s="9" t="s">
        <v>30</v>
      </c>
      <c r="G721" s="8">
        <v>1310</v>
      </c>
      <c r="H721" s="8">
        <v>3480</v>
      </c>
      <c r="I721" s="10" t="s">
        <v>427</v>
      </c>
      <c r="J721" s="11">
        <v>17278606</v>
      </c>
      <c r="K721" s="11">
        <v>17278606</v>
      </c>
      <c r="L721" s="11">
        <v>0</v>
      </c>
      <c r="M721" s="11">
        <v>0</v>
      </c>
      <c r="N721" s="11">
        <v>0</v>
      </c>
      <c r="O721" s="11">
        <v>12121538.800000001</v>
      </c>
      <c r="P721" s="11">
        <v>12121538.800000001</v>
      </c>
      <c r="Q721" s="11">
        <v>5157067.2</v>
      </c>
      <c r="R721" s="11">
        <v>5157067.2</v>
      </c>
      <c r="S721" s="11">
        <v>0</v>
      </c>
      <c r="T721" s="12">
        <f t="shared" si="111"/>
        <v>0.70153453351503015</v>
      </c>
      <c r="U721" s="12">
        <f t="shared" si="112"/>
        <v>0</v>
      </c>
      <c r="V721" s="12">
        <f t="shared" si="113"/>
        <v>0.70153453351503015</v>
      </c>
    </row>
    <row r="722" spans="1:22" ht="130" hidden="1" outlineLevel="4" x14ac:dyDescent="0.35">
      <c r="A722" s="8" t="s">
        <v>352</v>
      </c>
      <c r="B722" s="8" t="s">
        <v>422</v>
      </c>
      <c r="C722" s="8" t="s">
        <v>135</v>
      </c>
      <c r="D722" s="8" t="s">
        <v>136</v>
      </c>
      <c r="E722" s="8" t="s">
        <v>280</v>
      </c>
      <c r="F722" s="9" t="s">
        <v>30</v>
      </c>
      <c r="G722" s="8">
        <v>1310</v>
      </c>
      <c r="H722" s="8">
        <v>3480</v>
      </c>
      <c r="I722" s="10" t="s">
        <v>428</v>
      </c>
      <c r="J722" s="11">
        <v>35000000</v>
      </c>
      <c r="K722" s="11">
        <v>23396237</v>
      </c>
      <c r="L722" s="11">
        <v>0</v>
      </c>
      <c r="M722" s="11">
        <v>0</v>
      </c>
      <c r="N722" s="11">
        <v>0</v>
      </c>
      <c r="O722" s="11">
        <v>23396236.890000001</v>
      </c>
      <c r="P722" s="11">
        <v>23396236.890000001</v>
      </c>
      <c r="Q722" s="11">
        <v>0.11</v>
      </c>
      <c r="R722" s="11">
        <v>0.11</v>
      </c>
      <c r="S722" s="11">
        <v>0</v>
      </c>
      <c r="T722" s="12">
        <f t="shared" si="111"/>
        <v>0.99999999529838923</v>
      </c>
      <c r="U722" s="12">
        <f t="shared" si="112"/>
        <v>0</v>
      </c>
      <c r="V722" s="12">
        <f t="shared" si="113"/>
        <v>0.99999999529838923</v>
      </c>
    </row>
    <row r="723" spans="1:22" ht="65" hidden="1" outlineLevel="4" x14ac:dyDescent="0.35">
      <c r="A723" s="8" t="s">
        <v>352</v>
      </c>
      <c r="B723" s="8" t="s">
        <v>422</v>
      </c>
      <c r="C723" s="8" t="s">
        <v>135</v>
      </c>
      <c r="D723" s="8" t="s">
        <v>136</v>
      </c>
      <c r="E723" s="8" t="s">
        <v>360</v>
      </c>
      <c r="F723" s="9" t="s">
        <v>30</v>
      </c>
      <c r="G723" s="8">
        <v>1310</v>
      </c>
      <c r="H723" s="8">
        <v>3480</v>
      </c>
      <c r="I723" s="10" t="s">
        <v>429</v>
      </c>
      <c r="J723" s="11">
        <v>8396528</v>
      </c>
      <c r="K723" s="11">
        <v>8396528</v>
      </c>
      <c r="L723" s="11">
        <v>0</v>
      </c>
      <c r="M723" s="11">
        <v>0</v>
      </c>
      <c r="N723" s="11">
        <v>0</v>
      </c>
      <c r="O723" s="11">
        <v>7696821</v>
      </c>
      <c r="P723" s="11">
        <v>7696821</v>
      </c>
      <c r="Q723" s="11">
        <v>699707</v>
      </c>
      <c r="R723" s="11">
        <v>699707</v>
      </c>
      <c r="S723" s="11">
        <v>0</v>
      </c>
      <c r="T723" s="12">
        <f t="shared" si="111"/>
        <v>0.91666710335510104</v>
      </c>
      <c r="U723" s="12">
        <f t="shared" si="112"/>
        <v>0</v>
      </c>
      <c r="V723" s="12">
        <f t="shared" si="113"/>
        <v>0.91666710335510104</v>
      </c>
    </row>
    <row r="724" spans="1:22" ht="65" hidden="1" outlineLevel="4" x14ac:dyDescent="0.35">
      <c r="A724" s="8" t="s">
        <v>352</v>
      </c>
      <c r="B724" s="8" t="s">
        <v>422</v>
      </c>
      <c r="C724" s="8" t="s">
        <v>135</v>
      </c>
      <c r="D724" s="8" t="s">
        <v>136</v>
      </c>
      <c r="E724" s="8" t="s">
        <v>368</v>
      </c>
      <c r="F724" s="9" t="s">
        <v>30</v>
      </c>
      <c r="G724" s="8">
        <v>1310</v>
      </c>
      <c r="H724" s="8">
        <v>3480</v>
      </c>
      <c r="I724" s="10" t="s">
        <v>430</v>
      </c>
      <c r="J724" s="11">
        <v>25421749</v>
      </c>
      <c r="K724" s="11">
        <v>25421749</v>
      </c>
      <c r="L724" s="11">
        <v>0</v>
      </c>
      <c r="M724" s="11">
        <v>0</v>
      </c>
      <c r="N724" s="11">
        <v>0</v>
      </c>
      <c r="O724" s="11">
        <v>23624446.489999998</v>
      </c>
      <c r="P724" s="11">
        <v>23624446.489999998</v>
      </c>
      <c r="Q724" s="11">
        <v>1797302.51</v>
      </c>
      <c r="R724" s="11">
        <v>1797302.51</v>
      </c>
      <c r="S724" s="11">
        <v>0</v>
      </c>
      <c r="T724" s="12">
        <f t="shared" si="111"/>
        <v>0.92930059572219037</v>
      </c>
      <c r="U724" s="12">
        <f t="shared" si="112"/>
        <v>0</v>
      </c>
      <c r="V724" s="12">
        <f t="shared" si="113"/>
        <v>0.92930059572219037</v>
      </c>
    </row>
    <row r="725" spans="1:22" ht="65" hidden="1" outlineLevel="4" x14ac:dyDescent="0.35">
      <c r="A725" s="8" t="s">
        <v>352</v>
      </c>
      <c r="B725" s="8" t="s">
        <v>422</v>
      </c>
      <c r="C725" s="8" t="s">
        <v>135</v>
      </c>
      <c r="D725" s="8" t="s">
        <v>136</v>
      </c>
      <c r="E725" s="8" t="s">
        <v>146</v>
      </c>
      <c r="F725" s="9" t="s">
        <v>30</v>
      </c>
      <c r="G725" s="8">
        <v>1310</v>
      </c>
      <c r="H725" s="8">
        <v>3480</v>
      </c>
      <c r="I725" s="10" t="s">
        <v>431</v>
      </c>
      <c r="J725" s="11">
        <v>558336</v>
      </c>
      <c r="K725" s="11">
        <v>558336</v>
      </c>
      <c r="L725" s="11">
        <v>0</v>
      </c>
      <c r="M725" s="11">
        <v>0</v>
      </c>
      <c r="N725" s="11">
        <v>0</v>
      </c>
      <c r="O725" s="11">
        <v>518861.98</v>
      </c>
      <c r="P725" s="11">
        <v>518861.98</v>
      </c>
      <c r="Q725" s="11">
        <v>39474.019999999997</v>
      </c>
      <c r="R725" s="11">
        <v>39474.019999999997</v>
      </c>
      <c r="S725" s="11">
        <v>0</v>
      </c>
      <c r="T725" s="12">
        <f t="shared" si="111"/>
        <v>0.92930060035534157</v>
      </c>
      <c r="U725" s="12">
        <f t="shared" si="112"/>
        <v>0</v>
      </c>
      <c r="V725" s="12">
        <f t="shared" si="113"/>
        <v>0.92930060035534157</v>
      </c>
    </row>
    <row r="726" spans="1:22" ht="78" hidden="1" outlineLevel="4" x14ac:dyDescent="0.35">
      <c r="A726" s="8" t="s">
        <v>352</v>
      </c>
      <c r="B726" s="8" t="s">
        <v>422</v>
      </c>
      <c r="C726" s="8" t="s">
        <v>135</v>
      </c>
      <c r="D726" s="8" t="s">
        <v>136</v>
      </c>
      <c r="E726" s="8" t="s">
        <v>150</v>
      </c>
      <c r="F726" s="9" t="s">
        <v>30</v>
      </c>
      <c r="G726" s="8">
        <v>1310</v>
      </c>
      <c r="H726" s="8">
        <v>3480</v>
      </c>
      <c r="I726" s="10" t="s">
        <v>432</v>
      </c>
      <c r="J726" s="11">
        <v>4192048</v>
      </c>
      <c r="K726" s="11">
        <v>4192048</v>
      </c>
      <c r="L726" s="11">
        <v>0</v>
      </c>
      <c r="M726" s="11">
        <v>0</v>
      </c>
      <c r="N726" s="11">
        <v>0</v>
      </c>
      <c r="O726" s="11">
        <v>189026.68</v>
      </c>
      <c r="P726" s="11">
        <v>189026.68</v>
      </c>
      <c r="Q726" s="11">
        <v>0</v>
      </c>
      <c r="R726" s="11">
        <v>4003021.32</v>
      </c>
      <c r="S726" s="11">
        <v>0</v>
      </c>
      <c r="T726" s="12">
        <f t="shared" si="111"/>
        <v>4.5091726048938366E-2</v>
      </c>
      <c r="U726" s="12">
        <f t="shared" si="112"/>
        <v>0</v>
      </c>
      <c r="V726" s="12">
        <f t="shared" si="113"/>
        <v>4.5091726048938366E-2</v>
      </c>
    </row>
    <row r="727" spans="1:22" ht="26" hidden="1" outlineLevel="4" x14ac:dyDescent="0.35">
      <c r="A727" s="8" t="s">
        <v>352</v>
      </c>
      <c r="B727" s="8" t="s">
        <v>422</v>
      </c>
      <c r="C727" s="8" t="s">
        <v>135</v>
      </c>
      <c r="D727" s="8" t="s">
        <v>172</v>
      </c>
      <c r="E727" s="8" t="s">
        <v>29</v>
      </c>
      <c r="F727" s="9" t="s">
        <v>30</v>
      </c>
      <c r="G727" s="8">
        <v>1320</v>
      </c>
      <c r="H727" s="8">
        <v>3480</v>
      </c>
      <c r="I727" s="10" t="s">
        <v>173</v>
      </c>
      <c r="J727" s="11">
        <v>1228444901</v>
      </c>
      <c r="K727" s="11">
        <v>1555394900</v>
      </c>
      <c r="L727" s="11">
        <v>0</v>
      </c>
      <c r="M727" s="11">
        <v>0</v>
      </c>
      <c r="N727" s="11">
        <v>0</v>
      </c>
      <c r="O727" s="11">
        <v>1099084157.47</v>
      </c>
      <c r="P727" s="11">
        <v>1099084157.47</v>
      </c>
      <c r="Q727" s="11">
        <v>456310742.52999997</v>
      </c>
      <c r="R727" s="11">
        <v>456310742.52999997</v>
      </c>
      <c r="S727" s="11">
        <v>0</v>
      </c>
      <c r="T727" s="12">
        <f t="shared" si="111"/>
        <v>0.70662708066613822</v>
      </c>
      <c r="U727" s="12">
        <f t="shared" si="112"/>
        <v>0</v>
      </c>
      <c r="V727" s="12">
        <f t="shared" si="113"/>
        <v>0.70662708066613822</v>
      </c>
    </row>
    <row r="728" spans="1:22" ht="117" hidden="1" outlineLevel="4" x14ac:dyDescent="0.35">
      <c r="A728" s="8" t="s">
        <v>352</v>
      </c>
      <c r="B728" s="8" t="s">
        <v>422</v>
      </c>
      <c r="C728" s="8" t="s">
        <v>135</v>
      </c>
      <c r="D728" s="8" t="s">
        <v>404</v>
      </c>
      <c r="E728" s="8" t="s">
        <v>138</v>
      </c>
      <c r="F728" s="9" t="s">
        <v>30</v>
      </c>
      <c r="G728" s="8">
        <v>1320</v>
      </c>
      <c r="H728" s="8">
        <v>3310</v>
      </c>
      <c r="I728" s="10" t="s">
        <v>433</v>
      </c>
      <c r="J728" s="11">
        <v>173000000</v>
      </c>
      <c r="K728" s="11">
        <v>173000000</v>
      </c>
      <c r="L728" s="11">
        <v>0</v>
      </c>
      <c r="M728" s="11">
        <v>0</v>
      </c>
      <c r="N728" s="11">
        <v>0</v>
      </c>
      <c r="O728" s="11">
        <v>168020772.94999999</v>
      </c>
      <c r="P728" s="11">
        <v>168020772.94999999</v>
      </c>
      <c r="Q728" s="11">
        <v>4979227.05</v>
      </c>
      <c r="R728" s="11">
        <v>4979227.05</v>
      </c>
      <c r="S728" s="11">
        <v>0</v>
      </c>
      <c r="T728" s="12">
        <f t="shared" si="111"/>
        <v>0.97121834075144498</v>
      </c>
      <c r="U728" s="12">
        <f t="shared" si="112"/>
        <v>0</v>
      </c>
      <c r="V728" s="12">
        <f t="shared" si="113"/>
        <v>0.97121834075144498</v>
      </c>
    </row>
    <row r="729" spans="1:22" ht="130" hidden="1" outlineLevel="4" x14ac:dyDescent="0.35">
      <c r="A729" s="8" t="s">
        <v>352</v>
      </c>
      <c r="B729" s="8" t="s">
        <v>422</v>
      </c>
      <c r="C729" s="8" t="s">
        <v>135</v>
      </c>
      <c r="D729" s="8" t="s">
        <v>174</v>
      </c>
      <c r="E729" s="8" t="s">
        <v>138</v>
      </c>
      <c r="F729" s="9" t="s">
        <v>30</v>
      </c>
      <c r="G729" s="8">
        <v>1320</v>
      </c>
      <c r="H729" s="8">
        <v>3420</v>
      </c>
      <c r="I729" s="10" t="s">
        <v>434</v>
      </c>
      <c r="J729" s="11">
        <v>74100000</v>
      </c>
      <c r="K729" s="11">
        <v>74100000</v>
      </c>
      <c r="L729" s="11">
        <v>0</v>
      </c>
      <c r="M729" s="11">
        <v>0</v>
      </c>
      <c r="N729" s="11">
        <v>0</v>
      </c>
      <c r="O729" s="11">
        <v>0</v>
      </c>
      <c r="P729" s="11">
        <v>0</v>
      </c>
      <c r="Q729" s="11">
        <v>74100000</v>
      </c>
      <c r="R729" s="11">
        <v>74100000</v>
      </c>
      <c r="S729" s="11">
        <v>0</v>
      </c>
      <c r="T729" s="12">
        <f t="shared" si="111"/>
        <v>0</v>
      </c>
      <c r="U729" s="12">
        <f t="shared" si="112"/>
        <v>0</v>
      </c>
      <c r="V729" s="12">
        <f t="shared" si="113"/>
        <v>0</v>
      </c>
    </row>
    <row r="730" spans="1:22" ht="39" hidden="1" outlineLevel="4" x14ac:dyDescent="0.35">
      <c r="A730" s="8" t="s">
        <v>352</v>
      </c>
      <c r="B730" s="8" t="s">
        <v>422</v>
      </c>
      <c r="C730" s="8" t="s">
        <v>135</v>
      </c>
      <c r="D730" s="8" t="s">
        <v>297</v>
      </c>
      <c r="E730" s="8" t="s">
        <v>29</v>
      </c>
      <c r="F730" s="9" t="s">
        <v>30</v>
      </c>
      <c r="G730" s="8">
        <v>1320</v>
      </c>
      <c r="H730" s="8">
        <v>3480</v>
      </c>
      <c r="I730" s="10" t="s">
        <v>412</v>
      </c>
      <c r="J730" s="11">
        <v>4000000</v>
      </c>
      <c r="K730" s="11">
        <v>0</v>
      </c>
      <c r="L730" s="11">
        <v>0</v>
      </c>
      <c r="M730" s="11">
        <v>0</v>
      </c>
      <c r="N730" s="11">
        <v>0</v>
      </c>
      <c r="O730" s="11">
        <v>0</v>
      </c>
      <c r="P730" s="11">
        <v>0</v>
      </c>
      <c r="Q730" s="11">
        <v>0</v>
      </c>
      <c r="R730" s="11">
        <v>0</v>
      </c>
      <c r="S730" s="11">
        <v>0</v>
      </c>
      <c r="T730" s="12">
        <f t="shared" si="111"/>
        <v>0</v>
      </c>
      <c r="U730" s="12">
        <f t="shared" si="112"/>
        <v>0</v>
      </c>
      <c r="V730" s="12">
        <f t="shared" si="113"/>
        <v>0</v>
      </c>
    </row>
    <row r="731" spans="1:22" hidden="1" outlineLevel="3" x14ac:dyDescent="0.35">
      <c r="A731" s="20"/>
      <c r="B731" s="20"/>
      <c r="C731" s="20" t="s">
        <v>462</v>
      </c>
      <c r="D731" s="20"/>
      <c r="E731" s="20"/>
      <c r="F731" s="21"/>
      <c r="G731" s="20"/>
      <c r="H731" s="20"/>
      <c r="I731" s="22"/>
      <c r="J731" s="23">
        <f t="shared" ref="J731:S731" si="115">SUBTOTAL(9,J716:J730)</f>
        <v>10697002317</v>
      </c>
      <c r="K731" s="23">
        <f t="shared" si="115"/>
        <v>11206521404</v>
      </c>
      <c r="L731" s="23">
        <f t="shared" si="115"/>
        <v>0</v>
      </c>
      <c r="M731" s="23">
        <f t="shared" si="115"/>
        <v>0</v>
      </c>
      <c r="N731" s="23">
        <f t="shared" si="115"/>
        <v>0</v>
      </c>
      <c r="O731" s="23">
        <f t="shared" si="115"/>
        <v>10524035635.939999</v>
      </c>
      <c r="P731" s="23">
        <f t="shared" si="115"/>
        <v>10524035635.939999</v>
      </c>
      <c r="Q731" s="23">
        <f t="shared" si="115"/>
        <v>678482746.73999989</v>
      </c>
      <c r="R731" s="23">
        <f t="shared" si="115"/>
        <v>682485768.05999994</v>
      </c>
      <c r="S731" s="23">
        <f t="shared" si="115"/>
        <v>0</v>
      </c>
      <c r="T731" s="24">
        <f t="shared" si="111"/>
        <v>0.93909923129077344</v>
      </c>
      <c r="U731" s="24">
        <f t="shared" si="112"/>
        <v>0</v>
      </c>
      <c r="V731" s="24">
        <f t="shared" si="113"/>
        <v>0.93909923129077344</v>
      </c>
    </row>
    <row r="732" spans="1:22" ht="130" hidden="1" outlineLevel="4" x14ac:dyDescent="0.35">
      <c r="A732" s="15" t="s">
        <v>352</v>
      </c>
      <c r="B732" s="15" t="s">
        <v>422</v>
      </c>
      <c r="C732" s="15" t="s">
        <v>193</v>
      </c>
      <c r="D732" s="15" t="s">
        <v>194</v>
      </c>
      <c r="E732" s="15" t="s">
        <v>142</v>
      </c>
      <c r="F732" s="16" t="s">
        <v>30</v>
      </c>
      <c r="G732" s="15">
        <v>2310</v>
      </c>
      <c r="H732" s="15">
        <v>3480</v>
      </c>
      <c r="I732" s="17" t="s">
        <v>435</v>
      </c>
      <c r="J732" s="18">
        <v>0</v>
      </c>
      <c r="K732" s="18">
        <v>27461543</v>
      </c>
      <c r="L732" s="18">
        <v>0</v>
      </c>
      <c r="M732" s="18">
        <v>0</v>
      </c>
      <c r="N732" s="18">
        <v>0</v>
      </c>
      <c r="O732" s="18">
        <v>27461543</v>
      </c>
      <c r="P732" s="18">
        <v>27461543</v>
      </c>
      <c r="Q732" s="18">
        <v>0</v>
      </c>
      <c r="R732" s="18">
        <v>0</v>
      </c>
      <c r="S732" s="18">
        <v>0</v>
      </c>
      <c r="T732" s="19">
        <f t="shared" si="111"/>
        <v>1</v>
      </c>
      <c r="U732" s="19">
        <f t="shared" si="112"/>
        <v>0</v>
      </c>
      <c r="V732" s="19">
        <f t="shared" si="113"/>
        <v>1</v>
      </c>
    </row>
    <row r="733" spans="1:22" ht="130" hidden="1" outlineLevel="4" x14ac:dyDescent="0.35">
      <c r="A733" s="8" t="s">
        <v>352</v>
      </c>
      <c r="B733" s="8" t="s">
        <v>422</v>
      </c>
      <c r="C733" s="8" t="s">
        <v>193</v>
      </c>
      <c r="D733" s="8" t="s">
        <v>194</v>
      </c>
      <c r="E733" s="8" t="s">
        <v>142</v>
      </c>
      <c r="F733" s="9" t="s">
        <v>413</v>
      </c>
      <c r="G733" s="8">
        <v>2310</v>
      </c>
      <c r="H733" s="8">
        <v>3480</v>
      </c>
      <c r="I733" s="10" t="s">
        <v>435</v>
      </c>
      <c r="J733" s="11">
        <v>927775267</v>
      </c>
      <c r="K733" s="11">
        <v>900313724</v>
      </c>
      <c r="L733" s="11">
        <v>0</v>
      </c>
      <c r="M733" s="11">
        <v>0</v>
      </c>
      <c r="N733" s="11">
        <v>0</v>
      </c>
      <c r="O733" s="11">
        <v>900313724</v>
      </c>
      <c r="P733" s="11">
        <v>900313724</v>
      </c>
      <c r="Q733" s="11">
        <v>0</v>
      </c>
      <c r="R733" s="11">
        <v>0</v>
      </c>
      <c r="S733" s="11">
        <v>0</v>
      </c>
      <c r="T733" s="12">
        <f t="shared" si="111"/>
        <v>1</v>
      </c>
      <c r="U733" s="12">
        <f t="shared" si="112"/>
        <v>0</v>
      </c>
      <c r="V733" s="12">
        <f t="shared" si="113"/>
        <v>1</v>
      </c>
    </row>
    <row r="734" spans="1:22" hidden="1" outlineLevel="3" x14ac:dyDescent="0.35">
      <c r="A734" s="20"/>
      <c r="B734" s="20"/>
      <c r="C734" s="20" t="s">
        <v>463</v>
      </c>
      <c r="D734" s="20"/>
      <c r="E734" s="20"/>
      <c r="F734" s="21"/>
      <c r="G734" s="20"/>
      <c r="H734" s="20"/>
      <c r="I734" s="22"/>
      <c r="J734" s="23">
        <f t="shared" ref="J734:S734" si="116">SUBTOTAL(9,J732:J733)</f>
        <v>927775267</v>
      </c>
      <c r="K734" s="23">
        <f t="shared" si="116"/>
        <v>927775267</v>
      </c>
      <c r="L734" s="23">
        <f t="shared" si="116"/>
        <v>0</v>
      </c>
      <c r="M734" s="23">
        <f t="shared" si="116"/>
        <v>0</v>
      </c>
      <c r="N734" s="23">
        <f t="shared" si="116"/>
        <v>0</v>
      </c>
      <c r="O734" s="23">
        <f t="shared" si="116"/>
        <v>927775267</v>
      </c>
      <c r="P734" s="23">
        <f t="shared" si="116"/>
        <v>927775267</v>
      </c>
      <c r="Q734" s="23">
        <f t="shared" si="116"/>
        <v>0</v>
      </c>
      <c r="R734" s="23">
        <f t="shared" si="116"/>
        <v>0</v>
      </c>
      <c r="S734" s="23">
        <f t="shared" si="116"/>
        <v>0</v>
      </c>
      <c r="T734" s="24">
        <f t="shared" si="111"/>
        <v>1</v>
      </c>
      <c r="U734" s="24">
        <f t="shared" si="112"/>
        <v>0</v>
      </c>
      <c r="V734" s="24">
        <f t="shared" si="113"/>
        <v>1</v>
      </c>
    </row>
    <row r="735" spans="1:22" outlineLevel="2" collapsed="1" x14ac:dyDescent="0.35">
      <c r="A735" s="25"/>
      <c r="B735" s="25" t="s">
        <v>456</v>
      </c>
      <c r="C735" s="25"/>
      <c r="D735" s="25"/>
      <c r="E735" s="25"/>
      <c r="F735" s="26"/>
      <c r="G735" s="25"/>
      <c r="H735" s="25"/>
      <c r="I735" s="27"/>
      <c r="J735" s="28">
        <f t="shared" ref="J735:S735" si="117">SUBTOTAL(9,J697:J733)</f>
        <v>165738170165</v>
      </c>
      <c r="K735" s="28">
        <f t="shared" si="117"/>
        <v>172858861160</v>
      </c>
      <c r="L735" s="28">
        <f t="shared" si="117"/>
        <v>0</v>
      </c>
      <c r="M735" s="28">
        <f t="shared" si="117"/>
        <v>17802177.190000001</v>
      </c>
      <c r="N735" s="28">
        <f t="shared" si="117"/>
        <v>0</v>
      </c>
      <c r="O735" s="28">
        <f t="shared" si="117"/>
        <v>170123569046.94</v>
      </c>
      <c r="P735" s="28">
        <f t="shared" si="117"/>
        <v>170123066253.64999</v>
      </c>
      <c r="Q735" s="28">
        <f t="shared" si="117"/>
        <v>2713486914.5500002</v>
      </c>
      <c r="R735" s="28">
        <f t="shared" si="117"/>
        <v>2717489935.8700008</v>
      </c>
      <c r="S735" s="28">
        <f t="shared" si="117"/>
        <v>0</v>
      </c>
      <c r="T735" s="29">
        <f t="shared" si="111"/>
        <v>0.98417615333860042</v>
      </c>
      <c r="U735" s="29">
        <f t="shared" si="112"/>
        <v>1.0298677817576339E-4</v>
      </c>
      <c r="V735" s="29">
        <f t="shared" si="113"/>
        <v>0.9842791401167762</v>
      </c>
    </row>
    <row r="736" spans="1:22" hidden="1" outlineLevel="4" x14ac:dyDescent="0.35">
      <c r="A736" s="15" t="s">
        <v>352</v>
      </c>
      <c r="B736" s="15" t="s">
        <v>436</v>
      </c>
      <c r="C736" s="15" t="s">
        <v>27</v>
      </c>
      <c r="D736" s="15" t="s">
        <v>28</v>
      </c>
      <c r="E736" s="15" t="s">
        <v>29</v>
      </c>
      <c r="F736" s="16" t="s">
        <v>30</v>
      </c>
      <c r="G736" s="15">
        <v>1111</v>
      </c>
      <c r="H736" s="15">
        <v>3480</v>
      </c>
      <c r="I736" s="17" t="s">
        <v>31</v>
      </c>
      <c r="J736" s="18">
        <v>0</v>
      </c>
      <c r="K736" s="18">
        <v>128022845</v>
      </c>
      <c r="L736" s="18">
        <v>0</v>
      </c>
      <c r="M736" s="18">
        <v>0</v>
      </c>
      <c r="N736" s="18">
        <v>0</v>
      </c>
      <c r="O736" s="18">
        <v>128022845</v>
      </c>
      <c r="P736" s="18">
        <v>128022845</v>
      </c>
      <c r="Q736" s="18">
        <v>0</v>
      </c>
      <c r="R736" s="18">
        <v>0</v>
      </c>
      <c r="S736" s="18">
        <v>0</v>
      </c>
      <c r="T736" s="19">
        <f t="shared" si="111"/>
        <v>1</v>
      </c>
      <c r="U736" s="19">
        <f t="shared" si="112"/>
        <v>0</v>
      </c>
      <c r="V736" s="19">
        <f t="shared" si="113"/>
        <v>1</v>
      </c>
    </row>
    <row r="737" spans="1:22" hidden="1" outlineLevel="4" x14ac:dyDescent="0.35">
      <c r="A737" s="8" t="s">
        <v>352</v>
      </c>
      <c r="B737" s="8" t="s">
        <v>436</v>
      </c>
      <c r="C737" s="8" t="s">
        <v>27</v>
      </c>
      <c r="D737" s="8" t="s">
        <v>28</v>
      </c>
      <c r="E737" s="8" t="s">
        <v>29</v>
      </c>
      <c r="F737" s="9" t="s">
        <v>32</v>
      </c>
      <c r="G737" s="8">
        <v>1111</v>
      </c>
      <c r="H737" s="8">
        <v>3480</v>
      </c>
      <c r="I737" s="10" t="s">
        <v>31</v>
      </c>
      <c r="J737" s="11">
        <v>47329559585</v>
      </c>
      <c r="K737" s="11">
        <v>47343190714</v>
      </c>
      <c r="L737" s="11">
        <v>0</v>
      </c>
      <c r="M737" s="11">
        <v>0</v>
      </c>
      <c r="N737" s="11">
        <v>0</v>
      </c>
      <c r="O737" s="11">
        <v>44193551576.470001</v>
      </c>
      <c r="P737" s="11">
        <v>44193551576.470001</v>
      </c>
      <c r="Q737" s="11">
        <v>3149639137.5300002</v>
      </c>
      <c r="R737" s="11">
        <v>3149639137.5300002</v>
      </c>
      <c r="S737" s="11">
        <v>0</v>
      </c>
      <c r="T737" s="12">
        <f t="shared" si="111"/>
        <v>0.93347218279906496</v>
      </c>
      <c r="U737" s="12">
        <f t="shared" si="112"/>
        <v>0</v>
      </c>
      <c r="V737" s="12">
        <f t="shared" si="113"/>
        <v>0.93347218279906496</v>
      </c>
    </row>
    <row r="738" spans="1:22" hidden="1" outlineLevel="4" x14ac:dyDescent="0.35">
      <c r="A738" s="8" t="s">
        <v>352</v>
      </c>
      <c r="B738" s="8" t="s">
        <v>436</v>
      </c>
      <c r="C738" s="8" t="s">
        <v>27</v>
      </c>
      <c r="D738" s="8" t="s">
        <v>33</v>
      </c>
      <c r="E738" s="8" t="s">
        <v>29</v>
      </c>
      <c r="F738" s="9" t="s">
        <v>30</v>
      </c>
      <c r="G738" s="8">
        <v>1111</v>
      </c>
      <c r="H738" s="8">
        <v>3480</v>
      </c>
      <c r="I738" s="10" t="s">
        <v>34</v>
      </c>
      <c r="J738" s="11">
        <v>0</v>
      </c>
      <c r="K738" s="11">
        <v>568000000</v>
      </c>
      <c r="L738" s="11">
        <v>0</v>
      </c>
      <c r="M738" s="11">
        <v>0</v>
      </c>
      <c r="N738" s="11">
        <v>0</v>
      </c>
      <c r="O738" s="11">
        <v>568000000</v>
      </c>
      <c r="P738" s="11">
        <v>568000000</v>
      </c>
      <c r="Q738" s="11">
        <v>0</v>
      </c>
      <c r="R738" s="11">
        <v>0</v>
      </c>
      <c r="S738" s="11">
        <v>0</v>
      </c>
      <c r="T738" s="12">
        <f t="shared" si="111"/>
        <v>1</v>
      </c>
      <c r="U738" s="12">
        <f t="shared" si="112"/>
        <v>0</v>
      </c>
      <c r="V738" s="12">
        <f t="shared" si="113"/>
        <v>1</v>
      </c>
    </row>
    <row r="739" spans="1:22" hidden="1" outlineLevel="4" x14ac:dyDescent="0.35">
      <c r="A739" s="8" t="s">
        <v>352</v>
      </c>
      <c r="B739" s="8" t="s">
        <v>436</v>
      </c>
      <c r="C739" s="8" t="s">
        <v>27</v>
      </c>
      <c r="D739" s="8" t="s">
        <v>33</v>
      </c>
      <c r="E739" s="8" t="s">
        <v>29</v>
      </c>
      <c r="F739" s="9" t="s">
        <v>32</v>
      </c>
      <c r="G739" s="8">
        <v>1111</v>
      </c>
      <c r="H739" s="8">
        <v>3480</v>
      </c>
      <c r="I739" s="10" t="s">
        <v>34</v>
      </c>
      <c r="J739" s="11">
        <v>1657510831</v>
      </c>
      <c r="K739" s="11">
        <v>1960303960</v>
      </c>
      <c r="L739" s="11">
        <v>0</v>
      </c>
      <c r="M739" s="11">
        <v>0</v>
      </c>
      <c r="N739" s="11">
        <v>0</v>
      </c>
      <c r="O739" s="11">
        <v>1686823051.98</v>
      </c>
      <c r="P739" s="11">
        <v>1686823051.98</v>
      </c>
      <c r="Q739" s="11">
        <v>273480908.01999998</v>
      </c>
      <c r="R739" s="11">
        <v>273480908.01999998</v>
      </c>
      <c r="S739" s="11">
        <v>0</v>
      </c>
      <c r="T739" s="12">
        <f t="shared" si="111"/>
        <v>0.8604905598313437</v>
      </c>
      <c r="U739" s="12">
        <f t="shared" si="112"/>
        <v>0</v>
      </c>
      <c r="V739" s="12">
        <f t="shared" si="113"/>
        <v>0.8604905598313437</v>
      </c>
    </row>
    <row r="740" spans="1:22" hidden="1" outlineLevel="4" x14ac:dyDescent="0.35">
      <c r="A740" s="8" t="s">
        <v>352</v>
      </c>
      <c r="B740" s="8" t="s">
        <v>436</v>
      </c>
      <c r="C740" s="8" t="s">
        <v>27</v>
      </c>
      <c r="D740" s="8" t="s">
        <v>353</v>
      </c>
      <c r="E740" s="8" t="s">
        <v>29</v>
      </c>
      <c r="F740" s="9" t="s">
        <v>32</v>
      </c>
      <c r="G740" s="8">
        <v>1111</v>
      </c>
      <c r="H740" s="8">
        <v>3480</v>
      </c>
      <c r="I740" s="10" t="s">
        <v>354</v>
      </c>
      <c r="J740" s="11">
        <v>35431323</v>
      </c>
      <c r="K740" s="11">
        <v>33731323</v>
      </c>
      <c r="L740" s="11">
        <v>0</v>
      </c>
      <c r="M740" s="11">
        <v>0</v>
      </c>
      <c r="N740" s="11">
        <v>0</v>
      </c>
      <c r="O740" s="11">
        <v>29135723.050000001</v>
      </c>
      <c r="P740" s="11">
        <v>29135723.050000001</v>
      </c>
      <c r="Q740" s="11">
        <v>4595599.95</v>
      </c>
      <c r="R740" s="11">
        <v>4595599.95</v>
      </c>
      <c r="S740" s="11">
        <v>0</v>
      </c>
      <c r="T740" s="12">
        <f t="shared" si="111"/>
        <v>0.86375868061860483</v>
      </c>
      <c r="U740" s="12">
        <f t="shared" si="112"/>
        <v>0</v>
      </c>
      <c r="V740" s="12">
        <f t="shared" si="113"/>
        <v>0.86375868061860483</v>
      </c>
    </row>
    <row r="741" spans="1:22" hidden="1" outlineLevel="4" x14ac:dyDescent="0.35">
      <c r="A741" s="8" t="s">
        <v>352</v>
      </c>
      <c r="B741" s="8" t="s">
        <v>436</v>
      </c>
      <c r="C741" s="8" t="s">
        <v>27</v>
      </c>
      <c r="D741" s="8" t="s">
        <v>355</v>
      </c>
      <c r="E741" s="8" t="s">
        <v>29</v>
      </c>
      <c r="F741" s="9" t="s">
        <v>30</v>
      </c>
      <c r="G741" s="8">
        <v>1111</v>
      </c>
      <c r="H741" s="8">
        <v>3480</v>
      </c>
      <c r="I741" s="10" t="s">
        <v>356</v>
      </c>
      <c r="J741" s="11">
        <v>20060481</v>
      </c>
      <c r="K741" s="11">
        <v>26586078</v>
      </c>
      <c r="L741" s="11">
        <v>0</v>
      </c>
      <c r="M741" s="11">
        <v>5299890.12</v>
      </c>
      <c r="N741" s="11">
        <v>0</v>
      </c>
      <c r="O741" s="11">
        <v>21286187.870000001</v>
      </c>
      <c r="P741" s="11">
        <v>21286187.870000001</v>
      </c>
      <c r="Q741" s="11">
        <v>0.01</v>
      </c>
      <c r="R741" s="11">
        <v>0.01</v>
      </c>
      <c r="S741" s="11">
        <v>0</v>
      </c>
      <c r="T741" s="12">
        <f t="shared" si="111"/>
        <v>0.80065167453431829</v>
      </c>
      <c r="U741" s="12">
        <f t="shared" si="112"/>
        <v>0.199348325089545</v>
      </c>
      <c r="V741" s="12">
        <f t="shared" si="113"/>
        <v>0.99999999962386332</v>
      </c>
    </row>
    <row r="742" spans="1:22" hidden="1" outlineLevel="4" x14ac:dyDescent="0.35">
      <c r="A742" s="8" t="s">
        <v>352</v>
      </c>
      <c r="B742" s="8" t="s">
        <v>436</v>
      </c>
      <c r="C742" s="8" t="s">
        <v>27</v>
      </c>
      <c r="D742" s="8" t="s">
        <v>39</v>
      </c>
      <c r="E742" s="8" t="s">
        <v>29</v>
      </c>
      <c r="F742" s="9" t="s">
        <v>32</v>
      </c>
      <c r="G742" s="8">
        <v>1111</v>
      </c>
      <c r="H742" s="8">
        <v>3480</v>
      </c>
      <c r="I742" s="10" t="s">
        <v>40</v>
      </c>
      <c r="J742" s="11">
        <v>8950670875</v>
      </c>
      <c r="K742" s="11">
        <v>8964688829</v>
      </c>
      <c r="L742" s="11">
        <v>0</v>
      </c>
      <c r="M742" s="11">
        <v>0</v>
      </c>
      <c r="N742" s="11">
        <v>0</v>
      </c>
      <c r="O742" s="11">
        <v>8867071418.3700008</v>
      </c>
      <c r="P742" s="11">
        <v>8867071418.3700008</v>
      </c>
      <c r="Q742" s="11">
        <v>97617410.629999995</v>
      </c>
      <c r="R742" s="11">
        <v>97617410.629999995</v>
      </c>
      <c r="S742" s="11">
        <v>0</v>
      </c>
      <c r="T742" s="12">
        <f t="shared" si="111"/>
        <v>0.98911089804765839</v>
      </c>
      <c r="U742" s="12">
        <f t="shared" si="112"/>
        <v>0</v>
      </c>
      <c r="V742" s="12">
        <f t="shared" si="113"/>
        <v>0.98911089804765839</v>
      </c>
    </row>
    <row r="743" spans="1:22" hidden="1" outlineLevel="4" x14ac:dyDescent="0.35">
      <c r="A743" s="8" t="s">
        <v>352</v>
      </c>
      <c r="B743" s="8" t="s">
        <v>436</v>
      </c>
      <c r="C743" s="8" t="s">
        <v>27</v>
      </c>
      <c r="D743" s="8" t="s">
        <v>41</v>
      </c>
      <c r="E743" s="8" t="s">
        <v>29</v>
      </c>
      <c r="F743" s="9" t="s">
        <v>32</v>
      </c>
      <c r="G743" s="8">
        <v>1111</v>
      </c>
      <c r="H743" s="8">
        <v>3480</v>
      </c>
      <c r="I743" s="10" t="s">
        <v>42</v>
      </c>
      <c r="J743" s="11">
        <v>2395331851</v>
      </c>
      <c r="K743" s="11">
        <v>2375331851</v>
      </c>
      <c r="L743" s="11">
        <v>0</v>
      </c>
      <c r="M743" s="11">
        <v>0</v>
      </c>
      <c r="N743" s="11">
        <v>0</v>
      </c>
      <c r="O743" s="11">
        <v>2289314502.04</v>
      </c>
      <c r="P743" s="11">
        <v>2289314502.04</v>
      </c>
      <c r="Q743" s="11">
        <v>86017348.959999993</v>
      </c>
      <c r="R743" s="11">
        <v>86017348.959999993</v>
      </c>
      <c r="S743" s="11">
        <v>0</v>
      </c>
      <c r="T743" s="12">
        <f t="shared" si="111"/>
        <v>0.96378722875130596</v>
      </c>
      <c r="U743" s="12">
        <f t="shared" si="112"/>
        <v>0</v>
      </c>
      <c r="V743" s="12">
        <f t="shared" si="113"/>
        <v>0.96378722875130596</v>
      </c>
    </row>
    <row r="744" spans="1:22" hidden="1" outlineLevel="4" x14ac:dyDescent="0.35">
      <c r="A744" s="8" t="s">
        <v>352</v>
      </c>
      <c r="B744" s="8" t="s">
        <v>436</v>
      </c>
      <c r="C744" s="8" t="s">
        <v>27</v>
      </c>
      <c r="D744" s="8" t="s">
        <v>43</v>
      </c>
      <c r="E744" s="8" t="s">
        <v>29</v>
      </c>
      <c r="F744" s="9" t="s">
        <v>30</v>
      </c>
      <c r="G744" s="8">
        <v>1111</v>
      </c>
      <c r="H744" s="8">
        <v>3480</v>
      </c>
      <c r="I744" s="10" t="s">
        <v>44</v>
      </c>
      <c r="J744" s="11">
        <v>6150075712</v>
      </c>
      <c r="K744" s="11">
        <v>6489215524</v>
      </c>
      <c r="L744" s="11">
        <v>0</v>
      </c>
      <c r="M744" s="11">
        <v>0</v>
      </c>
      <c r="N744" s="11">
        <v>0</v>
      </c>
      <c r="O744" s="11">
        <v>6283045266.3199997</v>
      </c>
      <c r="P744" s="11">
        <v>6283045266.3199997</v>
      </c>
      <c r="Q744" s="11">
        <v>206170257.68000001</v>
      </c>
      <c r="R744" s="11">
        <v>206170257.68000001</v>
      </c>
      <c r="S744" s="11">
        <v>0</v>
      </c>
      <c r="T744" s="12">
        <f t="shared" si="111"/>
        <v>0.96822878560320713</v>
      </c>
      <c r="U744" s="12">
        <f t="shared" si="112"/>
        <v>0</v>
      </c>
      <c r="V744" s="12">
        <f t="shared" si="113"/>
        <v>0.96822878560320713</v>
      </c>
    </row>
    <row r="745" spans="1:22" hidden="1" outlineLevel="4" x14ac:dyDescent="0.35">
      <c r="A745" s="8" t="s">
        <v>352</v>
      </c>
      <c r="B745" s="8" t="s">
        <v>436</v>
      </c>
      <c r="C745" s="8" t="s">
        <v>27</v>
      </c>
      <c r="D745" s="8" t="s">
        <v>45</v>
      </c>
      <c r="E745" s="8" t="s">
        <v>29</v>
      </c>
      <c r="F745" s="9" t="s">
        <v>30</v>
      </c>
      <c r="G745" s="8">
        <v>1111</v>
      </c>
      <c r="H745" s="8">
        <v>3480</v>
      </c>
      <c r="I745" s="10" t="s">
        <v>46</v>
      </c>
      <c r="J745" s="11">
        <v>5564773454</v>
      </c>
      <c r="K745" s="11">
        <v>5435374777</v>
      </c>
      <c r="L745" s="11">
        <v>0</v>
      </c>
      <c r="M745" s="11">
        <v>1427186.66</v>
      </c>
      <c r="N745" s="11">
        <v>0</v>
      </c>
      <c r="O745" s="11">
        <v>5427743836.9700003</v>
      </c>
      <c r="P745" s="11">
        <v>5427743836.9700003</v>
      </c>
      <c r="Q745" s="11">
        <v>6203753.3700000001</v>
      </c>
      <c r="R745" s="11">
        <v>6203753.3700000001</v>
      </c>
      <c r="S745" s="11">
        <v>0</v>
      </c>
      <c r="T745" s="12">
        <f t="shared" si="111"/>
        <v>0.99859606000633294</v>
      </c>
      <c r="U745" s="12">
        <f t="shared" si="112"/>
        <v>2.6257373567673676E-4</v>
      </c>
      <c r="V745" s="12">
        <f t="shared" si="113"/>
        <v>0.99885863374200967</v>
      </c>
    </row>
    <row r="746" spans="1:22" hidden="1" outlineLevel="4" x14ac:dyDescent="0.35">
      <c r="A746" s="8" t="s">
        <v>352</v>
      </c>
      <c r="B746" s="8" t="s">
        <v>436</v>
      </c>
      <c r="C746" s="8" t="s">
        <v>27</v>
      </c>
      <c r="D746" s="8" t="s">
        <v>47</v>
      </c>
      <c r="E746" s="8" t="s">
        <v>29</v>
      </c>
      <c r="F746" s="9" t="s">
        <v>32</v>
      </c>
      <c r="G746" s="8">
        <v>1111</v>
      </c>
      <c r="H746" s="8">
        <v>3480</v>
      </c>
      <c r="I746" s="10" t="s">
        <v>48</v>
      </c>
      <c r="J746" s="11">
        <v>11732309998</v>
      </c>
      <c r="K746" s="11">
        <v>13026636354</v>
      </c>
      <c r="L746" s="11">
        <v>0</v>
      </c>
      <c r="M746" s="11">
        <v>0</v>
      </c>
      <c r="N746" s="11">
        <v>0</v>
      </c>
      <c r="O746" s="11">
        <v>12940417987.32</v>
      </c>
      <c r="P746" s="11">
        <v>12940417987.32</v>
      </c>
      <c r="Q746" s="11">
        <v>86218366.680000007</v>
      </c>
      <c r="R746" s="11">
        <v>86218366.680000007</v>
      </c>
      <c r="S746" s="11">
        <v>0</v>
      </c>
      <c r="T746" s="12">
        <f t="shared" si="111"/>
        <v>0.9933813791728725</v>
      </c>
      <c r="U746" s="12">
        <f t="shared" si="112"/>
        <v>0</v>
      </c>
      <c r="V746" s="12">
        <f t="shared" si="113"/>
        <v>0.9933813791728725</v>
      </c>
    </row>
    <row r="747" spans="1:22" ht="78" hidden="1" outlineLevel="4" x14ac:dyDescent="0.35">
      <c r="A747" s="8" t="s">
        <v>352</v>
      </c>
      <c r="B747" s="8" t="s">
        <v>436</v>
      </c>
      <c r="C747" s="8" t="s">
        <v>27</v>
      </c>
      <c r="D747" s="8" t="s">
        <v>49</v>
      </c>
      <c r="E747" s="8" t="s">
        <v>50</v>
      </c>
      <c r="F747" s="9" t="s">
        <v>30</v>
      </c>
      <c r="G747" s="8">
        <v>1112</v>
      </c>
      <c r="H747" s="8">
        <v>3480</v>
      </c>
      <c r="I747" s="10" t="s">
        <v>51</v>
      </c>
      <c r="J747" s="11">
        <v>7188753439</v>
      </c>
      <c r="K747" s="11">
        <v>7188753439</v>
      </c>
      <c r="L747" s="11">
        <v>0</v>
      </c>
      <c r="M747" s="11">
        <v>0</v>
      </c>
      <c r="N747" s="11">
        <v>0</v>
      </c>
      <c r="O747" s="11">
        <v>6993644987</v>
      </c>
      <c r="P747" s="11">
        <v>6993644987</v>
      </c>
      <c r="Q747" s="11">
        <v>195108452</v>
      </c>
      <c r="R747" s="11">
        <v>195108452</v>
      </c>
      <c r="S747" s="11">
        <v>0</v>
      </c>
      <c r="T747" s="12">
        <f t="shared" si="111"/>
        <v>0.97285920936702197</v>
      </c>
      <c r="U747" s="12">
        <f t="shared" si="112"/>
        <v>0</v>
      </c>
      <c r="V747" s="12">
        <f t="shared" si="113"/>
        <v>0.97285920936702197</v>
      </c>
    </row>
    <row r="748" spans="1:22" ht="52" hidden="1" outlineLevel="4" x14ac:dyDescent="0.35">
      <c r="A748" s="8" t="s">
        <v>352</v>
      </c>
      <c r="B748" s="8" t="s">
        <v>436</v>
      </c>
      <c r="C748" s="8" t="s">
        <v>27</v>
      </c>
      <c r="D748" s="8" t="s">
        <v>52</v>
      </c>
      <c r="E748" s="8" t="s">
        <v>50</v>
      </c>
      <c r="F748" s="9" t="s">
        <v>30</v>
      </c>
      <c r="G748" s="8">
        <v>1112</v>
      </c>
      <c r="H748" s="8">
        <v>3480</v>
      </c>
      <c r="I748" s="10" t="s">
        <v>53</v>
      </c>
      <c r="J748" s="11">
        <v>388581267</v>
      </c>
      <c r="K748" s="11">
        <v>388581267</v>
      </c>
      <c r="L748" s="11">
        <v>0</v>
      </c>
      <c r="M748" s="11">
        <v>0</v>
      </c>
      <c r="N748" s="11">
        <v>0</v>
      </c>
      <c r="O748" s="11">
        <v>377754471</v>
      </c>
      <c r="P748" s="11">
        <v>377754471</v>
      </c>
      <c r="Q748" s="11">
        <v>10826796</v>
      </c>
      <c r="R748" s="11">
        <v>10826796</v>
      </c>
      <c r="S748" s="11">
        <v>0</v>
      </c>
      <c r="T748" s="12">
        <f t="shared" si="111"/>
        <v>0.97213762751975386</v>
      </c>
      <c r="U748" s="12">
        <f t="shared" si="112"/>
        <v>0</v>
      </c>
      <c r="V748" s="12">
        <f t="shared" si="113"/>
        <v>0.97213762751975386</v>
      </c>
    </row>
    <row r="749" spans="1:22" ht="78" hidden="1" outlineLevel="4" x14ac:dyDescent="0.35">
      <c r="A749" s="8" t="s">
        <v>352</v>
      </c>
      <c r="B749" s="8" t="s">
        <v>436</v>
      </c>
      <c r="C749" s="8" t="s">
        <v>27</v>
      </c>
      <c r="D749" s="8" t="s">
        <v>54</v>
      </c>
      <c r="E749" s="8" t="s">
        <v>50</v>
      </c>
      <c r="F749" s="9" t="s">
        <v>30</v>
      </c>
      <c r="G749" s="8">
        <v>1112</v>
      </c>
      <c r="H749" s="8">
        <v>3480</v>
      </c>
      <c r="I749" s="10" t="s">
        <v>196</v>
      </c>
      <c r="J749" s="11">
        <v>241378882</v>
      </c>
      <c r="K749" s="11">
        <v>191378882</v>
      </c>
      <c r="L749" s="11">
        <v>0</v>
      </c>
      <c r="M749" s="11">
        <v>0</v>
      </c>
      <c r="N749" s="11">
        <v>0</v>
      </c>
      <c r="O749" s="11">
        <v>138443070</v>
      </c>
      <c r="P749" s="11">
        <v>138443070</v>
      </c>
      <c r="Q749" s="11">
        <v>52935812</v>
      </c>
      <c r="R749" s="11">
        <v>52935812</v>
      </c>
      <c r="S749" s="11">
        <v>0</v>
      </c>
      <c r="T749" s="12">
        <f t="shared" si="111"/>
        <v>0.7233978407293653</v>
      </c>
      <c r="U749" s="12">
        <f t="shared" si="112"/>
        <v>0</v>
      </c>
      <c r="V749" s="12">
        <f t="shared" si="113"/>
        <v>0.7233978407293653</v>
      </c>
    </row>
    <row r="750" spans="1:22" ht="52" hidden="1" outlineLevel="4" x14ac:dyDescent="0.35">
      <c r="A750" s="8" t="s">
        <v>352</v>
      </c>
      <c r="B750" s="8" t="s">
        <v>436</v>
      </c>
      <c r="C750" s="8" t="s">
        <v>27</v>
      </c>
      <c r="D750" s="8" t="s">
        <v>56</v>
      </c>
      <c r="E750" s="8" t="s">
        <v>50</v>
      </c>
      <c r="F750" s="9" t="s">
        <v>30</v>
      </c>
      <c r="G750" s="8">
        <v>1112</v>
      </c>
      <c r="H750" s="8">
        <v>3480</v>
      </c>
      <c r="I750" s="10" t="s">
        <v>57</v>
      </c>
      <c r="J750" s="11">
        <v>2331487602</v>
      </c>
      <c r="K750" s="11">
        <v>2331487602</v>
      </c>
      <c r="L750" s="11">
        <v>0</v>
      </c>
      <c r="M750" s="11">
        <v>0</v>
      </c>
      <c r="N750" s="11">
        <v>0</v>
      </c>
      <c r="O750" s="11">
        <v>2265979426</v>
      </c>
      <c r="P750" s="11">
        <v>2265979426</v>
      </c>
      <c r="Q750" s="11">
        <v>65508176</v>
      </c>
      <c r="R750" s="11">
        <v>65508176</v>
      </c>
      <c r="S750" s="11">
        <v>0</v>
      </c>
      <c r="T750" s="12">
        <f t="shared" si="111"/>
        <v>0.97190284179774078</v>
      </c>
      <c r="U750" s="12">
        <f t="shared" si="112"/>
        <v>0</v>
      </c>
      <c r="V750" s="12">
        <f t="shared" si="113"/>
        <v>0.97190284179774078</v>
      </c>
    </row>
    <row r="751" spans="1:22" ht="65" hidden="1" outlineLevel="4" x14ac:dyDescent="0.35">
      <c r="A751" s="8" t="s">
        <v>352</v>
      </c>
      <c r="B751" s="8" t="s">
        <v>436</v>
      </c>
      <c r="C751" s="8" t="s">
        <v>27</v>
      </c>
      <c r="D751" s="8" t="s">
        <v>58</v>
      </c>
      <c r="E751" s="8" t="s">
        <v>50</v>
      </c>
      <c r="F751" s="9" t="s">
        <v>30</v>
      </c>
      <c r="G751" s="8">
        <v>1112</v>
      </c>
      <c r="H751" s="8">
        <v>3480</v>
      </c>
      <c r="I751" s="10" t="s">
        <v>59</v>
      </c>
      <c r="J751" s="11">
        <v>1165743801</v>
      </c>
      <c r="K751" s="11">
        <v>1165743801</v>
      </c>
      <c r="L751" s="11">
        <v>0</v>
      </c>
      <c r="M751" s="11">
        <v>0</v>
      </c>
      <c r="N751" s="11">
        <v>0</v>
      </c>
      <c r="O751" s="11">
        <v>1133258051</v>
      </c>
      <c r="P751" s="11">
        <v>1133258051</v>
      </c>
      <c r="Q751" s="11">
        <v>32485750</v>
      </c>
      <c r="R751" s="11">
        <v>32485750</v>
      </c>
      <c r="S751" s="11">
        <v>0</v>
      </c>
      <c r="T751" s="12">
        <f t="shared" si="111"/>
        <v>0.97213302788131228</v>
      </c>
      <c r="U751" s="12">
        <f t="shared" si="112"/>
        <v>0</v>
      </c>
      <c r="V751" s="12">
        <f t="shared" si="113"/>
        <v>0.97213302788131228</v>
      </c>
    </row>
    <row r="752" spans="1:22" ht="52" hidden="1" outlineLevel="4" x14ac:dyDescent="0.35">
      <c r="A752" s="8" t="s">
        <v>352</v>
      </c>
      <c r="B752" s="8" t="s">
        <v>436</v>
      </c>
      <c r="C752" s="8" t="s">
        <v>27</v>
      </c>
      <c r="D752" s="8" t="s">
        <v>60</v>
      </c>
      <c r="E752" s="8" t="s">
        <v>50</v>
      </c>
      <c r="F752" s="9" t="s">
        <v>30</v>
      </c>
      <c r="G752" s="8">
        <v>1112</v>
      </c>
      <c r="H752" s="8">
        <v>3480</v>
      </c>
      <c r="I752" s="10" t="s">
        <v>61</v>
      </c>
      <c r="J752" s="11">
        <v>4809889427</v>
      </c>
      <c r="K752" s="11">
        <v>4809889427</v>
      </c>
      <c r="L752" s="11">
        <v>0</v>
      </c>
      <c r="M752" s="11">
        <v>0</v>
      </c>
      <c r="N752" s="11">
        <v>0</v>
      </c>
      <c r="O752" s="11">
        <v>4809889427</v>
      </c>
      <c r="P752" s="11">
        <v>4809889427</v>
      </c>
      <c r="Q752" s="11">
        <v>0</v>
      </c>
      <c r="R752" s="11">
        <v>0</v>
      </c>
      <c r="S752" s="11">
        <v>0</v>
      </c>
      <c r="T752" s="12">
        <f t="shared" si="111"/>
        <v>1</v>
      </c>
      <c r="U752" s="12">
        <f t="shared" si="112"/>
        <v>0</v>
      </c>
      <c r="V752" s="12">
        <f t="shared" si="113"/>
        <v>1</v>
      </c>
    </row>
    <row r="753" spans="1:22" hidden="1" outlineLevel="3" x14ac:dyDescent="0.35">
      <c r="A753" s="20"/>
      <c r="B753" s="20"/>
      <c r="C753" s="20" t="s">
        <v>458</v>
      </c>
      <c r="D753" s="20"/>
      <c r="E753" s="20"/>
      <c r="F753" s="21"/>
      <c r="G753" s="20"/>
      <c r="H753" s="20"/>
      <c r="I753" s="22"/>
      <c r="J753" s="23">
        <f t="shared" ref="J753:S753" si="118">SUBTOTAL(9,J736:J752)</f>
        <v>99961558528</v>
      </c>
      <c r="K753" s="23">
        <f t="shared" si="118"/>
        <v>102426916673</v>
      </c>
      <c r="L753" s="23">
        <f t="shared" si="118"/>
        <v>0</v>
      </c>
      <c r="M753" s="23">
        <f t="shared" si="118"/>
        <v>6727076.7800000003</v>
      </c>
      <c r="N753" s="23">
        <f t="shared" si="118"/>
        <v>0</v>
      </c>
      <c r="O753" s="23">
        <f t="shared" si="118"/>
        <v>98153381827.390015</v>
      </c>
      <c r="P753" s="23">
        <f t="shared" si="118"/>
        <v>98153381827.390015</v>
      </c>
      <c r="Q753" s="23">
        <f t="shared" si="118"/>
        <v>4266807768.8299999</v>
      </c>
      <c r="R753" s="23">
        <f t="shared" si="118"/>
        <v>4266807768.8299999</v>
      </c>
      <c r="S753" s="23">
        <f t="shared" si="118"/>
        <v>0</v>
      </c>
      <c r="T753" s="24">
        <f t="shared" si="111"/>
        <v>0.9582772284432487</v>
      </c>
      <c r="U753" s="24">
        <f t="shared" si="112"/>
        <v>6.5676845486585609E-5</v>
      </c>
      <c r="V753" s="24">
        <f t="shared" si="113"/>
        <v>0.95834290528873534</v>
      </c>
    </row>
    <row r="754" spans="1:22" ht="78" hidden="1" outlineLevel="4" x14ac:dyDescent="0.35">
      <c r="A754" s="15" t="s">
        <v>352</v>
      </c>
      <c r="B754" s="15" t="s">
        <v>436</v>
      </c>
      <c r="C754" s="15" t="s">
        <v>135</v>
      </c>
      <c r="D754" s="15" t="s">
        <v>136</v>
      </c>
      <c r="E754" s="15" t="s">
        <v>50</v>
      </c>
      <c r="F754" s="16" t="s">
        <v>30</v>
      </c>
      <c r="G754" s="15">
        <v>1310</v>
      </c>
      <c r="H754" s="15">
        <v>3480</v>
      </c>
      <c r="I754" s="17" t="s">
        <v>137</v>
      </c>
      <c r="J754" s="18">
        <v>69919713</v>
      </c>
      <c r="K754" s="18">
        <v>49919713</v>
      </c>
      <c r="L754" s="18">
        <v>0</v>
      </c>
      <c r="M754" s="18">
        <v>0</v>
      </c>
      <c r="N754" s="18">
        <v>0</v>
      </c>
      <c r="O754" s="18">
        <v>39908029.829999998</v>
      </c>
      <c r="P754" s="18">
        <v>39908029.829999998</v>
      </c>
      <c r="Q754" s="18">
        <v>10011683.17</v>
      </c>
      <c r="R754" s="18">
        <v>10011683.17</v>
      </c>
      <c r="S754" s="18">
        <v>0</v>
      </c>
      <c r="T754" s="19">
        <f t="shared" si="111"/>
        <v>0.79944429628431557</v>
      </c>
      <c r="U754" s="19">
        <f t="shared" si="112"/>
        <v>0</v>
      </c>
      <c r="V754" s="19">
        <f t="shared" si="113"/>
        <v>0.79944429628431557</v>
      </c>
    </row>
    <row r="755" spans="1:22" ht="78" hidden="1" outlineLevel="4" x14ac:dyDescent="0.35">
      <c r="A755" s="8" t="s">
        <v>352</v>
      </c>
      <c r="B755" s="8" t="s">
        <v>436</v>
      </c>
      <c r="C755" s="8" t="s">
        <v>135</v>
      </c>
      <c r="D755" s="8" t="s">
        <v>136</v>
      </c>
      <c r="E755" s="8" t="s">
        <v>138</v>
      </c>
      <c r="F755" s="9" t="s">
        <v>30</v>
      </c>
      <c r="G755" s="8">
        <v>1310</v>
      </c>
      <c r="H755" s="8">
        <v>3480</v>
      </c>
      <c r="I755" s="10" t="s">
        <v>139</v>
      </c>
      <c r="J755" s="11">
        <v>194290633</v>
      </c>
      <c r="K755" s="11">
        <v>194290633</v>
      </c>
      <c r="L755" s="11">
        <v>0</v>
      </c>
      <c r="M755" s="11">
        <v>0</v>
      </c>
      <c r="N755" s="11">
        <v>0</v>
      </c>
      <c r="O755" s="11">
        <v>188838509.59999999</v>
      </c>
      <c r="P755" s="11">
        <v>188838509.59999999</v>
      </c>
      <c r="Q755" s="11">
        <v>5452123.4000000004</v>
      </c>
      <c r="R755" s="11">
        <v>5452123.4000000004</v>
      </c>
      <c r="S755" s="11">
        <v>0</v>
      </c>
      <c r="T755" s="12">
        <f t="shared" si="111"/>
        <v>0.97193831058237379</v>
      </c>
      <c r="U755" s="12">
        <f t="shared" si="112"/>
        <v>0</v>
      </c>
      <c r="V755" s="12">
        <f t="shared" si="113"/>
        <v>0.97193831058237379</v>
      </c>
    </row>
    <row r="756" spans="1:22" ht="130" hidden="1" outlineLevel="4" x14ac:dyDescent="0.35">
      <c r="A756" s="8" t="s">
        <v>352</v>
      </c>
      <c r="B756" s="8" t="s">
        <v>436</v>
      </c>
      <c r="C756" s="8" t="s">
        <v>135</v>
      </c>
      <c r="D756" s="8" t="s">
        <v>136</v>
      </c>
      <c r="E756" s="8" t="s">
        <v>271</v>
      </c>
      <c r="F756" s="9" t="s">
        <v>30</v>
      </c>
      <c r="G756" s="8">
        <v>1310</v>
      </c>
      <c r="H756" s="8">
        <v>3480</v>
      </c>
      <c r="I756" s="10" t="s">
        <v>437</v>
      </c>
      <c r="J756" s="11">
        <v>4490200966</v>
      </c>
      <c r="K756" s="11">
        <v>3956000247</v>
      </c>
      <c r="L756" s="11">
        <v>0</v>
      </c>
      <c r="M756" s="11">
        <v>0</v>
      </c>
      <c r="N756" s="11">
        <v>0</v>
      </c>
      <c r="O756" s="11">
        <v>3857650207.0500002</v>
      </c>
      <c r="P756" s="11">
        <v>3857650207.0500002</v>
      </c>
      <c r="Q756" s="11">
        <v>98350039.950000003</v>
      </c>
      <c r="R756" s="11">
        <v>98350039.950000003</v>
      </c>
      <c r="S756" s="11">
        <v>0</v>
      </c>
      <c r="T756" s="12">
        <f t="shared" si="111"/>
        <v>0.97513902077620374</v>
      </c>
      <c r="U756" s="12">
        <f t="shared" si="112"/>
        <v>0</v>
      </c>
      <c r="V756" s="12">
        <f t="shared" si="113"/>
        <v>0.97513902077620374</v>
      </c>
    </row>
    <row r="757" spans="1:22" ht="52" hidden="1" outlineLevel="4" x14ac:dyDescent="0.35">
      <c r="A757" s="8" t="s">
        <v>352</v>
      </c>
      <c r="B757" s="8" t="s">
        <v>436</v>
      </c>
      <c r="C757" s="8" t="s">
        <v>135</v>
      </c>
      <c r="D757" s="8" t="s">
        <v>136</v>
      </c>
      <c r="E757" s="8" t="s">
        <v>140</v>
      </c>
      <c r="F757" s="9" t="s">
        <v>30</v>
      </c>
      <c r="G757" s="8">
        <v>1310</v>
      </c>
      <c r="H757" s="8">
        <v>3480</v>
      </c>
      <c r="I757" s="10" t="s">
        <v>141</v>
      </c>
      <c r="J757" s="11">
        <v>1150225465</v>
      </c>
      <c r="K757" s="11">
        <v>1160225465</v>
      </c>
      <c r="L757" s="11">
        <v>0</v>
      </c>
      <c r="M757" s="11">
        <v>27142039.120000001</v>
      </c>
      <c r="N757" s="11">
        <v>0</v>
      </c>
      <c r="O757" s="11">
        <v>1133083425.8800001</v>
      </c>
      <c r="P757" s="11">
        <v>1133083425.8800001</v>
      </c>
      <c r="Q757" s="11">
        <v>0</v>
      </c>
      <c r="R757" s="11">
        <v>0</v>
      </c>
      <c r="S757" s="11">
        <v>0</v>
      </c>
      <c r="T757" s="12">
        <f t="shared" si="111"/>
        <v>0.97660623737473307</v>
      </c>
      <c r="U757" s="12">
        <f t="shared" si="112"/>
        <v>2.3393762625266979E-2</v>
      </c>
      <c r="V757" s="12">
        <f t="shared" si="113"/>
        <v>1</v>
      </c>
    </row>
    <row r="758" spans="1:22" ht="130" hidden="1" outlineLevel="4" x14ac:dyDescent="0.35">
      <c r="A758" s="8" t="s">
        <v>352</v>
      </c>
      <c r="B758" s="8" t="s">
        <v>436</v>
      </c>
      <c r="C758" s="8" t="s">
        <v>135</v>
      </c>
      <c r="D758" s="8" t="s">
        <v>136</v>
      </c>
      <c r="E758" s="8" t="s">
        <v>273</v>
      </c>
      <c r="F758" s="9" t="s">
        <v>30</v>
      </c>
      <c r="G758" s="8">
        <v>1310</v>
      </c>
      <c r="H758" s="8">
        <v>3480</v>
      </c>
      <c r="I758" s="10" t="s">
        <v>438</v>
      </c>
      <c r="J758" s="11">
        <v>35000000</v>
      </c>
      <c r="K758" s="11">
        <v>139847789.69999999</v>
      </c>
      <c r="L758" s="11">
        <v>0</v>
      </c>
      <c r="M758" s="11">
        <v>0</v>
      </c>
      <c r="N758" s="11">
        <v>0</v>
      </c>
      <c r="O758" s="11">
        <v>139847789.69999999</v>
      </c>
      <c r="P758" s="11">
        <v>139847789.69999999</v>
      </c>
      <c r="Q758" s="11">
        <v>0</v>
      </c>
      <c r="R758" s="11">
        <v>0</v>
      </c>
      <c r="S758" s="11">
        <v>0</v>
      </c>
      <c r="T758" s="12">
        <f t="shared" si="111"/>
        <v>1</v>
      </c>
      <c r="U758" s="12">
        <f t="shared" si="112"/>
        <v>0</v>
      </c>
      <c r="V758" s="12">
        <f t="shared" si="113"/>
        <v>1</v>
      </c>
    </row>
    <row r="759" spans="1:22" ht="52" hidden="1" outlineLevel="4" x14ac:dyDescent="0.35">
      <c r="A759" s="8" t="s">
        <v>352</v>
      </c>
      <c r="B759" s="8" t="s">
        <v>436</v>
      </c>
      <c r="C759" s="8" t="s">
        <v>135</v>
      </c>
      <c r="D759" s="8" t="s">
        <v>136</v>
      </c>
      <c r="E759" s="8" t="s">
        <v>275</v>
      </c>
      <c r="F759" s="9" t="s">
        <v>30</v>
      </c>
      <c r="G759" s="8">
        <v>1310</v>
      </c>
      <c r="H759" s="8">
        <v>3480</v>
      </c>
      <c r="I759" s="10" t="s">
        <v>439</v>
      </c>
      <c r="J759" s="11">
        <v>25421749</v>
      </c>
      <c r="K759" s="11">
        <v>25421749</v>
      </c>
      <c r="L759" s="11">
        <v>0</v>
      </c>
      <c r="M759" s="11">
        <v>0</v>
      </c>
      <c r="N759" s="11">
        <v>0</v>
      </c>
      <c r="O759" s="11">
        <v>23624446.489999998</v>
      </c>
      <c r="P759" s="11">
        <v>23624446.489999998</v>
      </c>
      <c r="Q759" s="11">
        <v>1797302.51</v>
      </c>
      <c r="R759" s="11">
        <v>1797302.51</v>
      </c>
      <c r="S759" s="11">
        <v>0</v>
      </c>
      <c r="T759" s="12">
        <f t="shared" si="111"/>
        <v>0.92930059572219037</v>
      </c>
      <c r="U759" s="12">
        <f t="shared" si="112"/>
        <v>0</v>
      </c>
      <c r="V759" s="12">
        <f t="shared" si="113"/>
        <v>0.92930059572219037</v>
      </c>
    </row>
    <row r="760" spans="1:22" ht="52" hidden="1" outlineLevel="4" x14ac:dyDescent="0.35">
      <c r="A760" s="8" t="s">
        <v>352</v>
      </c>
      <c r="B760" s="8" t="s">
        <v>436</v>
      </c>
      <c r="C760" s="8" t="s">
        <v>135</v>
      </c>
      <c r="D760" s="8" t="s">
        <v>136</v>
      </c>
      <c r="E760" s="8" t="s">
        <v>142</v>
      </c>
      <c r="F760" s="9" t="s">
        <v>30</v>
      </c>
      <c r="G760" s="8">
        <v>1310</v>
      </c>
      <c r="H760" s="8">
        <v>3480</v>
      </c>
      <c r="I760" s="10" t="s">
        <v>440</v>
      </c>
      <c r="J760" s="11">
        <v>558336</v>
      </c>
      <c r="K760" s="11">
        <v>558336</v>
      </c>
      <c r="L760" s="11">
        <v>0</v>
      </c>
      <c r="M760" s="11">
        <v>0</v>
      </c>
      <c r="N760" s="11">
        <v>0</v>
      </c>
      <c r="O760" s="11">
        <v>518861.98</v>
      </c>
      <c r="P760" s="11">
        <v>518861.98</v>
      </c>
      <c r="Q760" s="11">
        <v>39474.019999999997</v>
      </c>
      <c r="R760" s="11">
        <v>39474.019999999997</v>
      </c>
      <c r="S760" s="11">
        <v>0</v>
      </c>
      <c r="T760" s="12">
        <f t="shared" si="111"/>
        <v>0.92930060035534157</v>
      </c>
      <c r="U760" s="12">
        <f t="shared" si="112"/>
        <v>0</v>
      </c>
      <c r="V760" s="12">
        <f t="shared" si="113"/>
        <v>0.92930060035534157</v>
      </c>
    </row>
    <row r="761" spans="1:22" ht="78" hidden="1" outlineLevel="4" x14ac:dyDescent="0.35">
      <c r="A761" s="8" t="s">
        <v>352</v>
      </c>
      <c r="B761" s="8" t="s">
        <v>436</v>
      </c>
      <c r="C761" s="8" t="s">
        <v>135</v>
      </c>
      <c r="D761" s="8" t="s">
        <v>136</v>
      </c>
      <c r="E761" s="8" t="s">
        <v>150</v>
      </c>
      <c r="F761" s="9" t="s">
        <v>30</v>
      </c>
      <c r="G761" s="8">
        <v>1310</v>
      </c>
      <c r="H761" s="8">
        <v>3480</v>
      </c>
      <c r="I761" s="10" t="s">
        <v>441</v>
      </c>
      <c r="J761" s="11">
        <v>4192048</v>
      </c>
      <c r="K761" s="11">
        <v>4192048</v>
      </c>
      <c r="L761" s="11">
        <v>0</v>
      </c>
      <c r="M761" s="11">
        <v>0</v>
      </c>
      <c r="N761" s="11">
        <v>0</v>
      </c>
      <c r="O761" s="11">
        <v>0</v>
      </c>
      <c r="P761" s="11">
        <v>0</v>
      </c>
      <c r="Q761" s="11">
        <v>0</v>
      </c>
      <c r="R761" s="11">
        <v>4192048</v>
      </c>
      <c r="S761" s="11">
        <v>0</v>
      </c>
      <c r="T761" s="12">
        <f t="shared" si="111"/>
        <v>0</v>
      </c>
      <c r="U761" s="12">
        <f t="shared" si="112"/>
        <v>0</v>
      </c>
      <c r="V761" s="12">
        <f t="shared" si="113"/>
        <v>0</v>
      </c>
    </row>
    <row r="762" spans="1:22" ht="26" hidden="1" outlineLevel="4" x14ac:dyDescent="0.35">
      <c r="A762" s="8" t="s">
        <v>352</v>
      </c>
      <c r="B762" s="8" t="s">
        <v>436</v>
      </c>
      <c r="C762" s="8" t="s">
        <v>135</v>
      </c>
      <c r="D762" s="8" t="s">
        <v>172</v>
      </c>
      <c r="E762" s="8" t="s">
        <v>29</v>
      </c>
      <c r="F762" s="9" t="s">
        <v>30</v>
      </c>
      <c r="G762" s="8">
        <v>1320</v>
      </c>
      <c r="H762" s="8">
        <v>3480</v>
      </c>
      <c r="I762" s="10" t="s">
        <v>173</v>
      </c>
      <c r="J762" s="11">
        <v>711176130</v>
      </c>
      <c r="K762" s="11">
        <v>940176130</v>
      </c>
      <c r="L762" s="11">
        <v>0</v>
      </c>
      <c r="M762" s="11">
        <v>0</v>
      </c>
      <c r="N762" s="11">
        <v>0</v>
      </c>
      <c r="O762" s="11">
        <v>669558919.77999997</v>
      </c>
      <c r="P762" s="11">
        <v>669558919.77999997</v>
      </c>
      <c r="Q762" s="11">
        <v>270617210.22000003</v>
      </c>
      <c r="R762" s="11">
        <v>270617210.22000003</v>
      </c>
      <c r="S762" s="11">
        <v>0</v>
      </c>
      <c r="T762" s="12">
        <f t="shared" si="111"/>
        <v>0.71216328346902402</v>
      </c>
      <c r="U762" s="12">
        <f t="shared" si="112"/>
        <v>0</v>
      </c>
      <c r="V762" s="12">
        <f t="shared" si="113"/>
        <v>0.71216328346902402</v>
      </c>
    </row>
    <row r="763" spans="1:22" ht="143" hidden="1" outlineLevel="4" x14ac:dyDescent="0.35">
      <c r="A763" s="8" t="s">
        <v>352</v>
      </c>
      <c r="B763" s="8" t="s">
        <v>436</v>
      </c>
      <c r="C763" s="8" t="s">
        <v>135</v>
      </c>
      <c r="D763" s="8" t="s">
        <v>284</v>
      </c>
      <c r="E763" s="8" t="s">
        <v>50</v>
      </c>
      <c r="F763" s="9" t="s">
        <v>30</v>
      </c>
      <c r="G763" s="8">
        <v>1320</v>
      </c>
      <c r="H763" s="8">
        <v>3480</v>
      </c>
      <c r="I763" s="10" t="s">
        <v>442</v>
      </c>
      <c r="J763" s="11">
        <v>14486025</v>
      </c>
      <c r="K763" s="11">
        <v>14486025</v>
      </c>
      <c r="L763" s="11">
        <v>0</v>
      </c>
      <c r="M763" s="11">
        <v>0</v>
      </c>
      <c r="N763" s="11">
        <v>0</v>
      </c>
      <c r="O763" s="11">
        <v>14486025</v>
      </c>
      <c r="P763" s="11">
        <v>14486025</v>
      </c>
      <c r="Q763" s="11">
        <v>0</v>
      </c>
      <c r="R763" s="11">
        <v>0</v>
      </c>
      <c r="S763" s="11">
        <v>0</v>
      </c>
      <c r="T763" s="12">
        <f t="shared" si="111"/>
        <v>1</v>
      </c>
      <c r="U763" s="12">
        <f t="shared" si="112"/>
        <v>0</v>
      </c>
      <c r="V763" s="12">
        <f t="shared" si="113"/>
        <v>1</v>
      </c>
    </row>
    <row r="764" spans="1:22" ht="39" hidden="1" outlineLevel="4" x14ac:dyDescent="0.35">
      <c r="A764" s="8" t="s">
        <v>352</v>
      </c>
      <c r="B764" s="8" t="s">
        <v>436</v>
      </c>
      <c r="C764" s="8" t="s">
        <v>135</v>
      </c>
      <c r="D764" s="8" t="s">
        <v>297</v>
      </c>
      <c r="E764" s="8" t="s">
        <v>29</v>
      </c>
      <c r="F764" s="9" t="s">
        <v>30</v>
      </c>
      <c r="G764" s="8">
        <v>1320</v>
      </c>
      <c r="H764" s="8">
        <v>3480</v>
      </c>
      <c r="I764" s="10" t="s">
        <v>412</v>
      </c>
      <c r="J764" s="11">
        <v>2500000</v>
      </c>
      <c r="K764" s="11">
        <v>440000</v>
      </c>
      <c r="L764" s="11">
        <v>0</v>
      </c>
      <c r="M764" s="11">
        <v>338378.55</v>
      </c>
      <c r="N764" s="11">
        <v>0</v>
      </c>
      <c r="O764" s="11">
        <v>101621.45</v>
      </c>
      <c r="P764" s="11">
        <v>101621.45</v>
      </c>
      <c r="Q764" s="11">
        <v>0</v>
      </c>
      <c r="R764" s="11">
        <v>0</v>
      </c>
      <c r="S764" s="11">
        <v>0</v>
      </c>
      <c r="T764" s="12">
        <f t="shared" si="111"/>
        <v>0.23095784090909091</v>
      </c>
      <c r="U764" s="12">
        <f t="shared" si="112"/>
        <v>0.76904215909090912</v>
      </c>
      <c r="V764" s="12">
        <f t="shared" si="113"/>
        <v>1</v>
      </c>
    </row>
    <row r="765" spans="1:22" hidden="1" outlineLevel="3" x14ac:dyDescent="0.35">
      <c r="A765" s="20"/>
      <c r="B765" s="20"/>
      <c r="C765" s="20" t="s">
        <v>462</v>
      </c>
      <c r="D765" s="20"/>
      <c r="E765" s="20"/>
      <c r="F765" s="21"/>
      <c r="G765" s="20"/>
      <c r="H765" s="20"/>
      <c r="I765" s="22"/>
      <c r="J765" s="23">
        <f t="shared" ref="J765:S765" si="119">SUBTOTAL(9,J754:J764)</f>
        <v>6697971065</v>
      </c>
      <c r="K765" s="23">
        <f t="shared" si="119"/>
        <v>6485558135.6999998</v>
      </c>
      <c r="L765" s="23">
        <f t="shared" si="119"/>
        <v>0</v>
      </c>
      <c r="M765" s="23">
        <f t="shared" si="119"/>
        <v>27480417.670000002</v>
      </c>
      <c r="N765" s="23">
        <f t="shared" si="119"/>
        <v>0</v>
      </c>
      <c r="O765" s="23">
        <f t="shared" si="119"/>
        <v>6067617836.7599993</v>
      </c>
      <c r="P765" s="23">
        <f t="shared" si="119"/>
        <v>6067617836.7599993</v>
      </c>
      <c r="Q765" s="23">
        <f t="shared" si="119"/>
        <v>386267833.27000004</v>
      </c>
      <c r="R765" s="23">
        <f t="shared" si="119"/>
        <v>390459881.27000004</v>
      </c>
      <c r="S765" s="23">
        <f t="shared" si="119"/>
        <v>0</v>
      </c>
      <c r="T765" s="24">
        <f t="shared" si="111"/>
        <v>0.93555831430460357</v>
      </c>
      <c r="U765" s="24">
        <f t="shared" si="112"/>
        <v>4.2371708178411049E-3</v>
      </c>
      <c r="V765" s="24">
        <f t="shared" si="113"/>
        <v>0.93979548512244471</v>
      </c>
    </row>
    <row r="766" spans="1:22" ht="65" hidden="1" outlineLevel="4" x14ac:dyDescent="0.35">
      <c r="A766" s="15" t="s">
        <v>352</v>
      </c>
      <c r="B766" s="15" t="s">
        <v>436</v>
      </c>
      <c r="C766" s="15" t="s">
        <v>193</v>
      </c>
      <c r="D766" s="15" t="s">
        <v>418</v>
      </c>
      <c r="E766" s="15" t="s">
        <v>416</v>
      </c>
      <c r="F766" s="16" t="s">
        <v>413</v>
      </c>
      <c r="G766" s="15">
        <v>2320</v>
      </c>
      <c r="H766" s="15">
        <v>3480</v>
      </c>
      <c r="I766" s="17" t="s">
        <v>419</v>
      </c>
      <c r="J766" s="18">
        <v>47825627</v>
      </c>
      <c r="K766" s="18">
        <v>50354913</v>
      </c>
      <c r="L766" s="18">
        <v>0</v>
      </c>
      <c r="M766" s="18">
        <v>0</v>
      </c>
      <c r="N766" s="18">
        <v>0</v>
      </c>
      <c r="O766" s="18">
        <v>50354913</v>
      </c>
      <c r="P766" s="18">
        <v>50354913</v>
      </c>
      <c r="Q766" s="18">
        <v>0</v>
      </c>
      <c r="R766" s="18">
        <v>0</v>
      </c>
      <c r="S766" s="18">
        <v>0</v>
      </c>
      <c r="T766" s="19">
        <f t="shared" ref="T766:T770" si="120">+IF(K766=0,0,O766/K766)</f>
        <v>1</v>
      </c>
      <c r="U766" s="19">
        <f t="shared" ref="U766:U770" si="121">+IF(K766=0,0,(L766+M766+N766)/K766)</f>
        <v>0</v>
      </c>
      <c r="V766" s="19">
        <f t="shared" ref="V766:V770" si="122">+T766+U766</f>
        <v>1</v>
      </c>
    </row>
    <row r="767" spans="1:22" hidden="1" outlineLevel="3" x14ac:dyDescent="0.35">
      <c r="A767" s="20"/>
      <c r="B767" s="20"/>
      <c r="C767" s="20" t="s">
        <v>463</v>
      </c>
      <c r="D767" s="20"/>
      <c r="E767" s="20"/>
      <c r="F767" s="21"/>
      <c r="G767" s="20"/>
      <c r="H767" s="20"/>
      <c r="I767" s="22"/>
      <c r="J767" s="23">
        <f t="shared" ref="J767:S767" si="123">SUBTOTAL(9,J766:J766)</f>
        <v>47825627</v>
      </c>
      <c r="K767" s="23">
        <f t="shared" si="123"/>
        <v>50354913</v>
      </c>
      <c r="L767" s="23">
        <f t="shared" si="123"/>
        <v>0</v>
      </c>
      <c r="M767" s="23">
        <f t="shared" si="123"/>
        <v>0</v>
      </c>
      <c r="N767" s="23">
        <f t="shared" si="123"/>
        <v>0</v>
      </c>
      <c r="O767" s="23">
        <f t="shared" si="123"/>
        <v>50354913</v>
      </c>
      <c r="P767" s="23">
        <f t="shared" si="123"/>
        <v>50354913</v>
      </c>
      <c r="Q767" s="23">
        <f t="shared" si="123"/>
        <v>0</v>
      </c>
      <c r="R767" s="23">
        <f t="shared" si="123"/>
        <v>0</v>
      </c>
      <c r="S767" s="23">
        <f t="shared" si="123"/>
        <v>0</v>
      </c>
      <c r="T767" s="24">
        <f t="shared" si="120"/>
        <v>1</v>
      </c>
      <c r="U767" s="24">
        <f t="shared" si="121"/>
        <v>0</v>
      </c>
      <c r="V767" s="24">
        <f t="shared" si="122"/>
        <v>1</v>
      </c>
    </row>
    <row r="768" spans="1:22" outlineLevel="2" collapsed="1" x14ac:dyDescent="0.35">
      <c r="A768" s="25"/>
      <c r="B768" s="25" t="s">
        <v>457</v>
      </c>
      <c r="C768" s="25"/>
      <c r="D768" s="25"/>
      <c r="E768" s="25"/>
      <c r="F768" s="26"/>
      <c r="G768" s="25"/>
      <c r="H768" s="25"/>
      <c r="I768" s="27"/>
      <c r="J768" s="28">
        <f t="shared" ref="J768:S768" si="124">SUBTOTAL(9,J736:J766)</f>
        <v>106707355220</v>
      </c>
      <c r="K768" s="28">
        <f t="shared" si="124"/>
        <v>108962829721.7</v>
      </c>
      <c r="L768" s="28">
        <f t="shared" si="124"/>
        <v>0</v>
      </c>
      <c r="M768" s="28">
        <f t="shared" si="124"/>
        <v>34207494.449999996</v>
      </c>
      <c r="N768" s="28">
        <f t="shared" si="124"/>
        <v>0</v>
      </c>
      <c r="O768" s="28">
        <f t="shared" si="124"/>
        <v>104271354577.15002</v>
      </c>
      <c r="P768" s="28">
        <f t="shared" si="124"/>
        <v>104271354577.15002</v>
      </c>
      <c r="Q768" s="28">
        <f t="shared" si="124"/>
        <v>4653075602.1000013</v>
      </c>
      <c r="R768" s="28">
        <f t="shared" si="124"/>
        <v>4657267650.1000013</v>
      </c>
      <c r="S768" s="28">
        <f t="shared" si="124"/>
        <v>0</v>
      </c>
      <c r="T768" s="29">
        <f t="shared" si="120"/>
        <v>0.95694426111608533</v>
      </c>
      <c r="U768" s="29">
        <f t="shared" si="121"/>
        <v>3.1393728060632E-4</v>
      </c>
      <c r="V768" s="29">
        <f t="shared" si="122"/>
        <v>0.95725819839669168</v>
      </c>
    </row>
    <row r="769" spans="1:22" outlineLevel="1" x14ac:dyDescent="0.35">
      <c r="A769" s="30" t="s">
        <v>451</v>
      </c>
      <c r="B769" s="30"/>
      <c r="C769" s="30"/>
      <c r="D769" s="30"/>
      <c r="E769" s="30"/>
      <c r="F769" s="31"/>
      <c r="G769" s="30"/>
      <c r="H769" s="30"/>
      <c r="I769" s="32"/>
      <c r="J769" s="33">
        <f t="shared" ref="J769:S769" si="125">SUBTOTAL(9,J569:J766)</f>
        <v>1597478497968</v>
      </c>
      <c r="K769" s="33">
        <f t="shared" si="125"/>
        <v>1673366972741.8699</v>
      </c>
      <c r="L769" s="33">
        <f t="shared" si="125"/>
        <v>0</v>
      </c>
      <c r="M769" s="33">
        <f t="shared" si="125"/>
        <v>191772188.64000002</v>
      </c>
      <c r="N769" s="33">
        <f t="shared" si="125"/>
        <v>0</v>
      </c>
      <c r="O769" s="33">
        <f t="shared" si="125"/>
        <v>1655727930870.7502</v>
      </c>
      <c r="P769" s="33">
        <f t="shared" si="125"/>
        <v>1655723499501.9104</v>
      </c>
      <c r="Q769" s="33">
        <f t="shared" si="125"/>
        <v>17426498470.160007</v>
      </c>
      <c r="R769" s="33">
        <f t="shared" si="125"/>
        <v>17447269682.480007</v>
      </c>
      <c r="S769" s="33">
        <f t="shared" si="125"/>
        <v>0</v>
      </c>
      <c r="T769" s="34">
        <f t="shared" si="120"/>
        <v>0.98945895182679655</v>
      </c>
      <c r="U769" s="34">
        <f t="shared" si="121"/>
        <v>1.1460258972709054E-4</v>
      </c>
      <c r="V769" s="34">
        <f t="shared" si="122"/>
        <v>0.98957355441652362</v>
      </c>
    </row>
    <row r="770" spans="1:22" x14ac:dyDescent="0.35">
      <c r="A770" s="35" t="s">
        <v>452</v>
      </c>
      <c r="B770" s="35"/>
      <c r="C770" s="35"/>
      <c r="D770" s="35"/>
      <c r="E770" s="35"/>
      <c r="F770" s="36"/>
      <c r="G770" s="35"/>
      <c r="H770" s="35"/>
      <c r="I770" s="37"/>
      <c r="J770" s="38">
        <f t="shared" ref="J770:S770" si="126">SUBTOTAL(9,J13:J766)</f>
        <v>2586221855269</v>
      </c>
      <c r="K770" s="38">
        <f t="shared" si="126"/>
        <v>2687815228889.7603</v>
      </c>
      <c r="L770" s="38">
        <f t="shared" si="126"/>
        <v>0</v>
      </c>
      <c r="M770" s="38">
        <f t="shared" si="126"/>
        <v>3299673382.8099999</v>
      </c>
      <c r="N770" s="38">
        <f t="shared" si="126"/>
        <v>0</v>
      </c>
      <c r="O770" s="38">
        <f t="shared" si="126"/>
        <v>2656356318758.8311</v>
      </c>
      <c r="P770" s="38">
        <f t="shared" si="126"/>
        <v>2655567210387.8608</v>
      </c>
      <c r="Q770" s="38">
        <f t="shared" si="126"/>
        <v>25728365030.489998</v>
      </c>
      <c r="R770" s="38">
        <f t="shared" si="126"/>
        <v>28159236748.119995</v>
      </c>
      <c r="S770" s="38">
        <f t="shared" si="126"/>
        <v>2000000000</v>
      </c>
      <c r="T770" s="39">
        <f t="shared" si="120"/>
        <v>0.98829573186698416</v>
      </c>
      <c r="U770" s="39">
        <f t="shared" si="121"/>
        <v>1.2276414492126291E-3</v>
      </c>
      <c r="V770" s="39">
        <f t="shared" si="122"/>
        <v>0.98952337331619677</v>
      </c>
    </row>
    <row r="771" spans="1:22" x14ac:dyDescent="0.35">
      <c r="A771" s="13"/>
    </row>
    <row r="772" spans="1:22" x14ac:dyDescent="0.35">
      <c r="N772" s="14"/>
    </row>
    <row r="773" spans="1:22" ht="15" customHeight="1" x14ac:dyDescent="0.35"/>
  </sheetData>
  <mergeCells count="3">
    <mergeCell ref="A7:Q7"/>
    <mergeCell ref="A8:Q8"/>
    <mergeCell ref="A9:Q9"/>
  </mergeCells>
  <pageMargins left="0.7" right="0.7" top="0.75" bottom="0.75" header="0.3" footer="0.3"/>
  <pageSetup scale="1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6:V696"/>
  <sheetViews>
    <sheetView zoomScale="90" zoomScaleNormal="90" workbookViewId="0">
      <selection activeCell="A695" sqref="A695"/>
    </sheetView>
  </sheetViews>
  <sheetFormatPr baseColWidth="10" defaultRowHeight="14.5" outlineLevelRow="2" x14ac:dyDescent="0.35"/>
  <cols>
    <col min="1" max="1" width="13.08984375" style="1" customWidth="1"/>
    <col min="2" max="2" width="15.08984375" style="1" customWidth="1"/>
    <col min="3" max="3" width="9.90625" style="1" customWidth="1"/>
    <col min="4" max="4" width="14.90625" style="1" customWidth="1"/>
    <col min="5" max="5" width="7" style="1" customWidth="1"/>
    <col min="6" max="6" width="10.90625" style="2"/>
    <col min="7" max="8" width="10.90625" style="2" customWidth="1"/>
    <col min="9" max="9" width="44.26953125" style="3" customWidth="1"/>
    <col min="10" max="10" width="19.08984375" customWidth="1"/>
    <col min="11" max="11" width="19.26953125" customWidth="1"/>
    <col min="12" max="12" width="17.453125" bestFit="1" customWidth="1"/>
    <col min="13" max="13" width="18.08984375" customWidth="1"/>
    <col min="14" max="14" width="14.7265625" bestFit="1" customWidth="1"/>
    <col min="15" max="16" width="18.36328125" bestFit="1" customWidth="1"/>
    <col min="17" max="18" width="17.36328125" bestFit="1" customWidth="1"/>
    <col min="19" max="19" width="16.36328125" bestFit="1" customWidth="1"/>
    <col min="20" max="20" width="28.36328125" style="1" customWidth="1"/>
    <col min="21" max="21" width="32.453125" style="4" customWidth="1"/>
    <col min="22" max="22" width="30.6328125" style="4" customWidth="1"/>
  </cols>
  <sheetData>
    <row r="6" spans="1:22" ht="3" customHeight="1" x14ac:dyDescent="0.35"/>
    <row r="7" spans="1:22" ht="22" customHeight="1" x14ac:dyDescent="0.35">
      <c r="A7" s="40" t="s">
        <v>0</v>
      </c>
      <c r="B7" s="40"/>
      <c r="C7" s="40"/>
      <c r="D7" s="40"/>
      <c r="E7" s="40"/>
      <c r="F7" s="40"/>
      <c r="G7" s="40"/>
      <c r="H7" s="40"/>
      <c r="I7" s="40"/>
      <c r="J7" s="40"/>
      <c r="K7" s="40"/>
      <c r="L7" s="40"/>
      <c r="M7" s="40"/>
      <c r="N7" s="40"/>
      <c r="O7" s="40"/>
      <c r="P7" s="40"/>
      <c r="Q7" s="40"/>
    </row>
    <row r="8" spans="1:22" ht="15" customHeight="1" x14ac:dyDescent="0.35">
      <c r="A8" s="41" t="s">
        <v>1</v>
      </c>
      <c r="B8" s="41"/>
      <c r="C8" s="41"/>
      <c r="D8" s="41"/>
      <c r="E8" s="41"/>
      <c r="F8" s="41"/>
      <c r="G8" s="41"/>
      <c r="H8" s="41"/>
      <c r="I8" s="41"/>
      <c r="J8" s="41"/>
      <c r="K8" s="41"/>
      <c r="L8" s="41"/>
      <c r="M8" s="41"/>
      <c r="N8" s="41"/>
      <c r="O8" s="41"/>
      <c r="P8" s="41"/>
      <c r="Q8" s="41"/>
    </row>
    <row r="9" spans="1:22" ht="15" customHeight="1" x14ac:dyDescent="0.35">
      <c r="A9" s="42"/>
      <c r="B9" s="42"/>
      <c r="C9" s="42"/>
      <c r="D9" s="42"/>
      <c r="E9" s="42"/>
      <c r="F9" s="42"/>
      <c r="G9" s="42"/>
      <c r="H9" s="42"/>
      <c r="I9" s="42"/>
      <c r="J9" s="42"/>
      <c r="K9" s="42"/>
      <c r="L9" s="42"/>
      <c r="M9" s="42"/>
      <c r="N9" s="42"/>
      <c r="O9" s="42"/>
      <c r="P9" s="42"/>
      <c r="Q9" s="42"/>
    </row>
    <row r="10" spans="1:22" hidden="1" x14ac:dyDescent="0.35"/>
    <row r="11" spans="1:22" x14ac:dyDescent="0.35">
      <c r="A11" t="s">
        <v>2</v>
      </c>
      <c r="Q11" s="5"/>
    </row>
    <row r="12" spans="1:22" ht="88.5" customHeight="1" x14ac:dyDescent="0.35">
      <c r="A12" s="6" t="s">
        <v>3</v>
      </c>
      <c r="B12" s="6" t="s">
        <v>4</v>
      </c>
      <c r="C12" s="6" t="s">
        <v>5</v>
      </c>
      <c r="D12" s="6" t="s">
        <v>6</v>
      </c>
      <c r="E12" s="6" t="s">
        <v>7</v>
      </c>
      <c r="F12" s="6" t="s">
        <v>8</v>
      </c>
      <c r="G12" s="6" t="s">
        <v>9</v>
      </c>
      <c r="H12" s="6" t="s">
        <v>10</v>
      </c>
      <c r="I12" s="6" t="s">
        <v>11</v>
      </c>
      <c r="J12" s="6" t="s">
        <v>12</v>
      </c>
      <c r="K12" s="6" t="s">
        <v>13</v>
      </c>
      <c r="L12" s="6" t="s">
        <v>14</v>
      </c>
      <c r="M12" s="6" t="s">
        <v>15</v>
      </c>
      <c r="N12" s="6" t="s">
        <v>16</v>
      </c>
      <c r="O12" s="6" t="s">
        <v>17</v>
      </c>
      <c r="P12" s="6" t="s">
        <v>18</v>
      </c>
      <c r="Q12" s="6" t="s">
        <v>19</v>
      </c>
      <c r="R12" s="6" t="s">
        <v>20</v>
      </c>
      <c r="S12" s="6" t="s">
        <v>21</v>
      </c>
      <c r="T12" s="7" t="s">
        <v>22</v>
      </c>
      <c r="U12" s="7" t="s">
        <v>23</v>
      </c>
      <c r="V12" s="7" t="s">
        <v>24</v>
      </c>
    </row>
    <row r="13" spans="1:22" hidden="1" outlineLevel="2" x14ac:dyDescent="0.35">
      <c r="A13" s="8" t="s">
        <v>25</v>
      </c>
      <c r="B13" s="8" t="s">
        <v>26</v>
      </c>
      <c r="C13" s="8" t="s">
        <v>27</v>
      </c>
      <c r="D13" s="8" t="s">
        <v>28</v>
      </c>
      <c r="E13" s="8" t="s">
        <v>29</v>
      </c>
      <c r="F13" s="9" t="s">
        <v>30</v>
      </c>
      <c r="G13" s="8">
        <v>1111</v>
      </c>
      <c r="H13" s="8">
        <v>3480</v>
      </c>
      <c r="I13" s="10" t="s">
        <v>31</v>
      </c>
      <c r="J13" s="11">
        <v>3491626363</v>
      </c>
      <c r="K13" s="11">
        <v>3523682449</v>
      </c>
      <c r="L13" s="11">
        <v>0</v>
      </c>
      <c r="M13" s="11">
        <v>0</v>
      </c>
      <c r="N13" s="11">
        <v>0</v>
      </c>
      <c r="O13" s="11">
        <v>3485466848.8800001</v>
      </c>
      <c r="P13" s="11">
        <v>3485466848.8800001</v>
      </c>
      <c r="Q13" s="11">
        <v>38215600.119999997</v>
      </c>
      <c r="R13" s="11">
        <v>38215600.119999997</v>
      </c>
      <c r="S13" s="11">
        <v>0</v>
      </c>
      <c r="T13" s="12">
        <f t="shared" ref="T13:T76" si="0">+IF(K13=0,0,O13/K13)</f>
        <v>0.98915464129554431</v>
      </c>
      <c r="U13" s="12">
        <f t="shared" ref="U13:U76" si="1">+IF(K13=0,0,(L13+M13+N13)/K13)</f>
        <v>0</v>
      </c>
      <c r="V13" s="12">
        <f t="shared" ref="V13:V76" si="2">+T13+U13</f>
        <v>0.98915464129554431</v>
      </c>
    </row>
    <row r="14" spans="1:22" hidden="1" outlineLevel="2" x14ac:dyDescent="0.35">
      <c r="A14" s="8" t="s">
        <v>25</v>
      </c>
      <c r="B14" s="8" t="s">
        <v>26</v>
      </c>
      <c r="C14" s="8" t="s">
        <v>27</v>
      </c>
      <c r="D14" s="8" t="s">
        <v>28</v>
      </c>
      <c r="E14" s="8" t="s">
        <v>29</v>
      </c>
      <c r="F14" s="9" t="s">
        <v>32</v>
      </c>
      <c r="G14" s="8">
        <v>1111</v>
      </c>
      <c r="H14" s="8">
        <v>3480</v>
      </c>
      <c r="I14" s="10" t="s">
        <v>31</v>
      </c>
      <c r="J14" s="11">
        <v>0</v>
      </c>
      <c r="K14" s="11">
        <v>107347575</v>
      </c>
      <c r="L14" s="11">
        <v>0</v>
      </c>
      <c r="M14" s="11">
        <v>0</v>
      </c>
      <c r="N14" s="11">
        <v>0</v>
      </c>
      <c r="O14" s="11">
        <v>107347575</v>
      </c>
      <c r="P14" s="11">
        <v>107347575</v>
      </c>
      <c r="Q14" s="11">
        <v>0</v>
      </c>
      <c r="R14" s="11">
        <v>0</v>
      </c>
      <c r="S14" s="11">
        <v>0</v>
      </c>
      <c r="T14" s="12">
        <f t="shared" si="0"/>
        <v>1</v>
      </c>
      <c r="U14" s="12">
        <f t="shared" si="1"/>
        <v>0</v>
      </c>
      <c r="V14" s="12">
        <f t="shared" si="2"/>
        <v>1</v>
      </c>
    </row>
    <row r="15" spans="1:22" hidden="1" outlineLevel="2" x14ac:dyDescent="0.35">
      <c r="A15" s="8" t="s">
        <v>25</v>
      </c>
      <c r="B15" s="8" t="s">
        <v>26</v>
      </c>
      <c r="C15" s="8" t="s">
        <v>27</v>
      </c>
      <c r="D15" s="8" t="s">
        <v>33</v>
      </c>
      <c r="E15" s="8" t="s">
        <v>29</v>
      </c>
      <c r="F15" s="9" t="s">
        <v>30</v>
      </c>
      <c r="G15" s="8">
        <v>1111</v>
      </c>
      <c r="H15" s="8">
        <v>3480</v>
      </c>
      <c r="I15" s="10" t="s">
        <v>34</v>
      </c>
      <c r="J15" s="11">
        <v>15253911</v>
      </c>
      <c r="K15" s="11">
        <v>19053911</v>
      </c>
      <c r="L15" s="11">
        <v>0</v>
      </c>
      <c r="M15" s="11">
        <v>0</v>
      </c>
      <c r="N15" s="11">
        <v>0</v>
      </c>
      <c r="O15" s="11">
        <v>18323101.399999999</v>
      </c>
      <c r="P15" s="11">
        <v>18323101.399999999</v>
      </c>
      <c r="Q15" s="11">
        <v>730809.6</v>
      </c>
      <c r="R15" s="11">
        <v>730809.6</v>
      </c>
      <c r="S15" s="11">
        <v>0</v>
      </c>
      <c r="T15" s="12">
        <f t="shared" si="0"/>
        <v>0.96164516565654146</v>
      </c>
      <c r="U15" s="12">
        <f t="shared" si="1"/>
        <v>0</v>
      </c>
      <c r="V15" s="12">
        <f t="shared" si="2"/>
        <v>0.96164516565654146</v>
      </c>
    </row>
    <row r="16" spans="1:22" hidden="1" outlineLevel="2" x14ac:dyDescent="0.35">
      <c r="A16" s="8" t="s">
        <v>25</v>
      </c>
      <c r="B16" s="8" t="s">
        <v>26</v>
      </c>
      <c r="C16" s="8" t="s">
        <v>27</v>
      </c>
      <c r="D16" s="8" t="s">
        <v>35</v>
      </c>
      <c r="E16" s="8" t="s">
        <v>29</v>
      </c>
      <c r="F16" s="9" t="s">
        <v>30</v>
      </c>
      <c r="G16" s="8">
        <v>1111</v>
      </c>
      <c r="H16" s="8">
        <v>3480</v>
      </c>
      <c r="I16" s="10" t="s">
        <v>36</v>
      </c>
      <c r="J16" s="11">
        <v>48830929</v>
      </c>
      <c r="K16" s="11">
        <v>83195984</v>
      </c>
      <c r="L16" s="11">
        <v>0</v>
      </c>
      <c r="M16" s="11">
        <v>0</v>
      </c>
      <c r="N16" s="11">
        <v>0</v>
      </c>
      <c r="O16" s="11">
        <v>57313455.909999996</v>
      </c>
      <c r="P16" s="11">
        <v>57313455.909999996</v>
      </c>
      <c r="Q16" s="11">
        <v>25882528.09</v>
      </c>
      <c r="R16" s="11">
        <v>25882528.09</v>
      </c>
      <c r="S16" s="11">
        <v>0</v>
      </c>
      <c r="T16" s="12">
        <f t="shared" si="0"/>
        <v>0.68889690528812064</v>
      </c>
      <c r="U16" s="12">
        <f t="shared" si="1"/>
        <v>0</v>
      </c>
      <c r="V16" s="12">
        <f t="shared" si="2"/>
        <v>0.68889690528812064</v>
      </c>
    </row>
    <row r="17" spans="1:22" hidden="1" outlineLevel="2" x14ac:dyDescent="0.35">
      <c r="A17" s="8" t="s">
        <v>25</v>
      </c>
      <c r="B17" s="8" t="s">
        <v>26</v>
      </c>
      <c r="C17" s="8" t="s">
        <v>27</v>
      </c>
      <c r="D17" s="8" t="s">
        <v>37</v>
      </c>
      <c r="E17" s="8" t="s">
        <v>29</v>
      </c>
      <c r="F17" s="9" t="s">
        <v>30</v>
      </c>
      <c r="G17" s="8">
        <v>1111</v>
      </c>
      <c r="H17" s="8">
        <v>3480</v>
      </c>
      <c r="I17" s="10" t="s">
        <v>38</v>
      </c>
      <c r="J17" s="11">
        <v>39937838</v>
      </c>
      <c r="K17" s="11">
        <v>39937838</v>
      </c>
      <c r="L17" s="11">
        <v>0</v>
      </c>
      <c r="M17" s="11">
        <v>15130627.6</v>
      </c>
      <c r="N17" s="11">
        <v>0</v>
      </c>
      <c r="O17" s="11">
        <v>24807210.399999999</v>
      </c>
      <c r="P17" s="11">
        <v>24807210.399999999</v>
      </c>
      <c r="Q17" s="11">
        <v>0</v>
      </c>
      <c r="R17" s="11">
        <v>0</v>
      </c>
      <c r="S17" s="11">
        <v>0</v>
      </c>
      <c r="T17" s="12">
        <f t="shared" si="0"/>
        <v>0.62114555124391058</v>
      </c>
      <c r="U17" s="12">
        <f t="shared" si="1"/>
        <v>0.37885444875608937</v>
      </c>
      <c r="V17" s="12">
        <f t="shared" si="2"/>
        <v>1</v>
      </c>
    </row>
    <row r="18" spans="1:22" hidden="1" outlineLevel="2" x14ac:dyDescent="0.35">
      <c r="A18" s="8" t="s">
        <v>25</v>
      </c>
      <c r="B18" s="8" t="s">
        <v>26</v>
      </c>
      <c r="C18" s="8" t="s">
        <v>27</v>
      </c>
      <c r="D18" s="8" t="s">
        <v>39</v>
      </c>
      <c r="E18" s="8" t="s">
        <v>29</v>
      </c>
      <c r="F18" s="9" t="s">
        <v>30</v>
      </c>
      <c r="G18" s="8">
        <v>1111</v>
      </c>
      <c r="H18" s="8">
        <v>3480</v>
      </c>
      <c r="I18" s="10" t="s">
        <v>40</v>
      </c>
      <c r="J18" s="11">
        <v>950535064</v>
      </c>
      <c r="K18" s="11">
        <v>969783692</v>
      </c>
      <c r="L18" s="11">
        <v>0</v>
      </c>
      <c r="M18" s="11">
        <v>0</v>
      </c>
      <c r="N18" s="11">
        <v>0</v>
      </c>
      <c r="O18" s="11">
        <v>939512507</v>
      </c>
      <c r="P18" s="11">
        <v>939512507</v>
      </c>
      <c r="Q18" s="11">
        <v>30271185</v>
      </c>
      <c r="R18" s="11">
        <v>30271185</v>
      </c>
      <c r="S18" s="11">
        <v>0</v>
      </c>
      <c r="T18" s="12">
        <f t="shared" si="0"/>
        <v>0.96878563204381041</v>
      </c>
      <c r="U18" s="12">
        <f t="shared" si="1"/>
        <v>0</v>
      </c>
      <c r="V18" s="12">
        <f t="shared" si="2"/>
        <v>0.96878563204381041</v>
      </c>
    </row>
    <row r="19" spans="1:22" hidden="1" outlineLevel="2" x14ac:dyDescent="0.35">
      <c r="A19" s="8" t="s">
        <v>25</v>
      </c>
      <c r="B19" s="8" t="s">
        <v>26</v>
      </c>
      <c r="C19" s="8" t="s">
        <v>27</v>
      </c>
      <c r="D19" s="8" t="s">
        <v>41</v>
      </c>
      <c r="E19" s="8" t="s">
        <v>29</v>
      </c>
      <c r="F19" s="9" t="s">
        <v>30</v>
      </c>
      <c r="G19" s="8">
        <v>1111</v>
      </c>
      <c r="H19" s="8">
        <v>3480</v>
      </c>
      <c r="I19" s="10" t="s">
        <v>42</v>
      </c>
      <c r="J19" s="11">
        <v>1497442473</v>
      </c>
      <c r="K19" s="11">
        <v>1500634000</v>
      </c>
      <c r="L19" s="11">
        <v>0</v>
      </c>
      <c r="M19" s="11">
        <v>0</v>
      </c>
      <c r="N19" s="11">
        <v>0</v>
      </c>
      <c r="O19" s="11">
        <v>1484446563.5899999</v>
      </c>
      <c r="P19" s="11">
        <v>1484446563.5899999</v>
      </c>
      <c r="Q19" s="11">
        <v>16187436.41</v>
      </c>
      <c r="R19" s="11">
        <v>16187436.41</v>
      </c>
      <c r="S19" s="11">
        <v>0</v>
      </c>
      <c r="T19" s="12">
        <f t="shared" si="0"/>
        <v>0.98921293505944818</v>
      </c>
      <c r="U19" s="12">
        <f t="shared" si="1"/>
        <v>0</v>
      </c>
      <c r="V19" s="12">
        <f t="shared" si="2"/>
        <v>0.98921293505944818</v>
      </c>
    </row>
    <row r="20" spans="1:22" hidden="1" outlineLevel="2" x14ac:dyDescent="0.35">
      <c r="A20" s="8" t="s">
        <v>25</v>
      </c>
      <c r="B20" s="8" t="s">
        <v>26</v>
      </c>
      <c r="C20" s="8" t="s">
        <v>27</v>
      </c>
      <c r="D20" s="8" t="s">
        <v>43</v>
      </c>
      <c r="E20" s="8" t="s">
        <v>29</v>
      </c>
      <c r="F20" s="9" t="s">
        <v>30</v>
      </c>
      <c r="G20" s="8">
        <v>1111</v>
      </c>
      <c r="H20" s="8">
        <v>3480</v>
      </c>
      <c r="I20" s="10" t="s">
        <v>44</v>
      </c>
      <c r="J20" s="11">
        <v>564558249</v>
      </c>
      <c r="K20" s="11">
        <v>580300731</v>
      </c>
      <c r="L20" s="11">
        <v>0</v>
      </c>
      <c r="M20" s="11">
        <v>0</v>
      </c>
      <c r="N20" s="11">
        <v>0</v>
      </c>
      <c r="O20" s="11">
        <v>571882694.17999995</v>
      </c>
      <c r="P20" s="11">
        <v>571882694.17999995</v>
      </c>
      <c r="Q20" s="11">
        <v>8418036.8200000003</v>
      </c>
      <c r="R20" s="11">
        <v>8418036.8200000003</v>
      </c>
      <c r="S20" s="11">
        <v>0</v>
      </c>
      <c r="T20" s="12">
        <f t="shared" si="0"/>
        <v>0.9854936649735152</v>
      </c>
      <c r="U20" s="12">
        <f t="shared" si="1"/>
        <v>0</v>
      </c>
      <c r="V20" s="12">
        <f t="shared" si="2"/>
        <v>0.9854936649735152</v>
      </c>
    </row>
    <row r="21" spans="1:22" hidden="1" outlineLevel="2" x14ac:dyDescent="0.35">
      <c r="A21" s="8" t="s">
        <v>25</v>
      </c>
      <c r="B21" s="8" t="s">
        <v>26</v>
      </c>
      <c r="C21" s="8" t="s">
        <v>27</v>
      </c>
      <c r="D21" s="8" t="s">
        <v>45</v>
      </c>
      <c r="E21" s="8" t="s">
        <v>29</v>
      </c>
      <c r="F21" s="9" t="s">
        <v>30</v>
      </c>
      <c r="G21" s="8">
        <v>1111</v>
      </c>
      <c r="H21" s="8">
        <v>3480</v>
      </c>
      <c r="I21" s="10" t="s">
        <v>46</v>
      </c>
      <c r="J21" s="11">
        <v>494007344</v>
      </c>
      <c r="K21" s="11">
        <v>502411343</v>
      </c>
      <c r="L21" s="11">
        <v>0</v>
      </c>
      <c r="M21" s="11">
        <v>253651.29</v>
      </c>
      <c r="N21" s="11">
        <v>0</v>
      </c>
      <c r="O21" s="11">
        <v>500103134.38999999</v>
      </c>
      <c r="P21" s="11">
        <v>500103134.38999999</v>
      </c>
      <c r="Q21" s="11">
        <v>2054557.32</v>
      </c>
      <c r="R21" s="11">
        <v>2054557.32</v>
      </c>
      <c r="S21" s="11">
        <v>0</v>
      </c>
      <c r="T21" s="12">
        <f t="shared" si="0"/>
        <v>0.99540573945600586</v>
      </c>
      <c r="U21" s="12">
        <f t="shared" si="1"/>
        <v>5.0486776131565168E-4</v>
      </c>
      <c r="V21" s="12">
        <f t="shared" si="2"/>
        <v>0.9959106072173215</v>
      </c>
    </row>
    <row r="22" spans="1:22" hidden="1" outlineLevel="2" x14ac:dyDescent="0.35">
      <c r="A22" s="8" t="s">
        <v>25</v>
      </c>
      <c r="B22" s="8" t="s">
        <v>26</v>
      </c>
      <c r="C22" s="8" t="s">
        <v>27</v>
      </c>
      <c r="D22" s="8" t="s">
        <v>47</v>
      </c>
      <c r="E22" s="8" t="s">
        <v>29</v>
      </c>
      <c r="F22" s="9" t="s">
        <v>30</v>
      </c>
      <c r="G22" s="8">
        <v>1111</v>
      </c>
      <c r="H22" s="8">
        <v>3480</v>
      </c>
      <c r="I22" s="10" t="s">
        <v>48</v>
      </c>
      <c r="J22" s="11">
        <v>350545346</v>
      </c>
      <c r="K22" s="11">
        <v>357053819</v>
      </c>
      <c r="L22" s="11">
        <v>0</v>
      </c>
      <c r="M22" s="11">
        <v>0</v>
      </c>
      <c r="N22" s="11">
        <v>0</v>
      </c>
      <c r="O22" s="11">
        <v>343631414.94999999</v>
      </c>
      <c r="P22" s="11">
        <v>343631414.94999999</v>
      </c>
      <c r="Q22" s="11">
        <v>13422404.050000001</v>
      </c>
      <c r="R22" s="11">
        <v>13422404.050000001</v>
      </c>
      <c r="S22" s="11">
        <v>0</v>
      </c>
      <c r="T22" s="12">
        <f t="shared" si="0"/>
        <v>0.96240789669301918</v>
      </c>
      <c r="U22" s="12">
        <f t="shared" si="1"/>
        <v>0</v>
      </c>
      <c r="V22" s="12">
        <f t="shared" si="2"/>
        <v>0.96240789669301918</v>
      </c>
    </row>
    <row r="23" spans="1:22" ht="78" hidden="1" outlineLevel="2" x14ac:dyDescent="0.35">
      <c r="A23" s="8" t="s">
        <v>25</v>
      </c>
      <c r="B23" s="8" t="s">
        <v>26</v>
      </c>
      <c r="C23" s="8" t="s">
        <v>27</v>
      </c>
      <c r="D23" s="8" t="s">
        <v>49</v>
      </c>
      <c r="E23" s="8" t="s">
        <v>50</v>
      </c>
      <c r="F23" s="9" t="s">
        <v>30</v>
      </c>
      <c r="G23" s="8">
        <v>1112</v>
      </c>
      <c r="H23" s="8">
        <v>3480</v>
      </c>
      <c r="I23" s="10" t="s">
        <v>51</v>
      </c>
      <c r="J23" s="11">
        <v>639917507</v>
      </c>
      <c r="K23" s="11">
        <v>655760134</v>
      </c>
      <c r="L23" s="11">
        <v>0</v>
      </c>
      <c r="M23" s="11">
        <v>0</v>
      </c>
      <c r="N23" s="11">
        <v>0</v>
      </c>
      <c r="O23" s="11">
        <v>639838427</v>
      </c>
      <c r="P23" s="11">
        <v>639838427</v>
      </c>
      <c r="Q23" s="11">
        <v>15921707</v>
      </c>
      <c r="R23" s="11">
        <v>15921707</v>
      </c>
      <c r="S23" s="11">
        <v>0</v>
      </c>
      <c r="T23" s="12">
        <f t="shared" si="0"/>
        <v>0.97572022729884345</v>
      </c>
      <c r="U23" s="12">
        <f t="shared" si="1"/>
        <v>0</v>
      </c>
      <c r="V23" s="12">
        <f t="shared" si="2"/>
        <v>0.97572022729884345</v>
      </c>
    </row>
    <row r="24" spans="1:22" ht="52" hidden="1" outlineLevel="2" x14ac:dyDescent="0.35">
      <c r="A24" s="8" t="s">
        <v>25</v>
      </c>
      <c r="B24" s="8" t="s">
        <v>26</v>
      </c>
      <c r="C24" s="8" t="s">
        <v>27</v>
      </c>
      <c r="D24" s="8" t="s">
        <v>52</v>
      </c>
      <c r="E24" s="8" t="s">
        <v>50</v>
      </c>
      <c r="F24" s="9" t="s">
        <v>30</v>
      </c>
      <c r="G24" s="8">
        <v>1112</v>
      </c>
      <c r="H24" s="8">
        <v>3480</v>
      </c>
      <c r="I24" s="10" t="s">
        <v>53</v>
      </c>
      <c r="J24" s="11">
        <v>34590136</v>
      </c>
      <c r="K24" s="11">
        <v>35202217</v>
      </c>
      <c r="L24" s="11">
        <v>0</v>
      </c>
      <c r="M24" s="11">
        <v>0</v>
      </c>
      <c r="N24" s="11">
        <v>0</v>
      </c>
      <c r="O24" s="11">
        <v>34548362</v>
      </c>
      <c r="P24" s="11">
        <v>34548362</v>
      </c>
      <c r="Q24" s="11">
        <v>653855</v>
      </c>
      <c r="R24" s="11">
        <v>653855</v>
      </c>
      <c r="S24" s="11">
        <v>0</v>
      </c>
      <c r="T24" s="12">
        <f t="shared" si="0"/>
        <v>0.98142574372517499</v>
      </c>
      <c r="U24" s="12">
        <f t="shared" si="1"/>
        <v>0</v>
      </c>
      <c r="V24" s="12">
        <f t="shared" si="2"/>
        <v>0.98142574372517499</v>
      </c>
    </row>
    <row r="25" spans="1:22" ht="78" hidden="1" outlineLevel="2" x14ac:dyDescent="0.35">
      <c r="A25" s="8" t="s">
        <v>25</v>
      </c>
      <c r="B25" s="8" t="s">
        <v>26</v>
      </c>
      <c r="C25" s="8" t="s">
        <v>27</v>
      </c>
      <c r="D25" s="8" t="s">
        <v>54</v>
      </c>
      <c r="E25" s="8" t="s">
        <v>50</v>
      </c>
      <c r="F25" s="9" t="s">
        <v>30</v>
      </c>
      <c r="G25" s="8">
        <v>1112</v>
      </c>
      <c r="H25" s="8">
        <v>3480</v>
      </c>
      <c r="I25" s="10" t="s">
        <v>55</v>
      </c>
      <c r="J25" s="11">
        <v>134100416</v>
      </c>
      <c r="K25" s="11">
        <v>109102049</v>
      </c>
      <c r="L25" s="11">
        <v>0</v>
      </c>
      <c r="M25" s="11">
        <v>0</v>
      </c>
      <c r="N25" s="11">
        <v>0</v>
      </c>
      <c r="O25" s="11">
        <v>101963010</v>
      </c>
      <c r="P25" s="11">
        <v>101963010</v>
      </c>
      <c r="Q25" s="11">
        <v>7139039</v>
      </c>
      <c r="R25" s="11">
        <v>7139039</v>
      </c>
      <c r="S25" s="11">
        <v>0</v>
      </c>
      <c r="T25" s="12">
        <f t="shared" si="0"/>
        <v>0.93456549106607523</v>
      </c>
      <c r="U25" s="12">
        <f t="shared" si="1"/>
        <v>0</v>
      </c>
      <c r="V25" s="12">
        <f t="shared" si="2"/>
        <v>0.93456549106607523</v>
      </c>
    </row>
    <row r="26" spans="1:22" ht="52" hidden="1" outlineLevel="2" x14ac:dyDescent="0.35">
      <c r="A26" s="8" t="s">
        <v>25</v>
      </c>
      <c r="B26" s="8" t="s">
        <v>26</v>
      </c>
      <c r="C26" s="8" t="s">
        <v>27</v>
      </c>
      <c r="D26" s="8" t="s">
        <v>56</v>
      </c>
      <c r="E26" s="8" t="s">
        <v>50</v>
      </c>
      <c r="F26" s="9" t="s">
        <v>30</v>
      </c>
      <c r="G26" s="8">
        <v>1112</v>
      </c>
      <c r="H26" s="8">
        <v>3480</v>
      </c>
      <c r="I26" s="10" t="s">
        <v>57</v>
      </c>
      <c r="J26" s="11">
        <v>207540813</v>
      </c>
      <c r="K26" s="11">
        <v>213430312</v>
      </c>
      <c r="L26" s="11">
        <v>0</v>
      </c>
      <c r="M26" s="11">
        <v>0</v>
      </c>
      <c r="N26" s="11">
        <v>0</v>
      </c>
      <c r="O26" s="11">
        <v>207243336</v>
      </c>
      <c r="P26" s="11">
        <v>207243336</v>
      </c>
      <c r="Q26" s="11">
        <v>6186976</v>
      </c>
      <c r="R26" s="11">
        <v>6186976</v>
      </c>
      <c r="S26" s="11">
        <v>0</v>
      </c>
      <c r="T26" s="12">
        <f t="shared" si="0"/>
        <v>0.97101172770623134</v>
      </c>
      <c r="U26" s="12">
        <f t="shared" si="1"/>
        <v>0</v>
      </c>
      <c r="V26" s="12">
        <f t="shared" si="2"/>
        <v>0.97101172770623134</v>
      </c>
    </row>
    <row r="27" spans="1:22" ht="65" hidden="1" outlineLevel="2" x14ac:dyDescent="0.35">
      <c r="A27" s="8" t="s">
        <v>25</v>
      </c>
      <c r="B27" s="8" t="s">
        <v>26</v>
      </c>
      <c r="C27" s="8" t="s">
        <v>27</v>
      </c>
      <c r="D27" s="8" t="s">
        <v>58</v>
      </c>
      <c r="E27" s="8" t="s">
        <v>50</v>
      </c>
      <c r="F27" s="9" t="s">
        <v>30</v>
      </c>
      <c r="G27" s="8">
        <v>1112</v>
      </c>
      <c r="H27" s="8">
        <v>3480</v>
      </c>
      <c r="I27" s="10" t="s">
        <v>59</v>
      </c>
      <c r="J27" s="11">
        <v>103770407</v>
      </c>
      <c r="K27" s="11">
        <v>107215156</v>
      </c>
      <c r="L27" s="11">
        <v>0</v>
      </c>
      <c r="M27" s="11">
        <v>0</v>
      </c>
      <c r="N27" s="11">
        <v>0</v>
      </c>
      <c r="O27" s="11">
        <v>103649341</v>
      </c>
      <c r="P27" s="11">
        <v>103649341</v>
      </c>
      <c r="Q27" s="11">
        <v>3565815</v>
      </c>
      <c r="R27" s="11">
        <v>3565815</v>
      </c>
      <c r="S27" s="11">
        <v>0</v>
      </c>
      <c r="T27" s="12">
        <f t="shared" si="0"/>
        <v>0.96674150247936963</v>
      </c>
      <c r="U27" s="12">
        <f t="shared" si="1"/>
        <v>0</v>
      </c>
      <c r="V27" s="12">
        <f t="shared" si="2"/>
        <v>0.96674150247936963</v>
      </c>
    </row>
    <row r="28" spans="1:22" ht="52" hidden="1" outlineLevel="2" x14ac:dyDescent="0.35">
      <c r="A28" s="8" t="s">
        <v>25</v>
      </c>
      <c r="B28" s="8" t="s">
        <v>26</v>
      </c>
      <c r="C28" s="8" t="s">
        <v>27</v>
      </c>
      <c r="D28" s="8" t="s">
        <v>60</v>
      </c>
      <c r="E28" s="8" t="s">
        <v>50</v>
      </c>
      <c r="F28" s="9" t="s">
        <v>30</v>
      </c>
      <c r="G28" s="8">
        <v>1112</v>
      </c>
      <c r="H28" s="8">
        <v>3480</v>
      </c>
      <c r="I28" s="10" t="s">
        <v>61</v>
      </c>
      <c r="J28" s="11">
        <v>300848624</v>
      </c>
      <c r="K28" s="11">
        <v>336609136</v>
      </c>
      <c r="L28" s="11">
        <v>0</v>
      </c>
      <c r="M28" s="11">
        <v>0</v>
      </c>
      <c r="N28" s="11">
        <v>0</v>
      </c>
      <c r="O28" s="11">
        <v>336609136</v>
      </c>
      <c r="P28" s="11">
        <v>336609136</v>
      </c>
      <c r="Q28" s="11">
        <v>0</v>
      </c>
      <c r="R28" s="11">
        <v>0</v>
      </c>
      <c r="S28" s="11">
        <v>0</v>
      </c>
      <c r="T28" s="12">
        <f t="shared" si="0"/>
        <v>1</v>
      </c>
      <c r="U28" s="12">
        <f t="shared" si="1"/>
        <v>0</v>
      </c>
      <c r="V28" s="12">
        <f t="shared" si="2"/>
        <v>1</v>
      </c>
    </row>
    <row r="29" spans="1:22" hidden="1" outlineLevel="2" x14ac:dyDescent="0.35">
      <c r="A29" s="8" t="s">
        <v>195</v>
      </c>
      <c r="B29" s="8" t="s">
        <v>26</v>
      </c>
      <c r="C29" s="8" t="s">
        <v>27</v>
      </c>
      <c r="D29" s="8" t="s">
        <v>28</v>
      </c>
      <c r="E29" s="8" t="s">
        <v>29</v>
      </c>
      <c r="F29" s="9" t="s">
        <v>30</v>
      </c>
      <c r="G29" s="8">
        <v>1111</v>
      </c>
      <c r="H29" s="8">
        <v>3480</v>
      </c>
      <c r="I29" s="10" t="s">
        <v>31</v>
      </c>
      <c r="J29" s="11">
        <v>5369634384</v>
      </c>
      <c r="K29" s="11">
        <v>5418159701</v>
      </c>
      <c r="L29" s="11">
        <v>0</v>
      </c>
      <c r="M29" s="11">
        <v>0</v>
      </c>
      <c r="N29" s="11">
        <v>0</v>
      </c>
      <c r="O29" s="11">
        <v>5375359944.21</v>
      </c>
      <c r="P29" s="11">
        <v>5375359944.21</v>
      </c>
      <c r="Q29" s="11">
        <v>42799756.789999999</v>
      </c>
      <c r="R29" s="11">
        <v>42799756.789999999</v>
      </c>
      <c r="S29" s="11">
        <v>0</v>
      </c>
      <c r="T29" s="12">
        <f t="shared" si="0"/>
        <v>0.99210068378344396</v>
      </c>
      <c r="U29" s="12">
        <f t="shared" si="1"/>
        <v>0</v>
      </c>
      <c r="V29" s="12">
        <f t="shared" si="2"/>
        <v>0.99210068378344396</v>
      </c>
    </row>
    <row r="30" spans="1:22" hidden="1" outlineLevel="2" x14ac:dyDescent="0.35">
      <c r="A30" s="8" t="s">
        <v>195</v>
      </c>
      <c r="B30" s="8" t="s">
        <v>26</v>
      </c>
      <c r="C30" s="8" t="s">
        <v>27</v>
      </c>
      <c r="D30" s="8" t="s">
        <v>28</v>
      </c>
      <c r="E30" s="8" t="s">
        <v>29</v>
      </c>
      <c r="F30" s="9" t="s">
        <v>32</v>
      </c>
      <c r="G30" s="8">
        <v>1111</v>
      </c>
      <c r="H30" s="8">
        <v>3480</v>
      </c>
      <c r="I30" s="10" t="s">
        <v>31</v>
      </c>
      <c r="J30" s="11">
        <v>0</v>
      </c>
      <c r="K30" s="11">
        <v>161340641</v>
      </c>
      <c r="L30" s="11">
        <v>0</v>
      </c>
      <c r="M30" s="11">
        <v>0</v>
      </c>
      <c r="N30" s="11">
        <v>0</v>
      </c>
      <c r="O30" s="11">
        <v>161340641</v>
      </c>
      <c r="P30" s="11">
        <v>161340641</v>
      </c>
      <c r="Q30" s="11">
        <v>0</v>
      </c>
      <c r="R30" s="11">
        <v>0</v>
      </c>
      <c r="S30" s="11">
        <v>0</v>
      </c>
      <c r="T30" s="12">
        <f t="shared" si="0"/>
        <v>1</v>
      </c>
      <c r="U30" s="12">
        <f t="shared" si="1"/>
        <v>0</v>
      </c>
      <c r="V30" s="12">
        <f t="shared" si="2"/>
        <v>1</v>
      </c>
    </row>
    <row r="31" spans="1:22" hidden="1" outlineLevel="2" x14ac:dyDescent="0.35">
      <c r="A31" s="8" t="s">
        <v>195</v>
      </c>
      <c r="B31" s="8" t="s">
        <v>26</v>
      </c>
      <c r="C31" s="8" t="s">
        <v>27</v>
      </c>
      <c r="D31" s="8" t="s">
        <v>33</v>
      </c>
      <c r="E31" s="8" t="s">
        <v>29</v>
      </c>
      <c r="F31" s="9" t="s">
        <v>30</v>
      </c>
      <c r="G31" s="8">
        <v>1111</v>
      </c>
      <c r="H31" s="8">
        <v>3480</v>
      </c>
      <c r="I31" s="10" t="s">
        <v>34</v>
      </c>
      <c r="J31" s="11">
        <v>17606595</v>
      </c>
      <c r="K31" s="11">
        <v>21106595</v>
      </c>
      <c r="L31" s="11">
        <v>0</v>
      </c>
      <c r="M31" s="11">
        <v>0</v>
      </c>
      <c r="N31" s="11">
        <v>0</v>
      </c>
      <c r="O31" s="11">
        <v>20054096.670000002</v>
      </c>
      <c r="P31" s="11">
        <v>20054096.670000002</v>
      </c>
      <c r="Q31" s="11">
        <v>1052498.33</v>
      </c>
      <c r="R31" s="11">
        <v>1052498.33</v>
      </c>
      <c r="S31" s="11">
        <v>0</v>
      </c>
      <c r="T31" s="12">
        <f t="shared" si="0"/>
        <v>0.95013414859194489</v>
      </c>
      <c r="U31" s="12">
        <f t="shared" si="1"/>
        <v>0</v>
      </c>
      <c r="V31" s="12">
        <f t="shared" si="2"/>
        <v>0.95013414859194489</v>
      </c>
    </row>
    <row r="32" spans="1:22" hidden="1" outlineLevel="2" x14ac:dyDescent="0.35">
      <c r="A32" s="8" t="s">
        <v>195</v>
      </c>
      <c r="B32" s="8" t="s">
        <v>26</v>
      </c>
      <c r="C32" s="8" t="s">
        <v>27</v>
      </c>
      <c r="D32" s="8" t="s">
        <v>35</v>
      </c>
      <c r="E32" s="8" t="s">
        <v>29</v>
      </c>
      <c r="F32" s="9" t="s">
        <v>30</v>
      </c>
      <c r="G32" s="8">
        <v>1111</v>
      </c>
      <c r="H32" s="8">
        <v>3480</v>
      </c>
      <c r="I32" s="10" t="s">
        <v>36</v>
      </c>
      <c r="J32" s="11">
        <v>173936313</v>
      </c>
      <c r="K32" s="11">
        <v>258102399</v>
      </c>
      <c r="L32" s="11">
        <v>0</v>
      </c>
      <c r="M32" s="11">
        <v>0</v>
      </c>
      <c r="N32" s="11">
        <v>0</v>
      </c>
      <c r="O32" s="11">
        <v>220763686.81999999</v>
      </c>
      <c r="P32" s="11">
        <v>220763686.81999999</v>
      </c>
      <c r="Q32" s="11">
        <v>37338712.18</v>
      </c>
      <c r="R32" s="11">
        <v>37338712.18</v>
      </c>
      <c r="S32" s="11">
        <v>0</v>
      </c>
      <c r="T32" s="12">
        <f t="shared" si="0"/>
        <v>0.85533372675083119</v>
      </c>
      <c r="U32" s="12">
        <f t="shared" si="1"/>
        <v>0</v>
      </c>
      <c r="V32" s="12">
        <f t="shared" si="2"/>
        <v>0.85533372675083119</v>
      </c>
    </row>
    <row r="33" spans="1:22" hidden="1" outlineLevel="2" x14ac:dyDescent="0.35">
      <c r="A33" s="8" t="s">
        <v>195</v>
      </c>
      <c r="B33" s="8" t="s">
        <v>26</v>
      </c>
      <c r="C33" s="8" t="s">
        <v>27</v>
      </c>
      <c r="D33" s="8" t="s">
        <v>39</v>
      </c>
      <c r="E33" s="8" t="s">
        <v>29</v>
      </c>
      <c r="F33" s="9" t="s">
        <v>30</v>
      </c>
      <c r="G33" s="8">
        <v>1111</v>
      </c>
      <c r="H33" s="8">
        <v>3480</v>
      </c>
      <c r="I33" s="10" t="s">
        <v>40</v>
      </c>
      <c r="J33" s="11">
        <v>1368841343</v>
      </c>
      <c r="K33" s="11">
        <v>1385716106</v>
      </c>
      <c r="L33" s="11">
        <v>0</v>
      </c>
      <c r="M33" s="11">
        <v>0</v>
      </c>
      <c r="N33" s="11">
        <v>0</v>
      </c>
      <c r="O33" s="11">
        <v>1370552747.02</v>
      </c>
      <c r="P33" s="11">
        <v>1370552747.02</v>
      </c>
      <c r="Q33" s="11">
        <v>15163358.98</v>
      </c>
      <c r="R33" s="11">
        <v>15163358.98</v>
      </c>
      <c r="S33" s="11">
        <v>0</v>
      </c>
      <c r="T33" s="12">
        <f t="shared" si="0"/>
        <v>0.98905738418255784</v>
      </c>
      <c r="U33" s="12">
        <f t="shared" si="1"/>
        <v>0</v>
      </c>
      <c r="V33" s="12">
        <f t="shared" si="2"/>
        <v>0.98905738418255784</v>
      </c>
    </row>
    <row r="34" spans="1:22" hidden="1" outlineLevel="2" x14ac:dyDescent="0.35">
      <c r="A34" s="8" t="s">
        <v>195</v>
      </c>
      <c r="B34" s="8" t="s">
        <v>26</v>
      </c>
      <c r="C34" s="8" t="s">
        <v>27</v>
      </c>
      <c r="D34" s="8" t="s">
        <v>41</v>
      </c>
      <c r="E34" s="8" t="s">
        <v>29</v>
      </c>
      <c r="F34" s="9" t="s">
        <v>30</v>
      </c>
      <c r="G34" s="8">
        <v>1111</v>
      </c>
      <c r="H34" s="8">
        <v>3480</v>
      </c>
      <c r="I34" s="10" t="s">
        <v>42</v>
      </c>
      <c r="J34" s="11">
        <v>1990701603</v>
      </c>
      <c r="K34" s="11">
        <v>1966701603</v>
      </c>
      <c r="L34" s="11">
        <v>0</v>
      </c>
      <c r="M34" s="11">
        <v>0</v>
      </c>
      <c r="N34" s="11">
        <v>0</v>
      </c>
      <c r="O34" s="11">
        <v>1934802258.5899999</v>
      </c>
      <c r="P34" s="11">
        <v>1934802258.5899999</v>
      </c>
      <c r="Q34" s="11">
        <v>31899344.41</v>
      </c>
      <c r="R34" s="11">
        <v>31899344.41</v>
      </c>
      <c r="S34" s="11">
        <v>0</v>
      </c>
      <c r="T34" s="12">
        <f t="shared" si="0"/>
        <v>0.98378028249870697</v>
      </c>
      <c r="U34" s="12">
        <f t="shared" si="1"/>
        <v>0</v>
      </c>
      <c r="V34" s="12">
        <f t="shared" si="2"/>
        <v>0.98378028249870697</v>
      </c>
    </row>
    <row r="35" spans="1:22" hidden="1" outlineLevel="2" x14ac:dyDescent="0.35">
      <c r="A35" s="8" t="s">
        <v>195</v>
      </c>
      <c r="B35" s="8" t="s">
        <v>26</v>
      </c>
      <c r="C35" s="8" t="s">
        <v>27</v>
      </c>
      <c r="D35" s="8" t="s">
        <v>43</v>
      </c>
      <c r="E35" s="8" t="s">
        <v>29</v>
      </c>
      <c r="F35" s="9" t="s">
        <v>30</v>
      </c>
      <c r="G35" s="8">
        <v>1111</v>
      </c>
      <c r="H35" s="8">
        <v>3480</v>
      </c>
      <c r="I35" s="10" t="s">
        <v>44</v>
      </c>
      <c r="J35" s="11">
        <v>824044691</v>
      </c>
      <c r="K35" s="11">
        <v>845012754</v>
      </c>
      <c r="L35" s="11">
        <v>0</v>
      </c>
      <c r="M35" s="11">
        <v>0</v>
      </c>
      <c r="N35" s="11">
        <v>0</v>
      </c>
      <c r="O35" s="11">
        <v>826885573.58000004</v>
      </c>
      <c r="P35" s="11">
        <v>826885573.58000004</v>
      </c>
      <c r="Q35" s="11">
        <v>18127180.420000002</v>
      </c>
      <c r="R35" s="11">
        <v>18127180.420000002</v>
      </c>
      <c r="S35" s="11">
        <v>0</v>
      </c>
      <c r="T35" s="12">
        <f t="shared" si="0"/>
        <v>0.97854803926426892</v>
      </c>
      <c r="U35" s="12">
        <f t="shared" si="1"/>
        <v>0</v>
      </c>
      <c r="V35" s="12">
        <f t="shared" si="2"/>
        <v>0.97854803926426892</v>
      </c>
    </row>
    <row r="36" spans="1:22" hidden="1" outlineLevel="2" x14ac:dyDescent="0.35">
      <c r="A36" s="8" t="s">
        <v>195</v>
      </c>
      <c r="B36" s="8" t="s">
        <v>26</v>
      </c>
      <c r="C36" s="8" t="s">
        <v>27</v>
      </c>
      <c r="D36" s="8" t="s">
        <v>45</v>
      </c>
      <c r="E36" s="8" t="s">
        <v>29</v>
      </c>
      <c r="F36" s="9" t="s">
        <v>30</v>
      </c>
      <c r="G36" s="8">
        <v>1111</v>
      </c>
      <c r="H36" s="8">
        <v>3480</v>
      </c>
      <c r="I36" s="10" t="s">
        <v>46</v>
      </c>
      <c r="J36" s="11">
        <v>714986927</v>
      </c>
      <c r="K36" s="11">
        <v>720986927</v>
      </c>
      <c r="L36" s="11">
        <v>0</v>
      </c>
      <c r="M36" s="11">
        <v>577425.1</v>
      </c>
      <c r="N36" s="11">
        <v>0</v>
      </c>
      <c r="O36" s="11">
        <v>717292179.63</v>
      </c>
      <c r="P36" s="11">
        <v>717292179.63</v>
      </c>
      <c r="Q36" s="11">
        <v>3117322.27</v>
      </c>
      <c r="R36" s="11">
        <v>3117322.27</v>
      </c>
      <c r="S36" s="11">
        <v>0</v>
      </c>
      <c r="T36" s="12">
        <f t="shared" si="0"/>
        <v>0.994875430841203</v>
      </c>
      <c r="U36" s="12">
        <f t="shared" si="1"/>
        <v>8.0088151168377557E-4</v>
      </c>
      <c r="V36" s="12">
        <f t="shared" si="2"/>
        <v>0.99567631235288678</v>
      </c>
    </row>
    <row r="37" spans="1:22" hidden="1" outlineLevel="2" x14ac:dyDescent="0.35">
      <c r="A37" s="8" t="s">
        <v>195</v>
      </c>
      <c r="B37" s="8" t="s">
        <v>26</v>
      </c>
      <c r="C37" s="8" t="s">
        <v>27</v>
      </c>
      <c r="D37" s="8" t="s">
        <v>47</v>
      </c>
      <c r="E37" s="8" t="s">
        <v>29</v>
      </c>
      <c r="F37" s="9" t="s">
        <v>30</v>
      </c>
      <c r="G37" s="8">
        <v>1111</v>
      </c>
      <c r="H37" s="8">
        <v>3480</v>
      </c>
      <c r="I37" s="10" t="s">
        <v>48</v>
      </c>
      <c r="J37" s="11">
        <v>359954671</v>
      </c>
      <c r="K37" s="11">
        <v>347821909</v>
      </c>
      <c r="L37" s="11">
        <v>0</v>
      </c>
      <c r="M37" s="11">
        <v>0</v>
      </c>
      <c r="N37" s="11">
        <v>0</v>
      </c>
      <c r="O37" s="11">
        <v>345250689.85000002</v>
      </c>
      <c r="P37" s="11">
        <v>345250689.85000002</v>
      </c>
      <c r="Q37" s="11">
        <v>2571219.15</v>
      </c>
      <c r="R37" s="11">
        <v>2571219.15</v>
      </c>
      <c r="S37" s="11">
        <v>0</v>
      </c>
      <c r="T37" s="12">
        <f t="shared" si="0"/>
        <v>0.99260765614968782</v>
      </c>
      <c r="U37" s="12">
        <f t="shared" si="1"/>
        <v>0</v>
      </c>
      <c r="V37" s="12">
        <f t="shared" si="2"/>
        <v>0.99260765614968782</v>
      </c>
    </row>
    <row r="38" spans="1:22" ht="78" hidden="1" outlineLevel="2" x14ac:dyDescent="0.35">
      <c r="A38" s="8" t="s">
        <v>195</v>
      </c>
      <c r="B38" s="8" t="s">
        <v>26</v>
      </c>
      <c r="C38" s="8" t="s">
        <v>27</v>
      </c>
      <c r="D38" s="8" t="s">
        <v>49</v>
      </c>
      <c r="E38" s="8" t="s">
        <v>50</v>
      </c>
      <c r="F38" s="9" t="s">
        <v>30</v>
      </c>
      <c r="G38" s="8">
        <v>1112</v>
      </c>
      <c r="H38" s="8">
        <v>3480</v>
      </c>
      <c r="I38" s="10" t="s">
        <v>51</v>
      </c>
      <c r="J38" s="11">
        <v>933879134</v>
      </c>
      <c r="K38" s="11">
        <v>948946192</v>
      </c>
      <c r="L38" s="11">
        <v>0</v>
      </c>
      <c r="M38" s="11">
        <v>0</v>
      </c>
      <c r="N38" s="11">
        <v>0</v>
      </c>
      <c r="O38" s="11">
        <v>931251274</v>
      </c>
      <c r="P38" s="11">
        <v>931251274</v>
      </c>
      <c r="Q38" s="11">
        <v>17694918</v>
      </c>
      <c r="R38" s="11">
        <v>17694918</v>
      </c>
      <c r="S38" s="11">
        <v>0</v>
      </c>
      <c r="T38" s="12">
        <f t="shared" si="0"/>
        <v>0.9813530860346189</v>
      </c>
      <c r="U38" s="12">
        <f t="shared" si="1"/>
        <v>0</v>
      </c>
      <c r="V38" s="12">
        <f t="shared" si="2"/>
        <v>0.9813530860346189</v>
      </c>
    </row>
    <row r="39" spans="1:22" ht="52" hidden="1" outlineLevel="2" x14ac:dyDescent="0.35">
      <c r="A39" s="8" t="s">
        <v>195</v>
      </c>
      <c r="B39" s="8" t="s">
        <v>26</v>
      </c>
      <c r="C39" s="8" t="s">
        <v>27</v>
      </c>
      <c r="D39" s="8" t="s">
        <v>52</v>
      </c>
      <c r="E39" s="8" t="s">
        <v>50</v>
      </c>
      <c r="F39" s="9" t="s">
        <v>30</v>
      </c>
      <c r="G39" s="8">
        <v>1112</v>
      </c>
      <c r="H39" s="8">
        <v>3480</v>
      </c>
      <c r="I39" s="10" t="s">
        <v>53</v>
      </c>
      <c r="J39" s="11">
        <v>50479953</v>
      </c>
      <c r="K39" s="11">
        <v>51286291</v>
      </c>
      <c r="L39" s="11">
        <v>0</v>
      </c>
      <c r="M39" s="11">
        <v>0</v>
      </c>
      <c r="N39" s="11">
        <v>0</v>
      </c>
      <c r="O39" s="11">
        <v>50331871</v>
      </c>
      <c r="P39" s="11">
        <v>50331871</v>
      </c>
      <c r="Q39" s="11">
        <v>954420</v>
      </c>
      <c r="R39" s="11">
        <v>954420</v>
      </c>
      <c r="S39" s="11">
        <v>0</v>
      </c>
      <c r="T39" s="12">
        <f t="shared" si="0"/>
        <v>0.98139034854362928</v>
      </c>
      <c r="U39" s="12">
        <f t="shared" si="1"/>
        <v>0</v>
      </c>
      <c r="V39" s="12">
        <f t="shared" si="2"/>
        <v>0.98139034854362928</v>
      </c>
    </row>
    <row r="40" spans="1:22" ht="78" hidden="1" outlineLevel="2" x14ac:dyDescent="0.35">
      <c r="A40" s="8" t="s">
        <v>195</v>
      </c>
      <c r="B40" s="8" t="s">
        <v>26</v>
      </c>
      <c r="C40" s="8" t="s">
        <v>27</v>
      </c>
      <c r="D40" s="8" t="s">
        <v>54</v>
      </c>
      <c r="E40" s="8" t="s">
        <v>50</v>
      </c>
      <c r="F40" s="9" t="s">
        <v>30</v>
      </c>
      <c r="G40" s="8">
        <v>1112</v>
      </c>
      <c r="H40" s="8">
        <v>3480</v>
      </c>
      <c r="I40" s="10" t="s">
        <v>196</v>
      </c>
      <c r="J40" s="11">
        <v>201756587</v>
      </c>
      <c r="K40" s="11">
        <v>173862219</v>
      </c>
      <c r="L40" s="11">
        <v>0</v>
      </c>
      <c r="M40" s="11">
        <v>0</v>
      </c>
      <c r="N40" s="11">
        <v>0</v>
      </c>
      <c r="O40" s="11">
        <v>163875027</v>
      </c>
      <c r="P40" s="11">
        <v>163875027</v>
      </c>
      <c r="Q40" s="11">
        <v>9987192</v>
      </c>
      <c r="R40" s="11">
        <v>9987192</v>
      </c>
      <c r="S40" s="11">
        <v>0</v>
      </c>
      <c r="T40" s="12">
        <f t="shared" si="0"/>
        <v>0.94255685877332551</v>
      </c>
      <c r="U40" s="12">
        <f t="shared" si="1"/>
        <v>0</v>
      </c>
      <c r="V40" s="12">
        <f t="shared" si="2"/>
        <v>0.94255685877332551</v>
      </c>
    </row>
    <row r="41" spans="1:22" ht="52" hidden="1" outlineLevel="2" x14ac:dyDescent="0.35">
      <c r="A41" s="8" t="s">
        <v>195</v>
      </c>
      <c r="B41" s="8" t="s">
        <v>26</v>
      </c>
      <c r="C41" s="8" t="s">
        <v>27</v>
      </c>
      <c r="D41" s="8" t="s">
        <v>56</v>
      </c>
      <c r="E41" s="8" t="s">
        <v>50</v>
      </c>
      <c r="F41" s="9" t="s">
        <v>30</v>
      </c>
      <c r="G41" s="8">
        <v>1112</v>
      </c>
      <c r="H41" s="8">
        <v>3480</v>
      </c>
      <c r="I41" s="10" t="s">
        <v>57</v>
      </c>
      <c r="J41" s="11">
        <v>302879719</v>
      </c>
      <c r="K41" s="11">
        <v>309535477</v>
      </c>
      <c r="L41" s="11">
        <v>0</v>
      </c>
      <c r="M41" s="11">
        <v>0</v>
      </c>
      <c r="N41" s="11">
        <v>0</v>
      </c>
      <c r="O41" s="11">
        <v>301991348</v>
      </c>
      <c r="P41" s="11">
        <v>301991348</v>
      </c>
      <c r="Q41" s="11">
        <v>7544129</v>
      </c>
      <c r="R41" s="11">
        <v>7544129</v>
      </c>
      <c r="S41" s="11">
        <v>0</v>
      </c>
      <c r="T41" s="12">
        <f t="shared" si="0"/>
        <v>0.97562757887038587</v>
      </c>
      <c r="U41" s="12">
        <f t="shared" si="1"/>
        <v>0</v>
      </c>
      <c r="V41" s="12">
        <f t="shared" si="2"/>
        <v>0.97562757887038587</v>
      </c>
    </row>
    <row r="42" spans="1:22" ht="65" hidden="1" outlineLevel="2" x14ac:dyDescent="0.35">
      <c r="A42" s="8" t="s">
        <v>195</v>
      </c>
      <c r="B42" s="8" t="s">
        <v>26</v>
      </c>
      <c r="C42" s="8" t="s">
        <v>27</v>
      </c>
      <c r="D42" s="8" t="s">
        <v>58</v>
      </c>
      <c r="E42" s="8" t="s">
        <v>50</v>
      </c>
      <c r="F42" s="9" t="s">
        <v>30</v>
      </c>
      <c r="G42" s="8">
        <v>1112</v>
      </c>
      <c r="H42" s="8">
        <v>3480</v>
      </c>
      <c r="I42" s="10" t="s">
        <v>59</v>
      </c>
      <c r="J42" s="11">
        <v>151439860</v>
      </c>
      <c r="K42" s="11">
        <v>153858773</v>
      </c>
      <c r="L42" s="11">
        <v>0</v>
      </c>
      <c r="M42" s="11">
        <v>0</v>
      </c>
      <c r="N42" s="11">
        <v>0</v>
      </c>
      <c r="O42" s="11">
        <v>150995551</v>
      </c>
      <c r="P42" s="11">
        <v>150995551</v>
      </c>
      <c r="Q42" s="11">
        <v>2863222</v>
      </c>
      <c r="R42" s="11">
        <v>2863222</v>
      </c>
      <c r="S42" s="11">
        <v>0</v>
      </c>
      <c r="T42" s="12">
        <f t="shared" si="0"/>
        <v>0.9813905834280896</v>
      </c>
      <c r="U42" s="12">
        <f t="shared" si="1"/>
        <v>0</v>
      </c>
      <c r="V42" s="12">
        <f t="shared" si="2"/>
        <v>0.9813905834280896</v>
      </c>
    </row>
    <row r="43" spans="1:22" ht="52" hidden="1" outlineLevel="2" x14ac:dyDescent="0.35">
      <c r="A43" s="8" t="s">
        <v>195</v>
      </c>
      <c r="B43" s="8" t="s">
        <v>26</v>
      </c>
      <c r="C43" s="8" t="s">
        <v>27</v>
      </c>
      <c r="D43" s="8" t="s">
        <v>60</v>
      </c>
      <c r="E43" s="8" t="s">
        <v>50</v>
      </c>
      <c r="F43" s="9" t="s">
        <v>30</v>
      </c>
      <c r="G43" s="8">
        <v>1112</v>
      </c>
      <c r="H43" s="8">
        <v>3480</v>
      </c>
      <c r="I43" s="10" t="s">
        <v>61</v>
      </c>
      <c r="J43" s="11">
        <v>431488955</v>
      </c>
      <c r="K43" s="11">
        <v>491253962</v>
      </c>
      <c r="L43" s="11">
        <v>0</v>
      </c>
      <c r="M43" s="11">
        <v>0</v>
      </c>
      <c r="N43" s="11">
        <v>0</v>
      </c>
      <c r="O43" s="11">
        <v>491253962</v>
      </c>
      <c r="P43" s="11">
        <v>491253962</v>
      </c>
      <c r="Q43" s="11">
        <v>0</v>
      </c>
      <c r="R43" s="11">
        <v>0</v>
      </c>
      <c r="S43" s="11">
        <v>0</v>
      </c>
      <c r="T43" s="12">
        <f t="shared" si="0"/>
        <v>1</v>
      </c>
      <c r="U43" s="12">
        <f t="shared" si="1"/>
        <v>0</v>
      </c>
      <c r="V43" s="12">
        <f t="shared" si="2"/>
        <v>1</v>
      </c>
    </row>
    <row r="44" spans="1:22" hidden="1" outlineLevel="2" x14ac:dyDescent="0.35">
      <c r="A44" s="8" t="s">
        <v>262</v>
      </c>
      <c r="B44" s="8" t="s">
        <v>263</v>
      </c>
      <c r="C44" s="8" t="s">
        <v>27</v>
      </c>
      <c r="D44" s="8" t="s">
        <v>28</v>
      </c>
      <c r="E44" s="8" t="s">
        <v>29</v>
      </c>
      <c r="F44" s="9" t="s">
        <v>30</v>
      </c>
      <c r="G44" s="8">
        <v>1111</v>
      </c>
      <c r="H44" s="8">
        <v>3480</v>
      </c>
      <c r="I44" s="10" t="s">
        <v>31</v>
      </c>
      <c r="J44" s="11">
        <v>145601840</v>
      </c>
      <c r="K44" s="11">
        <v>148007928</v>
      </c>
      <c r="L44" s="11">
        <v>0</v>
      </c>
      <c r="M44" s="11">
        <v>0</v>
      </c>
      <c r="N44" s="11">
        <v>0</v>
      </c>
      <c r="O44" s="11">
        <v>141249172.59999999</v>
      </c>
      <c r="P44" s="11">
        <v>141249172.59999999</v>
      </c>
      <c r="Q44" s="11">
        <v>6758755.4000000004</v>
      </c>
      <c r="R44" s="11">
        <v>6758755.4000000004</v>
      </c>
      <c r="S44" s="11">
        <v>0</v>
      </c>
      <c r="T44" s="12">
        <f t="shared" si="0"/>
        <v>0.95433517993711792</v>
      </c>
      <c r="U44" s="12">
        <f t="shared" si="1"/>
        <v>0</v>
      </c>
      <c r="V44" s="12">
        <f t="shared" si="2"/>
        <v>0.95433517993711792</v>
      </c>
    </row>
    <row r="45" spans="1:22" hidden="1" outlineLevel="2" x14ac:dyDescent="0.35">
      <c r="A45" s="8" t="s">
        <v>262</v>
      </c>
      <c r="B45" s="8" t="s">
        <v>263</v>
      </c>
      <c r="C45" s="8" t="s">
        <v>27</v>
      </c>
      <c r="D45" s="8" t="s">
        <v>35</v>
      </c>
      <c r="E45" s="8" t="s">
        <v>29</v>
      </c>
      <c r="F45" s="9" t="s">
        <v>30</v>
      </c>
      <c r="G45" s="8">
        <v>1111</v>
      </c>
      <c r="H45" s="8">
        <v>3480</v>
      </c>
      <c r="I45" s="10" t="s">
        <v>36</v>
      </c>
      <c r="J45" s="11">
        <v>1399160</v>
      </c>
      <c r="K45" s="11">
        <v>3899160</v>
      </c>
      <c r="L45" s="11">
        <v>0</v>
      </c>
      <c r="M45" s="11">
        <v>0</v>
      </c>
      <c r="N45" s="11">
        <v>0</v>
      </c>
      <c r="O45" s="11">
        <v>3492404.36</v>
      </c>
      <c r="P45" s="11">
        <v>3492404.36</v>
      </c>
      <c r="Q45" s="11">
        <v>406755.64</v>
      </c>
      <c r="R45" s="11">
        <v>406755.64</v>
      </c>
      <c r="S45" s="11">
        <v>0</v>
      </c>
      <c r="T45" s="12">
        <f t="shared" si="0"/>
        <v>0.89568121338955053</v>
      </c>
      <c r="U45" s="12">
        <f t="shared" si="1"/>
        <v>0</v>
      </c>
      <c r="V45" s="12">
        <f t="shared" si="2"/>
        <v>0.89568121338955053</v>
      </c>
    </row>
    <row r="46" spans="1:22" hidden="1" outlineLevel="2" x14ac:dyDescent="0.35">
      <c r="A46" s="8" t="s">
        <v>262</v>
      </c>
      <c r="B46" s="8" t="s">
        <v>263</v>
      </c>
      <c r="C46" s="8" t="s">
        <v>27</v>
      </c>
      <c r="D46" s="8" t="s">
        <v>37</v>
      </c>
      <c r="E46" s="8" t="s">
        <v>29</v>
      </c>
      <c r="F46" s="9" t="s">
        <v>30</v>
      </c>
      <c r="G46" s="8">
        <v>1111</v>
      </c>
      <c r="H46" s="8">
        <v>3480</v>
      </c>
      <c r="I46" s="10" t="s">
        <v>38</v>
      </c>
      <c r="J46" s="11">
        <v>105645960</v>
      </c>
      <c r="K46" s="11">
        <v>105645960</v>
      </c>
      <c r="L46" s="11">
        <v>0</v>
      </c>
      <c r="M46" s="11">
        <v>0</v>
      </c>
      <c r="N46" s="11">
        <v>0</v>
      </c>
      <c r="O46" s="11">
        <v>101244041.25</v>
      </c>
      <c r="P46" s="11">
        <v>101244041.25</v>
      </c>
      <c r="Q46" s="11">
        <v>4401918.75</v>
      </c>
      <c r="R46" s="11">
        <v>4401918.75</v>
      </c>
      <c r="S46" s="11">
        <v>0</v>
      </c>
      <c r="T46" s="12">
        <f t="shared" si="0"/>
        <v>0.9583332978374185</v>
      </c>
      <c r="U46" s="12">
        <f t="shared" si="1"/>
        <v>0</v>
      </c>
      <c r="V46" s="12">
        <f t="shared" si="2"/>
        <v>0.9583332978374185</v>
      </c>
    </row>
    <row r="47" spans="1:22" hidden="1" outlineLevel="2" x14ac:dyDescent="0.35">
      <c r="A47" s="8" t="s">
        <v>262</v>
      </c>
      <c r="B47" s="8" t="s">
        <v>263</v>
      </c>
      <c r="C47" s="8" t="s">
        <v>27</v>
      </c>
      <c r="D47" s="8" t="s">
        <v>39</v>
      </c>
      <c r="E47" s="8" t="s">
        <v>29</v>
      </c>
      <c r="F47" s="9" t="s">
        <v>30</v>
      </c>
      <c r="G47" s="8">
        <v>1111</v>
      </c>
      <c r="H47" s="8">
        <v>3480</v>
      </c>
      <c r="I47" s="10" t="s">
        <v>40</v>
      </c>
      <c r="J47" s="11">
        <v>41400108</v>
      </c>
      <c r="K47" s="11">
        <v>57400108</v>
      </c>
      <c r="L47" s="11">
        <v>0</v>
      </c>
      <c r="M47" s="11">
        <v>0</v>
      </c>
      <c r="N47" s="11">
        <v>0</v>
      </c>
      <c r="O47" s="11">
        <v>55349252.329999998</v>
      </c>
      <c r="P47" s="11">
        <v>55349252.329999998</v>
      </c>
      <c r="Q47" s="11">
        <v>2050855.67</v>
      </c>
      <c r="R47" s="11">
        <v>2050855.67</v>
      </c>
      <c r="S47" s="11">
        <v>0</v>
      </c>
      <c r="T47" s="12">
        <f t="shared" si="0"/>
        <v>0.96427087436838965</v>
      </c>
      <c r="U47" s="12">
        <f t="shared" si="1"/>
        <v>0</v>
      </c>
      <c r="V47" s="12">
        <f t="shared" si="2"/>
        <v>0.96427087436838965</v>
      </c>
    </row>
    <row r="48" spans="1:22" hidden="1" outlineLevel="2" x14ac:dyDescent="0.35">
      <c r="A48" s="8" t="s">
        <v>262</v>
      </c>
      <c r="B48" s="8" t="s">
        <v>263</v>
      </c>
      <c r="C48" s="8" t="s">
        <v>27</v>
      </c>
      <c r="D48" s="8" t="s">
        <v>41</v>
      </c>
      <c r="E48" s="8" t="s">
        <v>29</v>
      </c>
      <c r="F48" s="9" t="s">
        <v>30</v>
      </c>
      <c r="G48" s="8">
        <v>1111</v>
      </c>
      <c r="H48" s="8">
        <v>3480</v>
      </c>
      <c r="I48" s="10" t="s">
        <v>42</v>
      </c>
      <c r="J48" s="11">
        <v>65300512</v>
      </c>
      <c r="K48" s="11">
        <v>74800512</v>
      </c>
      <c r="L48" s="11">
        <v>0</v>
      </c>
      <c r="M48" s="11">
        <v>0</v>
      </c>
      <c r="N48" s="11">
        <v>0</v>
      </c>
      <c r="O48" s="11">
        <v>70985612.180000007</v>
      </c>
      <c r="P48" s="11">
        <v>70985612.180000007</v>
      </c>
      <c r="Q48" s="11">
        <v>3814899.82</v>
      </c>
      <c r="R48" s="11">
        <v>3814899.82</v>
      </c>
      <c r="S48" s="11">
        <v>0</v>
      </c>
      <c r="T48" s="12">
        <f t="shared" si="0"/>
        <v>0.94899901460567548</v>
      </c>
      <c r="U48" s="12">
        <f t="shared" si="1"/>
        <v>0</v>
      </c>
      <c r="V48" s="12">
        <f t="shared" si="2"/>
        <v>0.94899901460567548</v>
      </c>
    </row>
    <row r="49" spans="1:22" hidden="1" outlineLevel="2" x14ac:dyDescent="0.35">
      <c r="A49" s="8" t="s">
        <v>262</v>
      </c>
      <c r="B49" s="8" t="s">
        <v>263</v>
      </c>
      <c r="C49" s="8" t="s">
        <v>27</v>
      </c>
      <c r="D49" s="8" t="s">
        <v>43</v>
      </c>
      <c r="E49" s="8" t="s">
        <v>29</v>
      </c>
      <c r="F49" s="9" t="s">
        <v>30</v>
      </c>
      <c r="G49" s="8">
        <v>1111</v>
      </c>
      <c r="H49" s="8">
        <v>3480</v>
      </c>
      <c r="I49" s="10" t="s">
        <v>44</v>
      </c>
      <c r="J49" s="11">
        <v>24497713</v>
      </c>
      <c r="K49" s="11">
        <v>29497713</v>
      </c>
      <c r="L49" s="11">
        <v>0</v>
      </c>
      <c r="M49" s="11">
        <v>0</v>
      </c>
      <c r="N49" s="11">
        <v>0</v>
      </c>
      <c r="O49" s="11">
        <v>26651478.670000002</v>
      </c>
      <c r="P49" s="11">
        <v>26651478.670000002</v>
      </c>
      <c r="Q49" s="11">
        <v>2846234.33</v>
      </c>
      <c r="R49" s="11">
        <v>2846234.33</v>
      </c>
      <c r="S49" s="11">
        <v>0</v>
      </c>
      <c r="T49" s="12">
        <f t="shared" si="0"/>
        <v>0.90350999991084058</v>
      </c>
      <c r="U49" s="12">
        <f t="shared" si="1"/>
        <v>0</v>
      </c>
      <c r="V49" s="12">
        <f t="shared" si="2"/>
        <v>0.90350999991084058</v>
      </c>
    </row>
    <row r="50" spans="1:22" hidden="1" outlineLevel="2" x14ac:dyDescent="0.35">
      <c r="A50" s="8" t="s">
        <v>262</v>
      </c>
      <c r="B50" s="8" t="s">
        <v>263</v>
      </c>
      <c r="C50" s="8" t="s">
        <v>27</v>
      </c>
      <c r="D50" s="8" t="s">
        <v>45</v>
      </c>
      <c r="E50" s="8" t="s">
        <v>29</v>
      </c>
      <c r="F50" s="9" t="s">
        <v>30</v>
      </c>
      <c r="G50" s="8">
        <v>1111</v>
      </c>
      <c r="H50" s="8">
        <v>3480</v>
      </c>
      <c r="I50" s="10" t="s">
        <v>46</v>
      </c>
      <c r="J50" s="11">
        <v>21460724</v>
      </c>
      <c r="K50" s="11">
        <v>22160724</v>
      </c>
      <c r="L50" s="11">
        <v>0</v>
      </c>
      <c r="M50" s="11">
        <v>0</v>
      </c>
      <c r="N50" s="11">
        <v>0</v>
      </c>
      <c r="O50" s="11">
        <v>22105979.370000001</v>
      </c>
      <c r="P50" s="11">
        <v>22105979.370000001</v>
      </c>
      <c r="Q50" s="11">
        <v>54744.63</v>
      </c>
      <c r="R50" s="11">
        <v>54744.63</v>
      </c>
      <c r="S50" s="11">
        <v>0</v>
      </c>
      <c r="T50" s="12">
        <f t="shared" si="0"/>
        <v>0.99752965516830594</v>
      </c>
      <c r="U50" s="12">
        <f t="shared" si="1"/>
        <v>0</v>
      </c>
      <c r="V50" s="12">
        <f t="shared" si="2"/>
        <v>0.99752965516830594</v>
      </c>
    </row>
    <row r="51" spans="1:22" hidden="1" outlineLevel="2" x14ac:dyDescent="0.35">
      <c r="A51" s="8" t="s">
        <v>262</v>
      </c>
      <c r="B51" s="8" t="s">
        <v>263</v>
      </c>
      <c r="C51" s="8" t="s">
        <v>27</v>
      </c>
      <c r="D51" s="8" t="s">
        <v>47</v>
      </c>
      <c r="E51" s="8" t="s">
        <v>29</v>
      </c>
      <c r="F51" s="9" t="s">
        <v>30</v>
      </c>
      <c r="G51" s="8">
        <v>1111</v>
      </c>
      <c r="H51" s="8">
        <v>3480</v>
      </c>
      <c r="I51" s="10" t="s">
        <v>48</v>
      </c>
      <c r="J51" s="11">
        <v>22952115</v>
      </c>
      <c r="K51" s="11">
        <v>26952115</v>
      </c>
      <c r="L51" s="11">
        <v>0</v>
      </c>
      <c r="M51" s="11">
        <v>0</v>
      </c>
      <c r="N51" s="11">
        <v>0</v>
      </c>
      <c r="O51" s="11">
        <v>25799488.920000002</v>
      </c>
      <c r="P51" s="11">
        <v>25799488.920000002</v>
      </c>
      <c r="Q51" s="11">
        <v>1152626.08</v>
      </c>
      <c r="R51" s="11">
        <v>1152626.08</v>
      </c>
      <c r="S51" s="11">
        <v>0</v>
      </c>
      <c r="T51" s="12">
        <f t="shared" si="0"/>
        <v>0.957234299423255</v>
      </c>
      <c r="U51" s="12">
        <f t="shared" si="1"/>
        <v>0</v>
      </c>
      <c r="V51" s="12">
        <f t="shared" si="2"/>
        <v>0.957234299423255</v>
      </c>
    </row>
    <row r="52" spans="1:22" ht="78" hidden="1" outlineLevel="2" x14ac:dyDescent="0.35">
      <c r="A52" s="8" t="s">
        <v>262</v>
      </c>
      <c r="B52" s="8" t="s">
        <v>263</v>
      </c>
      <c r="C52" s="8" t="s">
        <v>27</v>
      </c>
      <c r="D52" s="8" t="s">
        <v>49</v>
      </c>
      <c r="E52" s="8" t="s">
        <v>50</v>
      </c>
      <c r="F52" s="9" t="s">
        <v>30</v>
      </c>
      <c r="G52" s="8">
        <v>1112</v>
      </c>
      <c r="H52" s="8">
        <v>3480</v>
      </c>
      <c r="I52" s="10" t="s">
        <v>51</v>
      </c>
      <c r="J52" s="11">
        <v>27758512</v>
      </c>
      <c r="K52" s="11">
        <v>30258512</v>
      </c>
      <c r="L52" s="11">
        <v>0</v>
      </c>
      <c r="M52" s="11">
        <v>0</v>
      </c>
      <c r="N52" s="11">
        <v>0</v>
      </c>
      <c r="O52" s="11">
        <v>29450265</v>
      </c>
      <c r="P52" s="11">
        <v>29450265</v>
      </c>
      <c r="Q52" s="11">
        <v>808247</v>
      </c>
      <c r="R52" s="11">
        <v>808247</v>
      </c>
      <c r="S52" s="11">
        <v>0</v>
      </c>
      <c r="T52" s="12">
        <f t="shared" si="0"/>
        <v>0.97328860718597132</v>
      </c>
      <c r="U52" s="12">
        <f t="shared" si="1"/>
        <v>0</v>
      </c>
      <c r="V52" s="12">
        <f t="shared" si="2"/>
        <v>0.97328860718597132</v>
      </c>
    </row>
    <row r="53" spans="1:22" ht="52" hidden="1" outlineLevel="2" x14ac:dyDescent="0.35">
      <c r="A53" s="8" t="s">
        <v>262</v>
      </c>
      <c r="B53" s="8" t="s">
        <v>263</v>
      </c>
      <c r="C53" s="8" t="s">
        <v>27</v>
      </c>
      <c r="D53" s="8" t="s">
        <v>52</v>
      </c>
      <c r="E53" s="8" t="s">
        <v>50</v>
      </c>
      <c r="F53" s="9" t="s">
        <v>30</v>
      </c>
      <c r="G53" s="8">
        <v>1112</v>
      </c>
      <c r="H53" s="8">
        <v>3480</v>
      </c>
      <c r="I53" s="10" t="s">
        <v>53</v>
      </c>
      <c r="J53" s="11">
        <v>1500460</v>
      </c>
      <c r="K53" s="11">
        <v>2150460</v>
      </c>
      <c r="L53" s="11">
        <v>0</v>
      </c>
      <c r="M53" s="11">
        <v>0</v>
      </c>
      <c r="N53" s="11">
        <v>0</v>
      </c>
      <c r="O53" s="11">
        <v>1590815</v>
      </c>
      <c r="P53" s="11">
        <v>1590815</v>
      </c>
      <c r="Q53" s="11">
        <v>559645</v>
      </c>
      <c r="R53" s="11">
        <v>559645</v>
      </c>
      <c r="S53" s="11">
        <v>0</v>
      </c>
      <c r="T53" s="12">
        <f t="shared" si="0"/>
        <v>0.73975568018005455</v>
      </c>
      <c r="U53" s="12">
        <f t="shared" si="1"/>
        <v>0</v>
      </c>
      <c r="V53" s="12">
        <f t="shared" si="2"/>
        <v>0.73975568018005455</v>
      </c>
    </row>
    <row r="54" spans="1:22" ht="78" hidden="1" outlineLevel="2" x14ac:dyDescent="0.35">
      <c r="A54" s="8" t="s">
        <v>262</v>
      </c>
      <c r="B54" s="8" t="s">
        <v>263</v>
      </c>
      <c r="C54" s="8" t="s">
        <v>27</v>
      </c>
      <c r="D54" s="8" t="s">
        <v>54</v>
      </c>
      <c r="E54" s="8" t="s">
        <v>50</v>
      </c>
      <c r="F54" s="9" t="s">
        <v>30</v>
      </c>
      <c r="G54" s="8">
        <v>1112</v>
      </c>
      <c r="H54" s="8">
        <v>3480</v>
      </c>
      <c r="I54" s="10" t="s">
        <v>196</v>
      </c>
      <c r="J54" s="11">
        <v>5020513</v>
      </c>
      <c r="K54" s="11">
        <v>5020513</v>
      </c>
      <c r="L54" s="11">
        <v>0</v>
      </c>
      <c r="M54" s="11">
        <v>0</v>
      </c>
      <c r="N54" s="11">
        <v>0</v>
      </c>
      <c r="O54" s="11">
        <v>3604369</v>
      </c>
      <c r="P54" s="11">
        <v>3604369</v>
      </c>
      <c r="Q54" s="11">
        <v>1416144</v>
      </c>
      <c r="R54" s="11">
        <v>1416144</v>
      </c>
      <c r="S54" s="11">
        <v>0</v>
      </c>
      <c r="T54" s="12">
        <f t="shared" si="0"/>
        <v>0.71792842683606239</v>
      </c>
      <c r="U54" s="12">
        <f t="shared" si="1"/>
        <v>0</v>
      </c>
      <c r="V54" s="12">
        <f t="shared" si="2"/>
        <v>0.71792842683606239</v>
      </c>
    </row>
    <row r="55" spans="1:22" ht="52" hidden="1" outlineLevel="2" x14ac:dyDescent="0.35">
      <c r="A55" s="8" t="s">
        <v>262</v>
      </c>
      <c r="B55" s="8" t="s">
        <v>263</v>
      </c>
      <c r="C55" s="8" t="s">
        <v>27</v>
      </c>
      <c r="D55" s="8" t="s">
        <v>56</v>
      </c>
      <c r="E55" s="8" t="s">
        <v>50</v>
      </c>
      <c r="F55" s="9" t="s">
        <v>30</v>
      </c>
      <c r="G55" s="8">
        <v>1112</v>
      </c>
      <c r="H55" s="8">
        <v>3480</v>
      </c>
      <c r="I55" s="10" t="s">
        <v>57</v>
      </c>
      <c r="J55" s="11">
        <v>9002761</v>
      </c>
      <c r="K55" s="11">
        <v>10102761</v>
      </c>
      <c r="L55" s="11">
        <v>0</v>
      </c>
      <c r="M55" s="11">
        <v>0</v>
      </c>
      <c r="N55" s="11">
        <v>0</v>
      </c>
      <c r="O55" s="11">
        <v>9544885</v>
      </c>
      <c r="P55" s="11">
        <v>9544885</v>
      </c>
      <c r="Q55" s="11">
        <v>557876</v>
      </c>
      <c r="R55" s="11">
        <v>557876</v>
      </c>
      <c r="S55" s="11">
        <v>0</v>
      </c>
      <c r="T55" s="12">
        <f t="shared" si="0"/>
        <v>0.94477984780596114</v>
      </c>
      <c r="U55" s="12">
        <f t="shared" si="1"/>
        <v>0</v>
      </c>
      <c r="V55" s="12">
        <f t="shared" si="2"/>
        <v>0.94477984780596114</v>
      </c>
    </row>
    <row r="56" spans="1:22" ht="65" hidden="1" outlineLevel="2" x14ac:dyDescent="0.35">
      <c r="A56" s="8" t="s">
        <v>262</v>
      </c>
      <c r="B56" s="8" t="s">
        <v>263</v>
      </c>
      <c r="C56" s="8" t="s">
        <v>27</v>
      </c>
      <c r="D56" s="8" t="s">
        <v>58</v>
      </c>
      <c r="E56" s="8" t="s">
        <v>50</v>
      </c>
      <c r="F56" s="9" t="s">
        <v>30</v>
      </c>
      <c r="G56" s="8">
        <v>1112</v>
      </c>
      <c r="H56" s="8">
        <v>3480</v>
      </c>
      <c r="I56" s="10" t="s">
        <v>59</v>
      </c>
      <c r="J56" s="11">
        <v>4501380</v>
      </c>
      <c r="K56" s="11">
        <v>5351380</v>
      </c>
      <c r="L56" s="11">
        <v>0</v>
      </c>
      <c r="M56" s="11">
        <v>0</v>
      </c>
      <c r="N56" s="11">
        <v>0</v>
      </c>
      <c r="O56" s="11">
        <v>4772440</v>
      </c>
      <c r="P56" s="11">
        <v>4772440</v>
      </c>
      <c r="Q56" s="11">
        <v>578940</v>
      </c>
      <c r="R56" s="11">
        <v>578940</v>
      </c>
      <c r="S56" s="11">
        <v>0</v>
      </c>
      <c r="T56" s="12">
        <f t="shared" si="0"/>
        <v>0.89181482159741976</v>
      </c>
      <c r="U56" s="12">
        <f t="shared" si="1"/>
        <v>0</v>
      </c>
      <c r="V56" s="12">
        <f t="shared" si="2"/>
        <v>0.89181482159741976</v>
      </c>
    </row>
    <row r="57" spans="1:22" ht="52" hidden="1" outlineLevel="2" x14ac:dyDescent="0.35">
      <c r="A57" s="8" t="s">
        <v>262</v>
      </c>
      <c r="B57" s="8" t="s">
        <v>263</v>
      </c>
      <c r="C57" s="8" t="s">
        <v>27</v>
      </c>
      <c r="D57" s="8" t="s">
        <v>60</v>
      </c>
      <c r="E57" s="8" t="s">
        <v>50</v>
      </c>
      <c r="F57" s="9" t="s">
        <v>30</v>
      </c>
      <c r="G57" s="8">
        <v>1112</v>
      </c>
      <c r="H57" s="8">
        <v>3480</v>
      </c>
      <c r="I57" s="10" t="s">
        <v>61</v>
      </c>
      <c r="J57" s="11">
        <v>14045220</v>
      </c>
      <c r="K57" s="11">
        <v>16345220</v>
      </c>
      <c r="L57" s="11">
        <v>0</v>
      </c>
      <c r="M57" s="11">
        <v>942997.18</v>
      </c>
      <c r="N57" s="11">
        <v>0</v>
      </c>
      <c r="O57" s="11">
        <v>15402222.82</v>
      </c>
      <c r="P57" s="11">
        <v>15402222.82</v>
      </c>
      <c r="Q57" s="11">
        <v>0</v>
      </c>
      <c r="R57" s="11">
        <v>0</v>
      </c>
      <c r="S57" s="11">
        <v>0</v>
      </c>
      <c r="T57" s="12">
        <f t="shared" si="0"/>
        <v>0.94230746481234273</v>
      </c>
      <c r="U57" s="12">
        <f t="shared" si="1"/>
        <v>5.7692535187657309E-2</v>
      </c>
      <c r="V57" s="12">
        <f t="shared" si="2"/>
        <v>1</v>
      </c>
    </row>
    <row r="58" spans="1:22" hidden="1" outlineLevel="2" x14ac:dyDescent="0.35">
      <c r="A58" s="8" t="s">
        <v>262</v>
      </c>
      <c r="B58" s="8" t="s">
        <v>264</v>
      </c>
      <c r="C58" s="8" t="s">
        <v>27</v>
      </c>
      <c r="D58" s="8" t="s">
        <v>28</v>
      </c>
      <c r="E58" s="8" t="s">
        <v>29</v>
      </c>
      <c r="F58" s="9" t="s">
        <v>30</v>
      </c>
      <c r="G58" s="8">
        <v>1111</v>
      </c>
      <c r="H58" s="8">
        <v>3480</v>
      </c>
      <c r="I58" s="10" t="s">
        <v>31</v>
      </c>
      <c r="J58" s="11">
        <v>2471042389</v>
      </c>
      <c r="K58" s="11">
        <v>2467229270</v>
      </c>
      <c r="L58" s="11">
        <v>0</v>
      </c>
      <c r="M58" s="11">
        <v>0</v>
      </c>
      <c r="N58" s="11">
        <v>0</v>
      </c>
      <c r="O58" s="11">
        <v>2380397163.6500001</v>
      </c>
      <c r="P58" s="11">
        <v>2380397163.6500001</v>
      </c>
      <c r="Q58" s="11">
        <v>86832106.349999994</v>
      </c>
      <c r="R58" s="11">
        <v>86832106.349999994</v>
      </c>
      <c r="S58" s="11">
        <v>0</v>
      </c>
      <c r="T58" s="12">
        <f t="shared" si="0"/>
        <v>0.96480582189672226</v>
      </c>
      <c r="U58" s="12">
        <f t="shared" si="1"/>
        <v>0</v>
      </c>
      <c r="V58" s="12">
        <f t="shared" si="2"/>
        <v>0.96480582189672226</v>
      </c>
    </row>
    <row r="59" spans="1:22" hidden="1" outlineLevel="2" x14ac:dyDescent="0.35">
      <c r="A59" s="8" t="s">
        <v>262</v>
      </c>
      <c r="B59" s="8" t="s">
        <v>264</v>
      </c>
      <c r="C59" s="8" t="s">
        <v>27</v>
      </c>
      <c r="D59" s="8" t="s">
        <v>33</v>
      </c>
      <c r="E59" s="8" t="s">
        <v>29</v>
      </c>
      <c r="F59" s="9" t="s">
        <v>30</v>
      </c>
      <c r="G59" s="8">
        <v>1111</v>
      </c>
      <c r="H59" s="8">
        <v>3480</v>
      </c>
      <c r="I59" s="10" t="s">
        <v>34</v>
      </c>
      <c r="J59" s="11">
        <v>500000</v>
      </c>
      <c r="K59" s="11">
        <v>500000</v>
      </c>
      <c r="L59" s="11">
        <v>0</v>
      </c>
      <c r="M59" s="11">
        <v>0</v>
      </c>
      <c r="N59" s="11">
        <v>0</v>
      </c>
      <c r="O59" s="11">
        <v>145230.60999999999</v>
      </c>
      <c r="P59" s="11">
        <v>145230.60999999999</v>
      </c>
      <c r="Q59" s="11">
        <v>354769.39</v>
      </c>
      <c r="R59" s="11">
        <v>354769.39</v>
      </c>
      <c r="S59" s="11">
        <v>0</v>
      </c>
      <c r="T59" s="12">
        <f t="shared" si="0"/>
        <v>0.29046121999999996</v>
      </c>
      <c r="U59" s="12">
        <f t="shared" si="1"/>
        <v>0</v>
      </c>
      <c r="V59" s="12">
        <f t="shared" si="2"/>
        <v>0.29046121999999996</v>
      </c>
    </row>
    <row r="60" spans="1:22" hidden="1" outlineLevel="2" x14ac:dyDescent="0.35">
      <c r="A60" s="8" t="s">
        <v>262</v>
      </c>
      <c r="B60" s="8" t="s">
        <v>264</v>
      </c>
      <c r="C60" s="8" t="s">
        <v>27</v>
      </c>
      <c r="D60" s="8" t="s">
        <v>35</v>
      </c>
      <c r="E60" s="8" t="s">
        <v>29</v>
      </c>
      <c r="F60" s="9" t="s">
        <v>30</v>
      </c>
      <c r="G60" s="8">
        <v>1111</v>
      </c>
      <c r="H60" s="8">
        <v>3480</v>
      </c>
      <c r="I60" s="10" t="s">
        <v>36</v>
      </c>
      <c r="J60" s="11">
        <v>16496723</v>
      </c>
      <c r="K60" s="11">
        <v>14996723</v>
      </c>
      <c r="L60" s="11">
        <v>0</v>
      </c>
      <c r="M60" s="11">
        <v>0</v>
      </c>
      <c r="N60" s="11">
        <v>0</v>
      </c>
      <c r="O60" s="11">
        <v>6708112.75</v>
      </c>
      <c r="P60" s="11">
        <v>6708112.75</v>
      </c>
      <c r="Q60" s="11">
        <v>8288610.25</v>
      </c>
      <c r="R60" s="11">
        <v>8288610.25</v>
      </c>
      <c r="S60" s="11">
        <v>0</v>
      </c>
      <c r="T60" s="12">
        <f t="shared" si="0"/>
        <v>0.44730523795098437</v>
      </c>
      <c r="U60" s="12">
        <f t="shared" si="1"/>
        <v>0</v>
      </c>
      <c r="V60" s="12">
        <f t="shared" si="2"/>
        <v>0.44730523795098437</v>
      </c>
    </row>
    <row r="61" spans="1:22" hidden="1" outlineLevel="2" x14ac:dyDescent="0.35">
      <c r="A61" s="8" t="s">
        <v>262</v>
      </c>
      <c r="B61" s="8" t="s">
        <v>264</v>
      </c>
      <c r="C61" s="8" t="s">
        <v>27</v>
      </c>
      <c r="D61" s="8" t="s">
        <v>39</v>
      </c>
      <c r="E61" s="8" t="s">
        <v>29</v>
      </c>
      <c r="F61" s="9" t="s">
        <v>30</v>
      </c>
      <c r="G61" s="8">
        <v>1111</v>
      </c>
      <c r="H61" s="8">
        <v>3480</v>
      </c>
      <c r="I61" s="10" t="s">
        <v>40</v>
      </c>
      <c r="J61" s="11">
        <v>941246706</v>
      </c>
      <c r="K61" s="11">
        <v>986801287</v>
      </c>
      <c r="L61" s="11">
        <v>0</v>
      </c>
      <c r="M61" s="11">
        <v>0</v>
      </c>
      <c r="N61" s="11">
        <v>0</v>
      </c>
      <c r="O61" s="11">
        <v>947301463.13999999</v>
      </c>
      <c r="P61" s="11">
        <v>947301463.13999999</v>
      </c>
      <c r="Q61" s="11">
        <v>39499823.859999999</v>
      </c>
      <c r="R61" s="11">
        <v>39499823.859999999</v>
      </c>
      <c r="S61" s="11">
        <v>0</v>
      </c>
      <c r="T61" s="12">
        <f t="shared" si="0"/>
        <v>0.95997185615750014</v>
      </c>
      <c r="U61" s="12">
        <f t="shared" si="1"/>
        <v>0</v>
      </c>
      <c r="V61" s="12">
        <f t="shared" si="2"/>
        <v>0.95997185615750014</v>
      </c>
    </row>
    <row r="62" spans="1:22" hidden="1" outlineLevel="2" x14ac:dyDescent="0.35">
      <c r="A62" s="8" t="s">
        <v>262</v>
      </c>
      <c r="B62" s="8" t="s">
        <v>264</v>
      </c>
      <c r="C62" s="8" t="s">
        <v>27</v>
      </c>
      <c r="D62" s="8" t="s">
        <v>41</v>
      </c>
      <c r="E62" s="8" t="s">
        <v>29</v>
      </c>
      <c r="F62" s="9" t="s">
        <v>30</v>
      </c>
      <c r="G62" s="8">
        <v>1111</v>
      </c>
      <c r="H62" s="8">
        <v>3480</v>
      </c>
      <c r="I62" s="10" t="s">
        <v>42</v>
      </c>
      <c r="J62" s="11">
        <v>1148250403</v>
      </c>
      <c r="K62" s="11">
        <v>1152750403</v>
      </c>
      <c r="L62" s="11">
        <v>0</v>
      </c>
      <c r="M62" s="11">
        <v>0</v>
      </c>
      <c r="N62" s="11">
        <v>0</v>
      </c>
      <c r="O62" s="11">
        <v>1151878910.9100001</v>
      </c>
      <c r="P62" s="11">
        <v>1151878910.9100001</v>
      </c>
      <c r="Q62" s="11">
        <v>871492.09</v>
      </c>
      <c r="R62" s="11">
        <v>871492.09</v>
      </c>
      <c r="S62" s="11">
        <v>0</v>
      </c>
      <c r="T62" s="12">
        <f t="shared" si="0"/>
        <v>0.99924398890884625</v>
      </c>
      <c r="U62" s="12">
        <f t="shared" si="1"/>
        <v>0</v>
      </c>
      <c r="V62" s="12">
        <f t="shared" si="2"/>
        <v>0.99924398890884625</v>
      </c>
    </row>
    <row r="63" spans="1:22" hidden="1" outlineLevel="2" x14ac:dyDescent="0.35">
      <c r="A63" s="8" t="s">
        <v>262</v>
      </c>
      <c r="B63" s="8" t="s">
        <v>264</v>
      </c>
      <c r="C63" s="8" t="s">
        <v>27</v>
      </c>
      <c r="D63" s="8" t="s">
        <v>43</v>
      </c>
      <c r="E63" s="8" t="s">
        <v>29</v>
      </c>
      <c r="F63" s="9" t="s">
        <v>30</v>
      </c>
      <c r="G63" s="8">
        <v>1111</v>
      </c>
      <c r="H63" s="8">
        <v>3480</v>
      </c>
      <c r="I63" s="10" t="s">
        <v>44</v>
      </c>
      <c r="J63" s="11">
        <v>461853266</v>
      </c>
      <c r="K63" s="11">
        <v>461874232</v>
      </c>
      <c r="L63" s="11">
        <v>0</v>
      </c>
      <c r="M63" s="11">
        <v>0</v>
      </c>
      <c r="N63" s="11">
        <v>0</v>
      </c>
      <c r="O63" s="11">
        <v>456517984.00999999</v>
      </c>
      <c r="P63" s="11">
        <v>456517984.00999999</v>
      </c>
      <c r="Q63" s="11">
        <v>5356247.99</v>
      </c>
      <c r="R63" s="11">
        <v>5356247.99</v>
      </c>
      <c r="S63" s="11">
        <v>0</v>
      </c>
      <c r="T63" s="12">
        <f t="shared" si="0"/>
        <v>0.98840323270080155</v>
      </c>
      <c r="U63" s="12">
        <f t="shared" si="1"/>
        <v>0</v>
      </c>
      <c r="V63" s="12">
        <f t="shared" si="2"/>
        <v>0.98840323270080155</v>
      </c>
    </row>
    <row r="64" spans="1:22" hidden="1" outlineLevel="2" x14ac:dyDescent="0.35">
      <c r="A64" s="8" t="s">
        <v>262</v>
      </c>
      <c r="B64" s="8" t="s">
        <v>264</v>
      </c>
      <c r="C64" s="8" t="s">
        <v>27</v>
      </c>
      <c r="D64" s="8" t="s">
        <v>45</v>
      </c>
      <c r="E64" s="8" t="s">
        <v>29</v>
      </c>
      <c r="F64" s="9" t="s">
        <v>30</v>
      </c>
      <c r="G64" s="8">
        <v>1111</v>
      </c>
      <c r="H64" s="8">
        <v>3480</v>
      </c>
      <c r="I64" s="10" t="s">
        <v>46</v>
      </c>
      <c r="J64" s="11">
        <v>401582366</v>
      </c>
      <c r="K64" s="11">
        <v>410788217</v>
      </c>
      <c r="L64" s="11">
        <v>0</v>
      </c>
      <c r="M64" s="11">
        <v>0</v>
      </c>
      <c r="N64" s="11">
        <v>0</v>
      </c>
      <c r="O64" s="11">
        <v>407152226.76999998</v>
      </c>
      <c r="P64" s="11">
        <v>407152226.76999998</v>
      </c>
      <c r="Q64" s="11">
        <v>3635990.23</v>
      </c>
      <c r="R64" s="11">
        <v>3635990.23</v>
      </c>
      <c r="S64" s="11">
        <v>0</v>
      </c>
      <c r="T64" s="12">
        <f t="shared" si="0"/>
        <v>0.99114874750655269</v>
      </c>
      <c r="U64" s="12">
        <f t="shared" si="1"/>
        <v>0</v>
      </c>
      <c r="V64" s="12">
        <f t="shared" si="2"/>
        <v>0.99114874750655269</v>
      </c>
    </row>
    <row r="65" spans="1:22" hidden="1" outlineLevel="2" x14ac:dyDescent="0.35">
      <c r="A65" s="8" t="s">
        <v>262</v>
      </c>
      <c r="B65" s="8" t="s">
        <v>264</v>
      </c>
      <c r="C65" s="8" t="s">
        <v>27</v>
      </c>
      <c r="D65" s="8" t="s">
        <v>47</v>
      </c>
      <c r="E65" s="8" t="s">
        <v>29</v>
      </c>
      <c r="F65" s="9" t="s">
        <v>30</v>
      </c>
      <c r="G65" s="8">
        <v>1111</v>
      </c>
      <c r="H65" s="8">
        <v>3480</v>
      </c>
      <c r="I65" s="10" t="s">
        <v>48</v>
      </c>
      <c r="J65" s="11">
        <v>618520073</v>
      </c>
      <c r="K65" s="11">
        <v>618520073</v>
      </c>
      <c r="L65" s="11">
        <v>0</v>
      </c>
      <c r="M65" s="11">
        <v>0</v>
      </c>
      <c r="N65" s="11">
        <v>0</v>
      </c>
      <c r="O65" s="11">
        <v>612055098.84000003</v>
      </c>
      <c r="P65" s="11">
        <v>612055098.84000003</v>
      </c>
      <c r="Q65" s="11">
        <v>6464974.1600000001</v>
      </c>
      <c r="R65" s="11">
        <v>6464974.1600000001</v>
      </c>
      <c r="S65" s="11">
        <v>0</v>
      </c>
      <c r="T65" s="12">
        <f t="shared" si="0"/>
        <v>0.98954767283680389</v>
      </c>
      <c r="U65" s="12">
        <f t="shared" si="1"/>
        <v>0</v>
      </c>
      <c r="V65" s="12">
        <f t="shared" si="2"/>
        <v>0.98954767283680389</v>
      </c>
    </row>
    <row r="66" spans="1:22" ht="78" hidden="1" outlineLevel="2" x14ac:dyDescent="0.35">
      <c r="A66" s="8" t="s">
        <v>262</v>
      </c>
      <c r="B66" s="8" t="s">
        <v>264</v>
      </c>
      <c r="C66" s="8" t="s">
        <v>27</v>
      </c>
      <c r="D66" s="8" t="s">
        <v>49</v>
      </c>
      <c r="E66" s="8" t="s">
        <v>50</v>
      </c>
      <c r="F66" s="9" t="s">
        <v>30</v>
      </c>
      <c r="G66" s="8">
        <v>1112</v>
      </c>
      <c r="H66" s="8">
        <v>3480</v>
      </c>
      <c r="I66" s="10" t="s">
        <v>51</v>
      </c>
      <c r="J66" s="11">
        <v>518042697</v>
      </c>
      <c r="K66" s="11">
        <v>516469283</v>
      </c>
      <c r="L66" s="11">
        <v>0</v>
      </c>
      <c r="M66" s="11">
        <v>0</v>
      </c>
      <c r="N66" s="11">
        <v>0</v>
      </c>
      <c r="O66" s="11">
        <v>508214184</v>
      </c>
      <c r="P66" s="11">
        <v>508214184</v>
      </c>
      <c r="Q66" s="11">
        <v>8255099</v>
      </c>
      <c r="R66" s="11">
        <v>8255099</v>
      </c>
      <c r="S66" s="11">
        <v>0</v>
      </c>
      <c r="T66" s="12">
        <f t="shared" si="0"/>
        <v>0.98401628272634367</v>
      </c>
      <c r="U66" s="12">
        <f t="shared" si="1"/>
        <v>0</v>
      </c>
      <c r="V66" s="12">
        <f t="shared" si="2"/>
        <v>0.98401628272634367</v>
      </c>
    </row>
    <row r="67" spans="1:22" ht="52" hidden="1" outlineLevel="2" x14ac:dyDescent="0.35">
      <c r="A67" s="8" t="s">
        <v>262</v>
      </c>
      <c r="B67" s="8" t="s">
        <v>264</v>
      </c>
      <c r="C67" s="8" t="s">
        <v>27</v>
      </c>
      <c r="D67" s="8" t="s">
        <v>52</v>
      </c>
      <c r="E67" s="8" t="s">
        <v>50</v>
      </c>
      <c r="F67" s="9" t="s">
        <v>30</v>
      </c>
      <c r="G67" s="8">
        <v>1112</v>
      </c>
      <c r="H67" s="8">
        <v>3480</v>
      </c>
      <c r="I67" s="10" t="s">
        <v>53</v>
      </c>
      <c r="J67" s="11">
        <v>28002308</v>
      </c>
      <c r="K67" s="11">
        <v>28058945</v>
      </c>
      <c r="L67" s="11">
        <v>0</v>
      </c>
      <c r="M67" s="11">
        <v>0</v>
      </c>
      <c r="N67" s="11">
        <v>0</v>
      </c>
      <c r="O67" s="11">
        <v>27468216</v>
      </c>
      <c r="P67" s="11">
        <v>27468216</v>
      </c>
      <c r="Q67" s="11">
        <v>590729</v>
      </c>
      <c r="R67" s="11">
        <v>590729</v>
      </c>
      <c r="S67" s="11">
        <v>0</v>
      </c>
      <c r="T67" s="12">
        <f t="shared" si="0"/>
        <v>0.97894685634117751</v>
      </c>
      <c r="U67" s="12">
        <f t="shared" si="1"/>
        <v>0</v>
      </c>
      <c r="V67" s="12">
        <f t="shared" si="2"/>
        <v>0.97894685634117751</v>
      </c>
    </row>
    <row r="68" spans="1:22" ht="78" hidden="1" outlineLevel="2" x14ac:dyDescent="0.35">
      <c r="A68" s="8" t="s">
        <v>262</v>
      </c>
      <c r="B68" s="8" t="s">
        <v>264</v>
      </c>
      <c r="C68" s="8" t="s">
        <v>27</v>
      </c>
      <c r="D68" s="8" t="s">
        <v>54</v>
      </c>
      <c r="E68" s="8" t="s">
        <v>50</v>
      </c>
      <c r="F68" s="9" t="s">
        <v>30</v>
      </c>
      <c r="G68" s="8">
        <v>1112</v>
      </c>
      <c r="H68" s="8">
        <v>3480</v>
      </c>
      <c r="I68" s="10" t="s">
        <v>196</v>
      </c>
      <c r="J68" s="11">
        <v>93695230</v>
      </c>
      <c r="K68" s="11">
        <v>74207788</v>
      </c>
      <c r="L68" s="11">
        <v>0</v>
      </c>
      <c r="M68" s="11">
        <v>0</v>
      </c>
      <c r="N68" s="11">
        <v>0</v>
      </c>
      <c r="O68" s="11">
        <v>70566945</v>
      </c>
      <c r="P68" s="11">
        <v>70566945</v>
      </c>
      <c r="Q68" s="11">
        <v>3640843</v>
      </c>
      <c r="R68" s="11">
        <v>3640843</v>
      </c>
      <c r="S68" s="11">
        <v>0</v>
      </c>
      <c r="T68" s="12">
        <f t="shared" si="0"/>
        <v>0.95093718465237098</v>
      </c>
      <c r="U68" s="12">
        <f t="shared" si="1"/>
        <v>0</v>
      </c>
      <c r="V68" s="12">
        <f t="shared" si="2"/>
        <v>0.95093718465237098</v>
      </c>
    </row>
    <row r="69" spans="1:22" ht="52" hidden="1" outlineLevel="2" x14ac:dyDescent="0.35">
      <c r="A69" s="8" t="s">
        <v>262</v>
      </c>
      <c r="B69" s="8" t="s">
        <v>264</v>
      </c>
      <c r="C69" s="8" t="s">
        <v>27</v>
      </c>
      <c r="D69" s="8" t="s">
        <v>56</v>
      </c>
      <c r="E69" s="8" t="s">
        <v>50</v>
      </c>
      <c r="F69" s="9" t="s">
        <v>30</v>
      </c>
      <c r="G69" s="8">
        <v>1112</v>
      </c>
      <c r="H69" s="8">
        <v>3480</v>
      </c>
      <c r="I69" s="10" t="s">
        <v>57</v>
      </c>
      <c r="J69" s="11">
        <v>168013848</v>
      </c>
      <c r="K69" s="11">
        <v>168353673</v>
      </c>
      <c r="L69" s="11">
        <v>0</v>
      </c>
      <c r="M69" s="11">
        <v>0</v>
      </c>
      <c r="N69" s="11">
        <v>0</v>
      </c>
      <c r="O69" s="11">
        <v>164769278</v>
      </c>
      <c r="P69" s="11">
        <v>164769278</v>
      </c>
      <c r="Q69" s="11">
        <v>3584395</v>
      </c>
      <c r="R69" s="11">
        <v>3584395</v>
      </c>
      <c r="S69" s="11">
        <v>0</v>
      </c>
      <c r="T69" s="12">
        <f t="shared" si="0"/>
        <v>0.97870913692509698</v>
      </c>
      <c r="U69" s="12">
        <f t="shared" si="1"/>
        <v>0</v>
      </c>
      <c r="V69" s="12">
        <f t="shared" si="2"/>
        <v>0.97870913692509698</v>
      </c>
    </row>
    <row r="70" spans="1:22" ht="65" hidden="1" outlineLevel="2" x14ac:dyDescent="0.35">
      <c r="A70" s="8" t="s">
        <v>262</v>
      </c>
      <c r="B70" s="8" t="s">
        <v>264</v>
      </c>
      <c r="C70" s="8" t="s">
        <v>27</v>
      </c>
      <c r="D70" s="8" t="s">
        <v>58</v>
      </c>
      <c r="E70" s="8" t="s">
        <v>50</v>
      </c>
      <c r="F70" s="9" t="s">
        <v>30</v>
      </c>
      <c r="G70" s="8">
        <v>1112</v>
      </c>
      <c r="H70" s="8">
        <v>3480</v>
      </c>
      <c r="I70" s="10" t="s">
        <v>59</v>
      </c>
      <c r="J70" s="11">
        <v>84006924</v>
      </c>
      <c r="K70" s="11">
        <v>84176835</v>
      </c>
      <c r="L70" s="11">
        <v>0</v>
      </c>
      <c r="M70" s="11">
        <v>0</v>
      </c>
      <c r="N70" s="11">
        <v>0</v>
      </c>
      <c r="O70" s="11">
        <v>82408350</v>
      </c>
      <c r="P70" s="11">
        <v>82408350</v>
      </c>
      <c r="Q70" s="11">
        <v>1768485</v>
      </c>
      <c r="R70" s="11">
        <v>1768485</v>
      </c>
      <c r="S70" s="11">
        <v>0</v>
      </c>
      <c r="T70" s="12">
        <f t="shared" si="0"/>
        <v>0.97899083518642627</v>
      </c>
      <c r="U70" s="12">
        <f t="shared" si="1"/>
        <v>0</v>
      </c>
      <c r="V70" s="12">
        <f t="shared" si="2"/>
        <v>0.97899083518642627</v>
      </c>
    </row>
    <row r="71" spans="1:22" ht="52" hidden="1" outlineLevel="2" x14ac:dyDescent="0.35">
      <c r="A71" s="8" t="s">
        <v>262</v>
      </c>
      <c r="B71" s="8" t="s">
        <v>264</v>
      </c>
      <c r="C71" s="8" t="s">
        <v>27</v>
      </c>
      <c r="D71" s="8" t="s">
        <v>60</v>
      </c>
      <c r="E71" s="8" t="s">
        <v>50</v>
      </c>
      <c r="F71" s="9" t="s">
        <v>30</v>
      </c>
      <c r="G71" s="8">
        <v>1112</v>
      </c>
      <c r="H71" s="8">
        <v>3480</v>
      </c>
      <c r="I71" s="10" t="s">
        <v>61</v>
      </c>
      <c r="J71" s="11">
        <v>262118647</v>
      </c>
      <c r="K71" s="11">
        <v>261962848</v>
      </c>
      <c r="L71" s="11">
        <v>0</v>
      </c>
      <c r="M71" s="11">
        <v>7500934.1500000004</v>
      </c>
      <c r="N71" s="11">
        <v>0</v>
      </c>
      <c r="O71" s="11">
        <v>254461913.84999999</v>
      </c>
      <c r="P71" s="11">
        <v>254461913.84999999</v>
      </c>
      <c r="Q71" s="11">
        <v>0</v>
      </c>
      <c r="R71" s="11">
        <v>0</v>
      </c>
      <c r="S71" s="11">
        <v>0</v>
      </c>
      <c r="T71" s="12">
        <f t="shared" si="0"/>
        <v>0.97136642005816032</v>
      </c>
      <c r="U71" s="12">
        <f t="shared" si="1"/>
        <v>2.8633579941839692E-2</v>
      </c>
      <c r="V71" s="12">
        <f t="shared" si="2"/>
        <v>1</v>
      </c>
    </row>
    <row r="72" spans="1:22" hidden="1" outlineLevel="2" x14ac:dyDescent="0.35">
      <c r="A72" s="8" t="s">
        <v>262</v>
      </c>
      <c r="B72" s="8" t="s">
        <v>291</v>
      </c>
      <c r="C72" s="8" t="s">
        <v>27</v>
      </c>
      <c r="D72" s="8" t="s">
        <v>28</v>
      </c>
      <c r="E72" s="8" t="s">
        <v>29</v>
      </c>
      <c r="F72" s="9" t="s">
        <v>30</v>
      </c>
      <c r="G72" s="8">
        <v>1111</v>
      </c>
      <c r="H72" s="8">
        <v>3480</v>
      </c>
      <c r="I72" s="10" t="s">
        <v>31</v>
      </c>
      <c r="J72" s="11">
        <v>485939840</v>
      </c>
      <c r="K72" s="11">
        <v>481317581</v>
      </c>
      <c r="L72" s="11">
        <v>0</v>
      </c>
      <c r="M72" s="11">
        <v>0</v>
      </c>
      <c r="N72" s="11">
        <v>0</v>
      </c>
      <c r="O72" s="11">
        <v>478569185.98000002</v>
      </c>
      <c r="P72" s="11">
        <v>478569185.98000002</v>
      </c>
      <c r="Q72" s="11">
        <v>2748395.02</v>
      </c>
      <c r="R72" s="11">
        <v>2748395.02</v>
      </c>
      <c r="S72" s="11">
        <v>0</v>
      </c>
      <c r="T72" s="12">
        <f t="shared" si="0"/>
        <v>0.99428985117416691</v>
      </c>
      <c r="U72" s="12">
        <f t="shared" si="1"/>
        <v>0</v>
      </c>
      <c r="V72" s="12">
        <f t="shared" si="2"/>
        <v>0.99428985117416691</v>
      </c>
    </row>
    <row r="73" spans="1:22" hidden="1" outlineLevel="2" x14ac:dyDescent="0.35">
      <c r="A73" s="8" t="s">
        <v>262</v>
      </c>
      <c r="B73" s="8" t="s">
        <v>291</v>
      </c>
      <c r="C73" s="8" t="s">
        <v>27</v>
      </c>
      <c r="D73" s="8" t="s">
        <v>33</v>
      </c>
      <c r="E73" s="8" t="s">
        <v>29</v>
      </c>
      <c r="F73" s="9" t="s">
        <v>30</v>
      </c>
      <c r="G73" s="8">
        <v>1111</v>
      </c>
      <c r="H73" s="8">
        <v>3480</v>
      </c>
      <c r="I73" s="10" t="s">
        <v>34</v>
      </c>
      <c r="J73" s="11">
        <v>250000</v>
      </c>
      <c r="K73" s="11">
        <v>1250000</v>
      </c>
      <c r="L73" s="11">
        <v>0</v>
      </c>
      <c r="M73" s="11">
        <v>0</v>
      </c>
      <c r="N73" s="11">
        <v>0</v>
      </c>
      <c r="O73" s="11">
        <v>351550</v>
      </c>
      <c r="P73" s="11">
        <v>351550</v>
      </c>
      <c r="Q73" s="11">
        <v>898450</v>
      </c>
      <c r="R73" s="11">
        <v>898450</v>
      </c>
      <c r="S73" s="11">
        <v>0</v>
      </c>
      <c r="T73" s="12">
        <f t="shared" si="0"/>
        <v>0.28123999999999999</v>
      </c>
      <c r="U73" s="12">
        <f t="shared" si="1"/>
        <v>0</v>
      </c>
      <c r="V73" s="12">
        <f t="shared" si="2"/>
        <v>0.28123999999999999</v>
      </c>
    </row>
    <row r="74" spans="1:22" hidden="1" outlineLevel="2" x14ac:dyDescent="0.35">
      <c r="A74" s="8" t="s">
        <v>262</v>
      </c>
      <c r="B74" s="8" t="s">
        <v>291</v>
      </c>
      <c r="C74" s="8" t="s">
        <v>27</v>
      </c>
      <c r="D74" s="8" t="s">
        <v>35</v>
      </c>
      <c r="E74" s="8" t="s">
        <v>29</v>
      </c>
      <c r="F74" s="9" t="s">
        <v>30</v>
      </c>
      <c r="G74" s="8">
        <v>1111</v>
      </c>
      <c r="H74" s="8">
        <v>3480</v>
      </c>
      <c r="I74" s="10" t="s">
        <v>36</v>
      </c>
      <c r="J74" s="11">
        <v>3399060</v>
      </c>
      <c r="K74" s="11">
        <v>2399060</v>
      </c>
      <c r="L74" s="11">
        <v>0</v>
      </c>
      <c r="M74" s="11">
        <v>0</v>
      </c>
      <c r="N74" s="11">
        <v>0</v>
      </c>
      <c r="O74" s="11">
        <v>474810.18</v>
      </c>
      <c r="P74" s="11">
        <v>474810.18</v>
      </c>
      <c r="Q74" s="11">
        <v>1924249.82</v>
      </c>
      <c r="R74" s="11">
        <v>1924249.82</v>
      </c>
      <c r="S74" s="11">
        <v>0</v>
      </c>
      <c r="T74" s="12">
        <f t="shared" si="0"/>
        <v>0.1979150917442665</v>
      </c>
      <c r="U74" s="12">
        <f t="shared" si="1"/>
        <v>0</v>
      </c>
      <c r="V74" s="12">
        <f t="shared" si="2"/>
        <v>0.1979150917442665</v>
      </c>
    </row>
    <row r="75" spans="1:22" hidden="1" outlineLevel="2" x14ac:dyDescent="0.35">
      <c r="A75" s="8" t="s">
        <v>262</v>
      </c>
      <c r="B75" s="8" t="s">
        <v>291</v>
      </c>
      <c r="C75" s="8" t="s">
        <v>27</v>
      </c>
      <c r="D75" s="8" t="s">
        <v>39</v>
      </c>
      <c r="E75" s="8" t="s">
        <v>29</v>
      </c>
      <c r="F75" s="9" t="s">
        <v>30</v>
      </c>
      <c r="G75" s="8">
        <v>1111</v>
      </c>
      <c r="H75" s="8">
        <v>3480</v>
      </c>
      <c r="I75" s="10" t="s">
        <v>40</v>
      </c>
      <c r="J75" s="11">
        <v>188183068</v>
      </c>
      <c r="K75" s="11">
        <v>183683068</v>
      </c>
      <c r="L75" s="11">
        <v>0</v>
      </c>
      <c r="M75" s="11">
        <v>0</v>
      </c>
      <c r="N75" s="11">
        <v>0</v>
      </c>
      <c r="O75" s="11">
        <v>176810704.86000001</v>
      </c>
      <c r="P75" s="11">
        <v>176810704.86000001</v>
      </c>
      <c r="Q75" s="11">
        <v>6872363.1399999997</v>
      </c>
      <c r="R75" s="11">
        <v>6872363.1399999997</v>
      </c>
      <c r="S75" s="11">
        <v>0</v>
      </c>
      <c r="T75" s="12">
        <f t="shared" si="0"/>
        <v>0.96258575591736095</v>
      </c>
      <c r="U75" s="12">
        <f t="shared" si="1"/>
        <v>0</v>
      </c>
      <c r="V75" s="12">
        <f t="shared" si="2"/>
        <v>0.96258575591736095</v>
      </c>
    </row>
    <row r="76" spans="1:22" hidden="1" outlineLevel="2" x14ac:dyDescent="0.35">
      <c r="A76" s="8" t="s">
        <v>262</v>
      </c>
      <c r="B76" s="8" t="s">
        <v>291</v>
      </c>
      <c r="C76" s="8" t="s">
        <v>27</v>
      </c>
      <c r="D76" s="8" t="s">
        <v>41</v>
      </c>
      <c r="E76" s="8" t="s">
        <v>29</v>
      </c>
      <c r="F76" s="9" t="s">
        <v>30</v>
      </c>
      <c r="G76" s="8">
        <v>1111</v>
      </c>
      <c r="H76" s="8">
        <v>3480</v>
      </c>
      <c r="I76" s="10" t="s">
        <v>42</v>
      </c>
      <c r="J76" s="11">
        <v>224357641</v>
      </c>
      <c r="K76" s="11">
        <v>215857641</v>
      </c>
      <c r="L76" s="11">
        <v>0</v>
      </c>
      <c r="M76" s="11">
        <v>0</v>
      </c>
      <c r="N76" s="11">
        <v>0</v>
      </c>
      <c r="O76" s="11">
        <v>212571696.84</v>
      </c>
      <c r="P76" s="11">
        <v>212571696.84</v>
      </c>
      <c r="Q76" s="11">
        <v>3285944.16</v>
      </c>
      <c r="R76" s="11">
        <v>3285944.16</v>
      </c>
      <c r="S76" s="11">
        <v>0</v>
      </c>
      <c r="T76" s="12">
        <f t="shared" si="0"/>
        <v>0.98477726271454991</v>
      </c>
      <c r="U76" s="12">
        <f t="shared" si="1"/>
        <v>0</v>
      </c>
      <c r="V76" s="12">
        <f t="shared" si="2"/>
        <v>0.98477726271454991</v>
      </c>
    </row>
    <row r="77" spans="1:22" hidden="1" outlineLevel="2" x14ac:dyDescent="0.35">
      <c r="A77" s="8" t="s">
        <v>262</v>
      </c>
      <c r="B77" s="8" t="s">
        <v>291</v>
      </c>
      <c r="C77" s="8" t="s">
        <v>27</v>
      </c>
      <c r="D77" s="8" t="s">
        <v>43</v>
      </c>
      <c r="E77" s="8" t="s">
        <v>29</v>
      </c>
      <c r="F77" s="9" t="s">
        <v>30</v>
      </c>
      <c r="G77" s="8">
        <v>1111</v>
      </c>
      <c r="H77" s="8">
        <v>3480</v>
      </c>
      <c r="I77" s="10" t="s">
        <v>44</v>
      </c>
      <c r="J77" s="11">
        <v>90450558</v>
      </c>
      <c r="K77" s="11">
        <v>92698497</v>
      </c>
      <c r="L77" s="11">
        <v>0</v>
      </c>
      <c r="M77" s="11">
        <v>0</v>
      </c>
      <c r="N77" s="11">
        <v>0</v>
      </c>
      <c r="O77" s="11">
        <v>89602933.230000004</v>
      </c>
      <c r="P77" s="11">
        <v>89602933.230000004</v>
      </c>
      <c r="Q77" s="11">
        <v>3095563.77</v>
      </c>
      <c r="R77" s="11">
        <v>3095563.77</v>
      </c>
      <c r="S77" s="11">
        <v>0</v>
      </c>
      <c r="T77" s="12">
        <f t="shared" ref="T77:T140" si="3">+IF(K77=0,0,O77/K77)</f>
        <v>0.96660610613783737</v>
      </c>
      <c r="U77" s="12">
        <f t="shared" ref="U77:U140" si="4">+IF(K77=0,0,(L77+M77+N77)/K77)</f>
        <v>0</v>
      </c>
      <c r="V77" s="12">
        <f t="shared" ref="V77:V140" si="5">+T77+U77</f>
        <v>0.96660610613783737</v>
      </c>
    </row>
    <row r="78" spans="1:22" hidden="1" outlineLevel="2" x14ac:dyDescent="0.35">
      <c r="A78" s="8" t="s">
        <v>262</v>
      </c>
      <c r="B78" s="8" t="s">
        <v>291</v>
      </c>
      <c r="C78" s="8" t="s">
        <v>27</v>
      </c>
      <c r="D78" s="8" t="s">
        <v>45</v>
      </c>
      <c r="E78" s="8" t="s">
        <v>29</v>
      </c>
      <c r="F78" s="9" t="s">
        <v>30</v>
      </c>
      <c r="G78" s="8">
        <v>1111</v>
      </c>
      <c r="H78" s="8">
        <v>3480</v>
      </c>
      <c r="I78" s="10" t="s">
        <v>46</v>
      </c>
      <c r="J78" s="11">
        <v>79388439</v>
      </c>
      <c r="K78" s="11">
        <v>77860697</v>
      </c>
      <c r="L78" s="11">
        <v>0</v>
      </c>
      <c r="M78" s="11">
        <v>0</v>
      </c>
      <c r="N78" s="11">
        <v>0</v>
      </c>
      <c r="O78" s="11">
        <v>77636753.140000001</v>
      </c>
      <c r="P78" s="11">
        <v>77636753.140000001</v>
      </c>
      <c r="Q78" s="11">
        <v>223943.86</v>
      </c>
      <c r="R78" s="11">
        <v>223943.86</v>
      </c>
      <c r="S78" s="11">
        <v>0</v>
      </c>
      <c r="T78" s="12">
        <f t="shared" si="3"/>
        <v>0.9971237881417887</v>
      </c>
      <c r="U78" s="12">
        <f t="shared" si="4"/>
        <v>0</v>
      </c>
      <c r="V78" s="12">
        <f t="shared" si="5"/>
        <v>0.9971237881417887</v>
      </c>
    </row>
    <row r="79" spans="1:22" hidden="1" outlineLevel="2" x14ac:dyDescent="0.35">
      <c r="A79" s="8" t="s">
        <v>262</v>
      </c>
      <c r="B79" s="8" t="s">
        <v>291</v>
      </c>
      <c r="C79" s="8" t="s">
        <v>27</v>
      </c>
      <c r="D79" s="8" t="s">
        <v>47</v>
      </c>
      <c r="E79" s="8" t="s">
        <v>29</v>
      </c>
      <c r="F79" s="9" t="s">
        <v>30</v>
      </c>
      <c r="G79" s="8">
        <v>1111</v>
      </c>
      <c r="H79" s="8">
        <v>3480</v>
      </c>
      <c r="I79" s="10" t="s">
        <v>48</v>
      </c>
      <c r="J79" s="11">
        <v>123051250</v>
      </c>
      <c r="K79" s="11">
        <v>120551250</v>
      </c>
      <c r="L79" s="11">
        <v>0</v>
      </c>
      <c r="M79" s="11">
        <v>0</v>
      </c>
      <c r="N79" s="11">
        <v>0</v>
      </c>
      <c r="O79" s="11">
        <v>115956212.68000001</v>
      </c>
      <c r="P79" s="11">
        <v>115956212.68000001</v>
      </c>
      <c r="Q79" s="11">
        <v>4595037.32</v>
      </c>
      <c r="R79" s="11">
        <v>4595037.32</v>
      </c>
      <c r="S79" s="11">
        <v>0</v>
      </c>
      <c r="T79" s="12">
        <f t="shared" si="3"/>
        <v>0.96188312174282731</v>
      </c>
      <c r="U79" s="12">
        <f t="shared" si="4"/>
        <v>0</v>
      </c>
      <c r="V79" s="12">
        <f t="shared" si="5"/>
        <v>0.96188312174282731</v>
      </c>
    </row>
    <row r="80" spans="1:22" ht="78" hidden="1" outlineLevel="2" x14ac:dyDescent="0.35">
      <c r="A80" s="8" t="s">
        <v>262</v>
      </c>
      <c r="B80" s="8" t="s">
        <v>291</v>
      </c>
      <c r="C80" s="8" t="s">
        <v>27</v>
      </c>
      <c r="D80" s="8" t="s">
        <v>49</v>
      </c>
      <c r="E80" s="8" t="s">
        <v>50</v>
      </c>
      <c r="F80" s="9" t="s">
        <v>30</v>
      </c>
      <c r="G80" s="8">
        <v>1112</v>
      </c>
      <c r="H80" s="8">
        <v>3480</v>
      </c>
      <c r="I80" s="10" t="s">
        <v>51</v>
      </c>
      <c r="J80" s="11">
        <v>102490098</v>
      </c>
      <c r="K80" s="11">
        <v>101654976</v>
      </c>
      <c r="L80" s="11">
        <v>0</v>
      </c>
      <c r="M80" s="11">
        <v>0</v>
      </c>
      <c r="N80" s="11">
        <v>0</v>
      </c>
      <c r="O80" s="11">
        <v>97887705</v>
      </c>
      <c r="P80" s="11">
        <v>97887705</v>
      </c>
      <c r="Q80" s="11">
        <v>3767271</v>
      </c>
      <c r="R80" s="11">
        <v>3767271</v>
      </c>
      <c r="S80" s="11">
        <v>0</v>
      </c>
      <c r="T80" s="12">
        <f t="shared" si="3"/>
        <v>0.96294061394495833</v>
      </c>
      <c r="U80" s="12">
        <f t="shared" si="4"/>
        <v>0</v>
      </c>
      <c r="V80" s="12">
        <f t="shared" si="5"/>
        <v>0.96294061394495833</v>
      </c>
    </row>
    <row r="81" spans="1:22" ht="52" hidden="1" outlineLevel="2" x14ac:dyDescent="0.35">
      <c r="A81" s="8" t="s">
        <v>262</v>
      </c>
      <c r="B81" s="8" t="s">
        <v>291</v>
      </c>
      <c r="C81" s="8" t="s">
        <v>27</v>
      </c>
      <c r="D81" s="8" t="s">
        <v>52</v>
      </c>
      <c r="E81" s="8" t="s">
        <v>50</v>
      </c>
      <c r="F81" s="9" t="s">
        <v>30</v>
      </c>
      <c r="G81" s="8">
        <v>1112</v>
      </c>
      <c r="H81" s="8">
        <v>3480</v>
      </c>
      <c r="I81" s="10" t="s">
        <v>53</v>
      </c>
      <c r="J81" s="11">
        <v>5540005</v>
      </c>
      <c r="K81" s="11">
        <v>5494863</v>
      </c>
      <c r="L81" s="11">
        <v>0</v>
      </c>
      <c r="M81" s="11">
        <v>0</v>
      </c>
      <c r="N81" s="11">
        <v>0</v>
      </c>
      <c r="O81" s="11">
        <v>5289668</v>
      </c>
      <c r="P81" s="11">
        <v>5289668</v>
      </c>
      <c r="Q81" s="11">
        <v>205195</v>
      </c>
      <c r="R81" s="11">
        <v>205195</v>
      </c>
      <c r="S81" s="11">
        <v>0</v>
      </c>
      <c r="T81" s="12">
        <f t="shared" si="3"/>
        <v>0.96265693976355737</v>
      </c>
      <c r="U81" s="12">
        <f t="shared" si="4"/>
        <v>0</v>
      </c>
      <c r="V81" s="12">
        <f t="shared" si="5"/>
        <v>0.96265693976355737</v>
      </c>
    </row>
    <row r="82" spans="1:22" ht="78" hidden="1" outlineLevel="2" x14ac:dyDescent="0.35">
      <c r="A82" s="8" t="s">
        <v>262</v>
      </c>
      <c r="B82" s="8" t="s">
        <v>291</v>
      </c>
      <c r="C82" s="8" t="s">
        <v>27</v>
      </c>
      <c r="D82" s="8" t="s">
        <v>54</v>
      </c>
      <c r="E82" s="8" t="s">
        <v>50</v>
      </c>
      <c r="F82" s="9" t="s">
        <v>30</v>
      </c>
      <c r="G82" s="8">
        <v>1112</v>
      </c>
      <c r="H82" s="8">
        <v>3480</v>
      </c>
      <c r="I82" s="10" t="s">
        <v>196</v>
      </c>
      <c r="J82" s="11">
        <v>18536760</v>
      </c>
      <c r="K82" s="11">
        <v>18278567</v>
      </c>
      <c r="L82" s="11">
        <v>0</v>
      </c>
      <c r="M82" s="11">
        <v>0</v>
      </c>
      <c r="N82" s="11">
        <v>0</v>
      </c>
      <c r="O82" s="11">
        <v>14340989</v>
      </c>
      <c r="P82" s="11">
        <v>14340989</v>
      </c>
      <c r="Q82" s="11">
        <v>3937578</v>
      </c>
      <c r="R82" s="11">
        <v>3937578</v>
      </c>
      <c r="S82" s="11">
        <v>0</v>
      </c>
      <c r="T82" s="12">
        <f t="shared" si="3"/>
        <v>0.78457950232094231</v>
      </c>
      <c r="U82" s="12">
        <f t="shared" si="4"/>
        <v>0</v>
      </c>
      <c r="V82" s="12">
        <f t="shared" si="5"/>
        <v>0.78457950232094231</v>
      </c>
    </row>
    <row r="83" spans="1:22" ht="52" hidden="1" outlineLevel="2" x14ac:dyDescent="0.35">
      <c r="A83" s="8" t="s">
        <v>262</v>
      </c>
      <c r="B83" s="8" t="s">
        <v>291</v>
      </c>
      <c r="C83" s="8" t="s">
        <v>27</v>
      </c>
      <c r="D83" s="8" t="s">
        <v>56</v>
      </c>
      <c r="E83" s="8" t="s">
        <v>50</v>
      </c>
      <c r="F83" s="9" t="s">
        <v>30</v>
      </c>
      <c r="G83" s="8">
        <v>1112</v>
      </c>
      <c r="H83" s="8">
        <v>3480</v>
      </c>
      <c r="I83" s="10" t="s">
        <v>57</v>
      </c>
      <c r="J83" s="11">
        <v>33240032</v>
      </c>
      <c r="K83" s="11">
        <v>32969182</v>
      </c>
      <c r="L83" s="11">
        <v>0</v>
      </c>
      <c r="M83" s="11">
        <v>0</v>
      </c>
      <c r="N83" s="11">
        <v>0</v>
      </c>
      <c r="O83" s="11">
        <v>31737914</v>
      </c>
      <c r="P83" s="11">
        <v>31737914</v>
      </c>
      <c r="Q83" s="11">
        <v>1231268</v>
      </c>
      <c r="R83" s="11">
        <v>1231268</v>
      </c>
      <c r="S83" s="11">
        <v>0</v>
      </c>
      <c r="T83" s="12">
        <f t="shared" si="3"/>
        <v>0.96265397182132084</v>
      </c>
      <c r="U83" s="12">
        <f t="shared" si="4"/>
        <v>0</v>
      </c>
      <c r="V83" s="12">
        <f t="shared" si="5"/>
        <v>0.96265397182132084</v>
      </c>
    </row>
    <row r="84" spans="1:22" ht="65" hidden="1" outlineLevel="2" x14ac:dyDescent="0.35">
      <c r="A84" s="8" t="s">
        <v>262</v>
      </c>
      <c r="B84" s="8" t="s">
        <v>291</v>
      </c>
      <c r="C84" s="8" t="s">
        <v>27</v>
      </c>
      <c r="D84" s="8" t="s">
        <v>58</v>
      </c>
      <c r="E84" s="8" t="s">
        <v>50</v>
      </c>
      <c r="F84" s="9" t="s">
        <v>30</v>
      </c>
      <c r="G84" s="8">
        <v>1112</v>
      </c>
      <c r="H84" s="8">
        <v>3480</v>
      </c>
      <c r="I84" s="10" t="s">
        <v>59</v>
      </c>
      <c r="J84" s="11">
        <v>16620016</v>
      </c>
      <c r="K84" s="11">
        <v>16484590</v>
      </c>
      <c r="L84" s="11">
        <v>0</v>
      </c>
      <c r="M84" s="11">
        <v>0</v>
      </c>
      <c r="N84" s="11">
        <v>0</v>
      </c>
      <c r="O84" s="11">
        <v>15868963</v>
      </c>
      <c r="P84" s="11">
        <v>15868963</v>
      </c>
      <c r="Q84" s="11">
        <v>615627</v>
      </c>
      <c r="R84" s="11">
        <v>615627</v>
      </c>
      <c r="S84" s="11">
        <v>0</v>
      </c>
      <c r="T84" s="12">
        <f t="shared" si="3"/>
        <v>0.96265439419482068</v>
      </c>
      <c r="U84" s="12">
        <f t="shared" si="4"/>
        <v>0</v>
      </c>
      <c r="V84" s="12">
        <f t="shared" si="5"/>
        <v>0.96265439419482068</v>
      </c>
    </row>
    <row r="85" spans="1:22" ht="52" hidden="1" outlineLevel="2" x14ac:dyDescent="0.35">
      <c r="A85" s="8" t="s">
        <v>262</v>
      </c>
      <c r="B85" s="8" t="s">
        <v>291</v>
      </c>
      <c r="C85" s="8" t="s">
        <v>27</v>
      </c>
      <c r="D85" s="8" t="s">
        <v>60</v>
      </c>
      <c r="E85" s="8" t="s">
        <v>50</v>
      </c>
      <c r="F85" s="9" t="s">
        <v>30</v>
      </c>
      <c r="G85" s="8">
        <v>1112</v>
      </c>
      <c r="H85" s="8">
        <v>3480</v>
      </c>
      <c r="I85" s="10" t="s">
        <v>61</v>
      </c>
      <c r="J85" s="11">
        <v>51857822</v>
      </c>
      <c r="K85" s="11">
        <v>51007710</v>
      </c>
      <c r="L85" s="11">
        <v>0</v>
      </c>
      <c r="M85" s="11">
        <v>3000354.22</v>
      </c>
      <c r="N85" s="11">
        <v>0</v>
      </c>
      <c r="O85" s="11">
        <v>48007355.780000001</v>
      </c>
      <c r="P85" s="11">
        <v>48007355.780000001</v>
      </c>
      <c r="Q85" s="11">
        <v>0</v>
      </c>
      <c r="R85" s="11">
        <v>0</v>
      </c>
      <c r="S85" s="11">
        <v>0</v>
      </c>
      <c r="T85" s="12">
        <f t="shared" si="3"/>
        <v>0.94117841753727038</v>
      </c>
      <c r="U85" s="12">
        <f t="shared" si="4"/>
        <v>5.8821582462729657E-2</v>
      </c>
      <c r="V85" s="12">
        <f t="shared" si="5"/>
        <v>1</v>
      </c>
    </row>
    <row r="86" spans="1:22" hidden="1" outlineLevel="2" x14ac:dyDescent="0.35">
      <c r="A86" s="8" t="s">
        <v>300</v>
      </c>
      <c r="B86" s="8" t="s">
        <v>26</v>
      </c>
      <c r="C86" s="8" t="s">
        <v>27</v>
      </c>
      <c r="D86" s="8" t="s">
        <v>28</v>
      </c>
      <c r="E86" s="8" t="s">
        <v>29</v>
      </c>
      <c r="F86" s="9" t="s">
        <v>30</v>
      </c>
      <c r="G86" s="8">
        <v>1111</v>
      </c>
      <c r="H86" s="8">
        <v>3480</v>
      </c>
      <c r="I86" s="10" t="s">
        <v>31</v>
      </c>
      <c r="J86" s="11">
        <v>925701718</v>
      </c>
      <c r="K86" s="11">
        <v>900436049</v>
      </c>
      <c r="L86" s="11">
        <v>0</v>
      </c>
      <c r="M86" s="11">
        <v>0</v>
      </c>
      <c r="N86" s="11">
        <v>0</v>
      </c>
      <c r="O86" s="11">
        <v>776094155.64999998</v>
      </c>
      <c r="P86" s="11">
        <v>776094155.64999998</v>
      </c>
      <c r="Q86" s="11">
        <v>124341893.34999999</v>
      </c>
      <c r="R86" s="11">
        <v>124341893.34999999</v>
      </c>
      <c r="S86" s="11">
        <v>0</v>
      </c>
      <c r="T86" s="12">
        <f t="shared" si="3"/>
        <v>0.86190924553932424</v>
      </c>
      <c r="U86" s="12">
        <f t="shared" si="4"/>
        <v>0</v>
      </c>
      <c r="V86" s="12">
        <f t="shared" si="5"/>
        <v>0.86190924553932424</v>
      </c>
    </row>
    <row r="87" spans="1:22" hidden="1" outlineLevel="2" x14ac:dyDescent="0.35">
      <c r="A87" s="8" t="s">
        <v>300</v>
      </c>
      <c r="B87" s="8" t="s">
        <v>26</v>
      </c>
      <c r="C87" s="8" t="s">
        <v>27</v>
      </c>
      <c r="D87" s="8" t="s">
        <v>28</v>
      </c>
      <c r="E87" s="8" t="s">
        <v>29</v>
      </c>
      <c r="F87" s="9" t="s">
        <v>32</v>
      </c>
      <c r="G87" s="8">
        <v>1111</v>
      </c>
      <c r="H87" s="8">
        <v>3480</v>
      </c>
      <c r="I87" s="10" t="s">
        <v>31</v>
      </c>
      <c r="J87" s="11">
        <v>0</v>
      </c>
      <c r="K87" s="11">
        <v>35000000</v>
      </c>
      <c r="L87" s="11">
        <v>0</v>
      </c>
      <c r="M87" s="11">
        <v>0</v>
      </c>
      <c r="N87" s="11">
        <v>0</v>
      </c>
      <c r="O87" s="11">
        <v>35000000</v>
      </c>
      <c r="P87" s="11">
        <v>35000000</v>
      </c>
      <c r="Q87" s="11">
        <v>0</v>
      </c>
      <c r="R87" s="11">
        <v>0</v>
      </c>
      <c r="S87" s="11">
        <v>0</v>
      </c>
      <c r="T87" s="12">
        <f t="shared" si="3"/>
        <v>1</v>
      </c>
      <c r="U87" s="12">
        <f t="shared" si="4"/>
        <v>0</v>
      </c>
      <c r="V87" s="12">
        <f t="shared" si="5"/>
        <v>1</v>
      </c>
    </row>
    <row r="88" spans="1:22" hidden="1" outlineLevel="2" x14ac:dyDescent="0.35">
      <c r="A88" s="8" t="s">
        <v>300</v>
      </c>
      <c r="B88" s="8" t="s">
        <v>26</v>
      </c>
      <c r="C88" s="8" t="s">
        <v>27</v>
      </c>
      <c r="D88" s="8" t="s">
        <v>33</v>
      </c>
      <c r="E88" s="8" t="s">
        <v>29</v>
      </c>
      <c r="F88" s="9" t="s">
        <v>30</v>
      </c>
      <c r="G88" s="8">
        <v>1111</v>
      </c>
      <c r="H88" s="8">
        <v>3480</v>
      </c>
      <c r="I88" s="10" t="s">
        <v>34</v>
      </c>
      <c r="J88" s="11">
        <v>2982927</v>
      </c>
      <c r="K88" s="11">
        <v>3982927</v>
      </c>
      <c r="L88" s="11">
        <v>0</v>
      </c>
      <c r="M88" s="11">
        <v>0</v>
      </c>
      <c r="N88" s="11">
        <v>0</v>
      </c>
      <c r="O88" s="11">
        <v>1155547.3999999999</v>
      </c>
      <c r="P88" s="11">
        <v>1155547.3999999999</v>
      </c>
      <c r="Q88" s="11">
        <v>2827379.6</v>
      </c>
      <c r="R88" s="11">
        <v>2827379.6</v>
      </c>
      <c r="S88" s="11">
        <v>0</v>
      </c>
      <c r="T88" s="12">
        <f t="shared" si="3"/>
        <v>0.29012517678581606</v>
      </c>
      <c r="U88" s="12">
        <f t="shared" si="4"/>
        <v>0</v>
      </c>
      <c r="V88" s="12">
        <f t="shared" si="5"/>
        <v>0.29012517678581606</v>
      </c>
    </row>
    <row r="89" spans="1:22" hidden="1" outlineLevel="2" x14ac:dyDescent="0.35">
      <c r="A89" s="8" t="s">
        <v>300</v>
      </c>
      <c r="B89" s="8" t="s">
        <v>26</v>
      </c>
      <c r="C89" s="8" t="s">
        <v>27</v>
      </c>
      <c r="D89" s="8" t="s">
        <v>35</v>
      </c>
      <c r="E89" s="8" t="s">
        <v>29</v>
      </c>
      <c r="F89" s="9" t="s">
        <v>30</v>
      </c>
      <c r="G89" s="8">
        <v>1111</v>
      </c>
      <c r="H89" s="8">
        <v>3480</v>
      </c>
      <c r="I89" s="10" t="s">
        <v>36</v>
      </c>
      <c r="J89" s="11">
        <v>13462298</v>
      </c>
      <c r="K89" s="11">
        <v>13462298</v>
      </c>
      <c r="L89" s="11">
        <v>0</v>
      </c>
      <c r="M89" s="11">
        <v>0</v>
      </c>
      <c r="N89" s="11">
        <v>0</v>
      </c>
      <c r="O89" s="11">
        <v>12860285.720000001</v>
      </c>
      <c r="P89" s="11">
        <v>12860285.720000001</v>
      </c>
      <c r="Q89" s="11">
        <v>602012.28</v>
      </c>
      <c r="R89" s="11">
        <v>602012.28</v>
      </c>
      <c r="S89" s="11">
        <v>0</v>
      </c>
      <c r="T89" s="12">
        <f t="shared" si="3"/>
        <v>0.95528161091070785</v>
      </c>
      <c r="U89" s="12">
        <f t="shared" si="4"/>
        <v>0</v>
      </c>
      <c r="V89" s="12">
        <f t="shared" si="5"/>
        <v>0.95528161091070785</v>
      </c>
    </row>
    <row r="90" spans="1:22" hidden="1" outlineLevel="2" x14ac:dyDescent="0.35">
      <c r="A90" s="8" t="s">
        <v>300</v>
      </c>
      <c r="B90" s="8" t="s">
        <v>26</v>
      </c>
      <c r="C90" s="8" t="s">
        <v>27</v>
      </c>
      <c r="D90" s="8" t="s">
        <v>39</v>
      </c>
      <c r="E90" s="8" t="s">
        <v>29</v>
      </c>
      <c r="F90" s="9" t="s">
        <v>30</v>
      </c>
      <c r="G90" s="8">
        <v>1111</v>
      </c>
      <c r="H90" s="8">
        <v>3480</v>
      </c>
      <c r="I90" s="10" t="s">
        <v>40</v>
      </c>
      <c r="J90" s="11">
        <v>205128525</v>
      </c>
      <c r="K90" s="11">
        <v>205128525</v>
      </c>
      <c r="L90" s="11">
        <v>0</v>
      </c>
      <c r="M90" s="11">
        <v>0</v>
      </c>
      <c r="N90" s="11">
        <v>0</v>
      </c>
      <c r="O90" s="11">
        <v>172216661.52000001</v>
      </c>
      <c r="P90" s="11">
        <v>172216661.52000001</v>
      </c>
      <c r="Q90" s="11">
        <v>32911863.48</v>
      </c>
      <c r="R90" s="11">
        <v>32911863.48</v>
      </c>
      <c r="S90" s="11">
        <v>0</v>
      </c>
      <c r="T90" s="12">
        <f t="shared" si="3"/>
        <v>0.83955491572905339</v>
      </c>
      <c r="U90" s="12">
        <f t="shared" si="4"/>
        <v>0</v>
      </c>
      <c r="V90" s="12">
        <f t="shared" si="5"/>
        <v>0.83955491572905339</v>
      </c>
    </row>
    <row r="91" spans="1:22" hidden="1" outlineLevel="2" x14ac:dyDescent="0.35">
      <c r="A91" s="8" t="s">
        <v>300</v>
      </c>
      <c r="B91" s="8" t="s">
        <v>26</v>
      </c>
      <c r="C91" s="8" t="s">
        <v>27</v>
      </c>
      <c r="D91" s="8" t="s">
        <v>41</v>
      </c>
      <c r="E91" s="8" t="s">
        <v>29</v>
      </c>
      <c r="F91" s="9" t="s">
        <v>30</v>
      </c>
      <c r="G91" s="8">
        <v>1111</v>
      </c>
      <c r="H91" s="8">
        <v>3480</v>
      </c>
      <c r="I91" s="10" t="s">
        <v>42</v>
      </c>
      <c r="J91" s="11">
        <v>406583531</v>
      </c>
      <c r="K91" s="11">
        <v>362481403</v>
      </c>
      <c r="L91" s="11">
        <v>0</v>
      </c>
      <c r="M91" s="11">
        <v>0</v>
      </c>
      <c r="N91" s="11">
        <v>0</v>
      </c>
      <c r="O91" s="11">
        <v>304801133.82999998</v>
      </c>
      <c r="P91" s="11">
        <v>304801133.82999998</v>
      </c>
      <c r="Q91" s="11">
        <v>57680269.170000002</v>
      </c>
      <c r="R91" s="11">
        <v>57680269.170000002</v>
      </c>
      <c r="S91" s="11">
        <v>0</v>
      </c>
      <c r="T91" s="12">
        <f t="shared" si="3"/>
        <v>0.84087385258216951</v>
      </c>
      <c r="U91" s="12">
        <f t="shared" si="4"/>
        <v>0</v>
      </c>
      <c r="V91" s="12">
        <f t="shared" si="5"/>
        <v>0.84087385258216951</v>
      </c>
    </row>
    <row r="92" spans="1:22" hidden="1" outlineLevel="2" x14ac:dyDescent="0.35">
      <c r="A92" s="8" t="s">
        <v>300</v>
      </c>
      <c r="B92" s="8" t="s">
        <v>26</v>
      </c>
      <c r="C92" s="8" t="s">
        <v>27</v>
      </c>
      <c r="D92" s="8" t="s">
        <v>43</v>
      </c>
      <c r="E92" s="8" t="s">
        <v>29</v>
      </c>
      <c r="F92" s="9" t="s">
        <v>30</v>
      </c>
      <c r="G92" s="8">
        <v>1111</v>
      </c>
      <c r="H92" s="8">
        <v>3480</v>
      </c>
      <c r="I92" s="10" t="s">
        <v>44</v>
      </c>
      <c r="J92" s="11">
        <v>129292782</v>
      </c>
      <c r="K92" s="11">
        <v>137935132</v>
      </c>
      <c r="L92" s="11">
        <v>0</v>
      </c>
      <c r="M92" s="11">
        <v>0</v>
      </c>
      <c r="N92" s="11">
        <v>0</v>
      </c>
      <c r="O92" s="11">
        <v>126181087.91</v>
      </c>
      <c r="P92" s="11">
        <v>126181087.91</v>
      </c>
      <c r="Q92" s="11">
        <v>11754044.09</v>
      </c>
      <c r="R92" s="11">
        <v>11754044.09</v>
      </c>
      <c r="S92" s="11">
        <v>0</v>
      </c>
      <c r="T92" s="12">
        <f t="shared" si="3"/>
        <v>0.91478571180835933</v>
      </c>
      <c r="U92" s="12">
        <f t="shared" si="4"/>
        <v>0</v>
      </c>
      <c r="V92" s="12">
        <f t="shared" si="5"/>
        <v>0.91478571180835933</v>
      </c>
    </row>
    <row r="93" spans="1:22" hidden="1" outlineLevel="2" x14ac:dyDescent="0.35">
      <c r="A93" s="8" t="s">
        <v>300</v>
      </c>
      <c r="B93" s="8" t="s">
        <v>26</v>
      </c>
      <c r="C93" s="8" t="s">
        <v>27</v>
      </c>
      <c r="D93" s="8" t="s">
        <v>45</v>
      </c>
      <c r="E93" s="8" t="s">
        <v>29</v>
      </c>
      <c r="F93" s="9" t="s">
        <v>30</v>
      </c>
      <c r="G93" s="8">
        <v>1111</v>
      </c>
      <c r="H93" s="8">
        <v>3480</v>
      </c>
      <c r="I93" s="10" t="s">
        <v>46</v>
      </c>
      <c r="J93" s="11">
        <v>110157997</v>
      </c>
      <c r="K93" s="11">
        <v>123550242</v>
      </c>
      <c r="L93" s="11">
        <v>0</v>
      </c>
      <c r="M93" s="11">
        <v>0</v>
      </c>
      <c r="N93" s="11">
        <v>0</v>
      </c>
      <c r="O93" s="11">
        <v>122555302.25</v>
      </c>
      <c r="P93" s="11">
        <v>122555302.25</v>
      </c>
      <c r="Q93" s="11">
        <v>994939.75</v>
      </c>
      <c r="R93" s="11">
        <v>994939.75</v>
      </c>
      <c r="S93" s="11">
        <v>0</v>
      </c>
      <c r="T93" s="12">
        <f t="shared" si="3"/>
        <v>0.99194708376208607</v>
      </c>
      <c r="U93" s="12">
        <f t="shared" si="4"/>
        <v>0</v>
      </c>
      <c r="V93" s="12">
        <f t="shared" si="5"/>
        <v>0.99194708376208607</v>
      </c>
    </row>
    <row r="94" spans="1:22" ht="34.5" hidden="1" customHeight="1" outlineLevel="2" x14ac:dyDescent="0.35">
      <c r="A94" s="8" t="s">
        <v>300</v>
      </c>
      <c r="B94" s="8" t="s">
        <v>26</v>
      </c>
      <c r="C94" s="8" t="s">
        <v>27</v>
      </c>
      <c r="D94" s="8" t="s">
        <v>47</v>
      </c>
      <c r="E94" s="8" t="s">
        <v>29</v>
      </c>
      <c r="F94" s="9" t="s">
        <v>30</v>
      </c>
      <c r="G94" s="8">
        <v>1111</v>
      </c>
      <c r="H94" s="8">
        <v>3480</v>
      </c>
      <c r="I94" s="10" t="s">
        <v>48</v>
      </c>
      <c r="J94" s="11">
        <v>69173506</v>
      </c>
      <c r="K94" s="11">
        <v>68823506</v>
      </c>
      <c r="L94" s="11">
        <v>0</v>
      </c>
      <c r="M94" s="11">
        <v>0</v>
      </c>
      <c r="N94" s="11">
        <v>0</v>
      </c>
      <c r="O94" s="11">
        <v>55682512.560000002</v>
      </c>
      <c r="P94" s="11">
        <v>55682512.560000002</v>
      </c>
      <c r="Q94" s="11">
        <v>13140993.439999999</v>
      </c>
      <c r="R94" s="11">
        <v>13140993.439999999</v>
      </c>
      <c r="S94" s="11">
        <v>0</v>
      </c>
      <c r="T94" s="12">
        <f t="shared" si="3"/>
        <v>0.80906242352721758</v>
      </c>
      <c r="U94" s="12">
        <f t="shared" si="4"/>
        <v>0</v>
      </c>
      <c r="V94" s="12">
        <f t="shared" si="5"/>
        <v>0.80906242352721758</v>
      </c>
    </row>
    <row r="95" spans="1:22" ht="78" hidden="1" outlineLevel="2" x14ac:dyDescent="0.35">
      <c r="A95" s="8" t="s">
        <v>300</v>
      </c>
      <c r="B95" s="8" t="s">
        <v>26</v>
      </c>
      <c r="C95" s="8" t="s">
        <v>27</v>
      </c>
      <c r="D95" s="8" t="s">
        <v>49</v>
      </c>
      <c r="E95" s="8" t="s">
        <v>50</v>
      </c>
      <c r="F95" s="9" t="s">
        <v>30</v>
      </c>
      <c r="G95" s="8">
        <v>1112</v>
      </c>
      <c r="H95" s="8">
        <v>3480</v>
      </c>
      <c r="I95" s="10" t="s">
        <v>51</v>
      </c>
      <c r="J95" s="11">
        <v>143572417</v>
      </c>
      <c r="K95" s="11">
        <v>152663601</v>
      </c>
      <c r="L95" s="11">
        <v>0</v>
      </c>
      <c r="M95" s="11">
        <v>0</v>
      </c>
      <c r="N95" s="11">
        <v>0</v>
      </c>
      <c r="O95" s="11">
        <v>138367736</v>
      </c>
      <c r="P95" s="11">
        <v>138367736</v>
      </c>
      <c r="Q95" s="11">
        <v>14295865</v>
      </c>
      <c r="R95" s="11">
        <v>14295865</v>
      </c>
      <c r="S95" s="11">
        <v>0</v>
      </c>
      <c r="T95" s="12">
        <f t="shared" si="3"/>
        <v>0.90635708245870605</v>
      </c>
      <c r="U95" s="12">
        <f t="shared" si="4"/>
        <v>0</v>
      </c>
      <c r="V95" s="12">
        <f t="shared" si="5"/>
        <v>0.90635708245870605</v>
      </c>
    </row>
    <row r="96" spans="1:22" ht="52" hidden="1" outlineLevel="2" x14ac:dyDescent="0.35">
      <c r="A96" s="8" t="s">
        <v>300</v>
      </c>
      <c r="B96" s="8" t="s">
        <v>26</v>
      </c>
      <c r="C96" s="8" t="s">
        <v>27</v>
      </c>
      <c r="D96" s="8" t="s">
        <v>52</v>
      </c>
      <c r="E96" s="8" t="s">
        <v>50</v>
      </c>
      <c r="F96" s="9" t="s">
        <v>30</v>
      </c>
      <c r="G96" s="8">
        <v>1112</v>
      </c>
      <c r="H96" s="8">
        <v>3480</v>
      </c>
      <c r="I96" s="10" t="s">
        <v>53</v>
      </c>
      <c r="J96" s="11">
        <v>7760671</v>
      </c>
      <c r="K96" s="11">
        <v>8252092</v>
      </c>
      <c r="L96" s="11">
        <v>0</v>
      </c>
      <c r="M96" s="11">
        <v>0</v>
      </c>
      <c r="N96" s="11">
        <v>0</v>
      </c>
      <c r="O96" s="11">
        <v>7480687</v>
      </c>
      <c r="P96" s="11">
        <v>7480687</v>
      </c>
      <c r="Q96" s="11">
        <v>771405</v>
      </c>
      <c r="R96" s="11">
        <v>771405</v>
      </c>
      <c r="S96" s="11">
        <v>0</v>
      </c>
      <c r="T96" s="12">
        <f t="shared" si="3"/>
        <v>0.90652006788096884</v>
      </c>
      <c r="U96" s="12">
        <f t="shared" si="4"/>
        <v>0</v>
      </c>
      <c r="V96" s="12">
        <f t="shared" si="5"/>
        <v>0.90652006788096884</v>
      </c>
    </row>
    <row r="97" spans="1:22" ht="78" hidden="1" outlineLevel="2" x14ac:dyDescent="0.35">
      <c r="A97" s="8" t="s">
        <v>300</v>
      </c>
      <c r="B97" s="8" t="s">
        <v>26</v>
      </c>
      <c r="C97" s="8" t="s">
        <v>27</v>
      </c>
      <c r="D97" s="8" t="s">
        <v>54</v>
      </c>
      <c r="E97" s="8" t="s">
        <v>50</v>
      </c>
      <c r="F97" s="9" t="s">
        <v>30</v>
      </c>
      <c r="G97" s="8">
        <v>1112</v>
      </c>
      <c r="H97" s="8">
        <v>3480</v>
      </c>
      <c r="I97" s="10" t="s">
        <v>196</v>
      </c>
      <c r="J97" s="11">
        <v>32601754</v>
      </c>
      <c r="K97" s="11">
        <v>32361766</v>
      </c>
      <c r="L97" s="11">
        <v>0</v>
      </c>
      <c r="M97" s="11">
        <v>0</v>
      </c>
      <c r="N97" s="11">
        <v>0</v>
      </c>
      <c r="O97" s="11">
        <v>26877122</v>
      </c>
      <c r="P97" s="11">
        <v>26877122</v>
      </c>
      <c r="Q97" s="11">
        <v>5484644</v>
      </c>
      <c r="R97" s="11">
        <v>5484644</v>
      </c>
      <c r="S97" s="11">
        <v>0</v>
      </c>
      <c r="T97" s="12">
        <f t="shared" si="3"/>
        <v>0.83052086836052152</v>
      </c>
      <c r="U97" s="12">
        <f t="shared" si="4"/>
        <v>0</v>
      </c>
      <c r="V97" s="12">
        <f t="shared" si="5"/>
        <v>0.83052086836052152</v>
      </c>
    </row>
    <row r="98" spans="1:22" ht="52" hidden="1" outlineLevel="2" x14ac:dyDescent="0.35">
      <c r="A98" s="8" t="s">
        <v>300</v>
      </c>
      <c r="B98" s="8" t="s">
        <v>26</v>
      </c>
      <c r="C98" s="8" t="s">
        <v>27</v>
      </c>
      <c r="D98" s="8" t="s">
        <v>56</v>
      </c>
      <c r="E98" s="8" t="s">
        <v>50</v>
      </c>
      <c r="F98" s="9" t="s">
        <v>30</v>
      </c>
      <c r="G98" s="8">
        <v>1112</v>
      </c>
      <c r="H98" s="8">
        <v>3480</v>
      </c>
      <c r="I98" s="10" t="s">
        <v>57</v>
      </c>
      <c r="J98" s="11">
        <v>46564027</v>
      </c>
      <c r="K98" s="11">
        <v>49512522</v>
      </c>
      <c r="L98" s="11">
        <v>0</v>
      </c>
      <c r="M98" s="11">
        <v>0</v>
      </c>
      <c r="N98" s="11">
        <v>0</v>
      </c>
      <c r="O98" s="11">
        <v>44852735</v>
      </c>
      <c r="P98" s="11">
        <v>44852735</v>
      </c>
      <c r="Q98" s="11">
        <v>4659787</v>
      </c>
      <c r="R98" s="11">
        <v>4659787</v>
      </c>
      <c r="S98" s="11">
        <v>0</v>
      </c>
      <c r="T98" s="12">
        <f t="shared" si="3"/>
        <v>0.90588669670270483</v>
      </c>
      <c r="U98" s="12">
        <f t="shared" si="4"/>
        <v>0</v>
      </c>
      <c r="V98" s="12">
        <f t="shared" si="5"/>
        <v>0.90588669670270483</v>
      </c>
    </row>
    <row r="99" spans="1:22" ht="65" hidden="1" outlineLevel="2" x14ac:dyDescent="0.35">
      <c r="A99" s="8" t="s">
        <v>300</v>
      </c>
      <c r="B99" s="8" t="s">
        <v>26</v>
      </c>
      <c r="C99" s="8" t="s">
        <v>27</v>
      </c>
      <c r="D99" s="8" t="s">
        <v>58</v>
      </c>
      <c r="E99" s="8" t="s">
        <v>50</v>
      </c>
      <c r="F99" s="9" t="s">
        <v>30</v>
      </c>
      <c r="G99" s="8">
        <v>1112</v>
      </c>
      <c r="H99" s="8">
        <v>3480</v>
      </c>
      <c r="I99" s="10" t="s">
        <v>59</v>
      </c>
      <c r="J99" s="11">
        <v>23282014</v>
      </c>
      <c r="K99" s="11">
        <v>24756265</v>
      </c>
      <c r="L99" s="11">
        <v>0</v>
      </c>
      <c r="M99" s="11">
        <v>0</v>
      </c>
      <c r="N99" s="11">
        <v>0</v>
      </c>
      <c r="O99" s="11">
        <v>22446869</v>
      </c>
      <c r="P99" s="11">
        <v>22446869</v>
      </c>
      <c r="Q99" s="11">
        <v>2309396</v>
      </c>
      <c r="R99" s="11">
        <v>2309396</v>
      </c>
      <c r="S99" s="11">
        <v>0</v>
      </c>
      <c r="T99" s="12">
        <f t="shared" si="3"/>
        <v>0.90671468414156986</v>
      </c>
      <c r="U99" s="12">
        <f t="shared" si="4"/>
        <v>0</v>
      </c>
      <c r="V99" s="12">
        <f t="shared" si="5"/>
        <v>0.90671468414156986</v>
      </c>
    </row>
    <row r="100" spans="1:22" ht="52" hidden="1" outlineLevel="2" x14ac:dyDescent="0.35">
      <c r="A100" s="8" t="s">
        <v>300</v>
      </c>
      <c r="B100" s="8" t="s">
        <v>26</v>
      </c>
      <c r="C100" s="8" t="s">
        <v>27</v>
      </c>
      <c r="D100" s="8" t="s">
        <v>60</v>
      </c>
      <c r="E100" s="8" t="s">
        <v>50</v>
      </c>
      <c r="F100" s="9" t="s">
        <v>30</v>
      </c>
      <c r="G100" s="8">
        <v>1112</v>
      </c>
      <c r="H100" s="8">
        <v>3480</v>
      </c>
      <c r="I100" s="10" t="s">
        <v>61</v>
      </c>
      <c r="J100" s="11">
        <v>64357372</v>
      </c>
      <c r="K100" s="11">
        <v>71263710</v>
      </c>
      <c r="L100" s="11">
        <v>0</v>
      </c>
      <c r="M100" s="11">
        <v>3926250.44</v>
      </c>
      <c r="N100" s="11">
        <v>0</v>
      </c>
      <c r="O100" s="11">
        <v>67337459.560000002</v>
      </c>
      <c r="P100" s="11">
        <v>67337459.560000002</v>
      </c>
      <c r="Q100" s="11">
        <v>0</v>
      </c>
      <c r="R100" s="11">
        <v>0</v>
      </c>
      <c r="S100" s="11">
        <v>0</v>
      </c>
      <c r="T100" s="12">
        <f t="shared" si="3"/>
        <v>0.94490533204066984</v>
      </c>
      <c r="U100" s="12">
        <f t="shared" si="4"/>
        <v>5.5094667959330212E-2</v>
      </c>
      <c r="V100" s="12">
        <f t="shared" si="5"/>
        <v>1</v>
      </c>
    </row>
    <row r="101" spans="1:22" hidden="1" outlineLevel="2" x14ac:dyDescent="0.35">
      <c r="A101" s="8" t="s">
        <v>308</v>
      </c>
      <c r="B101" s="8" t="s">
        <v>26</v>
      </c>
      <c r="C101" s="8" t="s">
        <v>27</v>
      </c>
      <c r="D101" s="8" t="s">
        <v>28</v>
      </c>
      <c r="E101" s="8" t="s">
        <v>29</v>
      </c>
      <c r="F101" s="9" t="s">
        <v>30</v>
      </c>
      <c r="G101" s="8">
        <v>1111</v>
      </c>
      <c r="H101" s="8">
        <v>3480</v>
      </c>
      <c r="I101" s="10" t="s">
        <v>31</v>
      </c>
      <c r="J101" s="11">
        <v>2535925588</v>
      </c>
      <c r="K101" s="11">
        <v>2527261660</v>
      </c>
      <c r="L101" s="11">
        <v>0</v>
      </c>
      <c r="M101" s="11">
        <v>0</v>
      </c>
      <c r="N101" s="11">
        <v>0</v>
      </c>
      <c r="O101" s="11">
        <v>2383144461.0599999</v>
      </c>
      <c r="P101" s="11">
        <v>2383144461.0599999</v>
      </c>
      <c r="Q101" s="11">
        <v>144117198.94</v>
      </c>
      <c r="R101" s="11">
        <v>144117198.94</v>
      </c>
      <c r="S101" s="11">
        <v>0</v>
      </c>
      <c r="T101" s="12">
        <f t="shared" si="3"/>
        <v>0.9429749593320701</v>
      </c>
      <c r="U101" s="12">
        <f t="shared" si="4"/>
        <v>0</v>
      </c>
      <c r="V101" s="12">
        <f t="shared" si="5"/>
        <v>0.9429749593320701</v>
      </c>
    </row>
    <row r="102" spans="1:22" hidden="1" outlineLevel="2" x14ac:dyDescent="0.35">
      <c r="A102" s="8" t="s">
        <v>308</v>
      </c>
      <c r="B102" s="8" t="s">
        <v>26</v>
      </c>
      <c r="C102" s="8" t="s">
        <v>27</v>
      </c>
      <c r="D102" s="8" t="s">
        <v>33</v>
      </c>
      <c r="E102" s="8" t="s">
        <v>29</v>
      </c>
      <c r="F102" s="9" t="s">
        <v>30</v>
      </c>
      <c r="G102" s="8">
        <v>1111</v>
      </c>
      <c r="H102" s="8">
        <v>3480</v>
      </c>
      <c r="I102" s="10" t="s">
        <v>34</v>
      </c>
      <c r="J102" s="11">
        <v>1958138</v>
      </c>
      <c r="K102" s="11">
        <v>1958138</v>
      </c>
      <c r="L102" s="11">
        <v>0</v>
      </c>
      <c r="M102" s="11">
        <v>0</v>
      </c>
      <c r="N102" s="11">
        <v>0</v>
      </c>
      <c r="O102" s="11">
        <v>1422685</v>
      </c>
      <c r="P102" s="11">
        <v>1422685</v>
      </c>
      <c r="Q102" s="11">
        <v>535453</v>
      </c>
      <c r="R102" s="11">
        <v>535453</v>
      </c>
      <c r="S102" s="11">
        <v>0</v>
      </c>
      <c r="T102" s="12">
        <f t="shared" si="3"/>
        <v>0.72654991629803412</v>
      </c>
      <c r="U102" s="12">
        <f t="shared" si="4"/>
        <v>0</v>
      </c>
      <c r="V102" s="12">
        <f t="shared" si="5"/>
        <v>0.72654991629803412</v>
      </c>
    </row>
    <row r="103" spans="1:22" hidden="1" outlineLevel="2" x14ac:dyDescent="0.35">
      <c r="A103" s="8" t="s">
        <v>308</v>
      </c>
      <c r="B103" s="8" t="s">
        <v>26</v>
      </c>
      <c r="C103" s="8" t="s">
        <v>27</v>
      </c>
      <c r="D103" s="8" t="s">
        <v>35</v>
      </c>
      <c r="E103" s="8" t="s">
        <v>29</v>
      </c>
      <c r="F103" s="9" t="s">
        <v>30</v>
      </c>
      <c r="G103" s="8">
        <v>1111</v>
      </c>
      <c r="H103" s="8">
        <v>3480</v>
      </c>
      <c r="I103" s="10" t="s">
        <v>36</v>
      </c>
      <c r="J103" s="11">
        <v>3780374</v>
      </c>
      <c r="K103" s="11">
        <v>3780374</v>
      </c>
      <c r="L103" s="11">
        <v>0</v>
      </c>
      <c r="M103" s="11">
        <v>0</v>
      </c>
      <c r="N103" s="11">
        <v>0</v>
      </c>
      <c r="O103" s="11">
        <v>3203439.71</v>
      </c>
      <c r="P103" s="11">
        <v>3203439.71</v>
      </c>
      <c r="Q103" s="11">
        <v>576934.29</v>
      </c>
      <c r="R103" s="11">
        <v>576934.29</v>
      </c>
      <c r="S103" s="11">
        <v>0</v>
      </c>
      <c r="T103" s="12">
        <f t="shared" si="3"/>
        <v>0.84738698075904662</v>
      </c>
      <c r="U103" s="12">
        <f t="shared" si="4"/>
        <v>0</v>
      </c>
      <c r="V103" s="12">
        <f t="shared" si="5"/>
        <v>0.84738698075904662</v>
      </c>
    </row>
    <row r="104" spans="1:22" hidden="1" outlineLevel="2" x14ac:dyDescent="0.35">
      <c r="A104" s="8" t="s">
        <v>308</v>
      </c>
      <c r="B104" s="8" t="s">
        <v>26</v>
      </c>
      <c r="C104" s="8" t="s">
        <v>27</v>
      </c>
      <c r="D104" s="8" t="s">
        <v>39</v>
      </c>
      <c r="E104" s="8" t="s">
        <v>29</v>
      </c>
      <c r="F104" s="9" t="s">
        <v>30</v>
      </c>
      <c r="G104" s="8">
        <v>1111</v>
      </c>
      <c r="H104" s="8">
        <v>3480</v>
      </c>
      <c r="I104" s="10" t="s">
        <v>40</v>
      </c>
      <c r="J104" s="11">
        <v>858716501</v>
      </c>
      <c r="K104" s="11">
        <v>858716501</v>
      </c>
      <c r="L104" s="11">
        <v>0</v>
      </c>
      <c r="M104" s="11">
        <v>0</v>
      </c>
      <c r="N104" s="11">
        <v>0</v>
      </c>
      <c r="O104" s="11">
        <v>784144995.13999999</v>
      </c>
      <c r="P104" s="11">
        <v>784144995.13999999</v>
      </c>
      <c r="Q104" s="11">
        <v>74571505.859999999</v>
      </c>
      <c r="R104" s="11">
        <v>74571505.859999999</v>
      </c>
      <c r="S104" s="11">
        <v>0</v>
      </c>
      <c r="T104" s="12">
        <f t="shared" si="3"/>
        <v>0.91315934214241912</v>
      </c>
      <c r="U104" s="12">
        <f t="shared" si="4"/>
        <v>0</v>
      </c>
      <c r="V104" s="12">
        <f t="shared" si="5"/>
        <v>0.91315934214241912</v>
      </c>
    </row>
    <row r="105" spans="1:22" hidden="1" outlineLevel="2" x14ac:dyDescent="0.35">
      <c r="A105" s="8" t="s">
        <v>308</v>
      </c>
      <c r="B105" s="8" t="s">
        <v>26</v>
      </c>
      <c r="C105" s="8" t="s">
        <v>27</v>
      </c>
      <c r="D105" s="8" t="s">
        <v>41</v>
      </c>
      <c r="E105" s="8" t="s">
        <v>29</v>
      </c>
      <c r="F105" s="9" t="s">
        <v>30</v>
      </c>
      <c r="G105" s="8">
        <v>1111</v>
      </c>
      <c r="H105" s="8">
        <v>3480</v>
      </c>
      <c r="I105" s="10" t="s">
        <v>42</v>
      </c>
      <c r="J105" s="11">
        <v>1194783130</v>
      </c>
      <c r="K105" s="11">
        <v>1162283130</v>
      </c>
      <c r="L105" s="11">
        <v>0</v>
      </c>
      <c r="M105" s="11">
        <v>0</v>
      </c>
      <c r="N105" s="11">
        <v>0</v>
      </c>
      <c r="O105" s="11">
        <v>1124022200.1800001</v>
      </c>
      <c r="P105" s="11">
        <v>1124022200.1800001</v>
      </c>
      <c r="Q105" s="11">
        <v>38260929.82</v>
      </c>
      <c r="R105" s="11">
        <v>38260929.82</v>
      </c>
      <c r="S105" s="11">
        <v>0</v>
      </c>
      <c r="T105" s="12">
        <f t="shared" si="3"/>
        <v>0.96708123104221611</v>
      </c>
      <c r="U105" s="12">
        <f t="shared" si="4"/>
        <v>0</v>
      </c>
      <c r="V105" s="12">
        <f t="shared" si="5"/>
        <v>0.96708123104221611</v>
      </c>
    </row>
    <row r="106" spans="1:22" hidden="1" outlineLevel="2" x14ac:dyDescent="0.35">
      <c r="A106" s="8" t="s">
        <v>308</v>
      </c>
      <c r="B106" s="8" t="s">
        <v>26</v>
      </c>
      <c r="C106" s="8" t="s">
        <v>27</v>
      </c>
      <c r="D106" s="8" t="s">
        <v>43</v>
      </c>
      <c r="E106" s="8" t="s">
        <v>29</v>
      </c>
      <c r="F106" s="9" t="s">
        <v>30</v>
      </c>
      <c r="G106" s="8">
        <v>1111</v>
      </c>
      <c r="H106" s="8">
        <v>3480</v>
      </c>
      <c r="I106" s="10" t="s">
        <v>44</v>
      </c>
      <c r="J106" s="11">
        <v>442239355</v>
      </c>
      <c r="K106" s="11">
        <v>441213547</v>
      </c>
      <c r="L106" s="11">
        <v>0</v>
      </c>
      <c r="M106" s="11">
        <v>0</v>
      </c>
      <c r="N106" s="11">
        <v>0</v>
      </c>
      <c r="O106" s="11">
        <v>424895289.11000001</v>
      </c>
      <c r="P106" s="11">
        <v>424895289.11000001</v>
      </c>
      <c r="Q106" s="11">
        <v>16318257.890000001</v>
      </c>
      <c r="R106" s="11">
        <v>16318257.890000001</v>
      </c>
      <c r="S106" s="11">
        <v>0</v>
      </c>
      <c r="T106" s="12">
        <f t="shared" si="3"/>
        <v>0.96301505699234569</v>
      </c>
      <c r="U106" s="12">
        <f t="shared" si="4"/>
        <v>0</v>
      </c>
      <c r="V106" s="12">
        <f t="shared" si="5"/>
        <v>0.96301505699234569</v>
      </c>
    </row>
    <row r="107" spans="1:22" hidden="1" outlineLevel="2" x14ac:dyDescent="0.35">
      <c r="A107" s="8" t="s">
        <v>308</v>
      </c>
      <c r="B107" s="8" t="s">
        <v>26</v>
      </c>
      <c r="C107" s="8" t="s">
        <v>27</v>
      </c>
      <c r="D107" s="8" t="s">
        <v>45</v>
      </c>
      <c r="E107" s="8" t="s">
        <v>29</v>
      </c>
      <c r="F107" s="9" t="s">
        <v>30</v>
      </c>
      <c r="G107" s="8">
        <v>1111</v>
      </c>
      <c r="H107" s="8">
        <v>3480</v>
      </c>
      <c r="I107" s="10" t="s">
        <v>46</v>
      </c>
      <c r="J107" s="11">
        <v>396560082</v>
      </c>
      <c r="K107" s="11">
        <v>396560082</v>
      </c>
      <c r="L107" s="11">
        <v>0</v>
      </c>
      <c r="M107" s="11">
        <v>1013701.57</v>
      </c>
      <c r="N107" s="11">
        <v>0</v>
      </c>
      <c r="O107" s="11">
        <v>391340084.37</v>
      </c>
      <c r="P107" s="11">
        <v>391340084.37</v>
      </c>
      <c r="Q107" s="11">
        <v>4206296.0599999996</v>
      </c>
      <c r="R107" s="11">
        <v>4206296.0599999996</v>
      </c>
      <c r="S107" s="11">
        <v>0</v>
      </c>
      <c r="T107" s="12">
        <f t="shared" si="3"/>
        <v>0.98683680514772543</v>
      </c>
      <c r="U107" s="12">
        <f t="shared" si="4"/>
        <v>2.5562370395112032E-3</v>
      </c>
      <c r="V107" s="12">
        <f t="shared" si="5"/>
        <v>0.98939304218723667</v>
      </c>
    </row>
    <row r="108" spans="1:22" hidden="1" outlineLevel="2" x14ac:dyDescent="0.35">
      <c r="A108" s="8" t="s">
        <v>308</v>
      </c>
      <c r="B108" s="8" t="s">
        <v>26</v>
      </c>
      <c r="C108" s="8" t="s">
        <v>27</v>
      </c>
      <c r="D108" s="8" t="s">
        <v>47</v>
      </c>
      <c r="E108" s="8" t="s">
        <v>29</v>
      </c>
      <c r="F108" s="9" t="s">
        <v>30</v>
      </c>
      <c r="G108" s="8">
        <v>1111</v>
      </c>
      <c r="H108" s="8">
        <v>3480</v>
      </c>
      <c r="I108" s="10" t="s">
        <v>48</v>
      </c>
      <c r="J108" s="11">
        <v>507776831</v>
      </c>
      <c r="K108" s="11">
        <v>496776831</v>
      </c>
      <c r="L108" s="11">
        <v>0</v>
      </c>
      <c r="M108" s="11">
        <v>0</v>
      </c>
      <c r="N108" s="11">
        <v>0</v>
      </c>
      <c r="O108" s="11">
        <v>465647217.93000001</v>
      </c>
      <c r="P108" s="11">
        <v>465647217.93000001</v>
      </c>
      <c r="Q108" s="11">
        <v>31129613.07</v>
      </c>
      <c r="R108" s="11">
        <v>31129613.07</v>
      </c>
      <c r="S108" s="11">
        <v>0</v>
      </c>
      <c r="T108" s="12">
        <f t="shared" si="3"/>
        <v>0.93733682585933642</v>
      </c>
      <c r="U108" s="12">
        <f t="shared" si="4"/>
        <v>0</v>
      </c>
      <c r="V108" s="12">
        <f t="shared" si="5"/>
        <v>0.93733682585933642</v>
      </c>
    </row>
    <row r="109" spans="1:22" ht="78" hidden="1" outlineLevel="2" x14ac:dyDescent="0.35">
      <c r="A109" s="8" t="s">
        <v>308</v>
      </c>
      <c r="B109" s="8" t="s">
        <v>26</v>
      </c>
      <c r="C109" s="8" t="s">
        <v>27</v>
      </c>
      <c r="D109" s="8" t="s">
        <v>49</v>
      </c>
      <c r="E109" s="8" t="s">
        <v>50</v>
      </c>
      <c r="F109" s="9" t="s">
        <v>30</v>
      </c>
      <c r="G109" s="8">
        <v>1112</v>
      </c>
      <c r="H109" s="8">
        <v>3480</v>
      </c>
      <c r="I109" s="10" t="s">
        <v>51</v>
      </c>
      <c r="J109" s="11">
        <v>511543872</v>
      </c>
      <c r="K109" s="11">
        <v>495104770</v>
      </c>
      <c r="L109" s="11">
        <v>0</v>
      </c>
      <c r="M109" s="11">
        <v>0</v>
      </c>
      <c r="N109" s="11">
        <v>0</v>
      </c>
      <c r="O109" s="11">
        <v>473163624</v>
      </c>
      <c r="P109" s="11">
        <v>473163624</v>
      </c>
      <c r="Q109" s="11">
        <v>21941146</v>
      </c>
      <c r="R109" s="11">
        <v>21941146</v>
      </c>
      <c r="S109" s="11">
        <v>0</v>
      </c>
      <c r="T109" s="12">
        <f t="shared" si="3"/>
        <v>0.95568383233310394</v>
      </c>
      <c r="U109" s="12">
        <f t="shared" si="4"/>
        <v>0</v>
      </c>
      <c r="V109" s="12">
        <f t="shared" si="5"/>
        <v>0.95568383233310394</v>
      </c>
    </row>
    <row r="110" spans="1:22" ht="52" hidden="1" outlineLevel="2" x14ac:dyDescent="0.35">
      <c r="A110" s="8" t="s">
        <v>308</v>
      </c>
      <c r="B110" s="8" t="s">
        <v>26</v>
      </c>
      <c r="C110" s="8" t="s">
        <v>27</v>
      </c>
      <c r="D110" s="8" t="s">
        <v>52</v>
      </c>
      <c r="E110" s="8" t="s">
        <v>50</v>
      </c>
      <c r="F110" s="9" t="s">
        <v>30</v>
      </c>
      <c r="G110" s="8">
        <v>1112</v>
      </c>
      <c r="H110" s="8">
        <v>3480</v>
      </c>
      <c r="I110" s="10" t="s">
        <v>53</v>
      </c>
      <c r="J110" s="11">
        <v>27651020</v>
      </c>
      <c r="K110" s="11">
        <v>27589448</v>
      </c>
      <c r="L110" s="11">
        <v>0</v>
      </c>
      <c r="M110" s="11">
        <v>0</v>
      </c>
      <c r="N110" s="11">
        <v>0</v>
      </c>
      <c r="O110" s="11">
        <v>25590847</v>
      </c>
      <c r="P110" s="11">
        <v>25590847</v>
      </c>
      <c r="Q110" s="11">
        <v>1998601</v>
      </c>
      <c r="R110" s="11">
        <v>1998601</v>
      </c>
      <c r="S110" s="11">
        <v>0</v>
      </c>
      <c r="T110" s="12">
        <f t="shared" si="3"/>
        <v>0.9275592248166763</v>
      </c>
      <c r="U110" s="12">
        <f t="shared" si="4"/>
        <v>0</v>
      </c>
      <c r="V110" s="12">
        <f t="shared" si="5"/>
        <v>0.9275592248166763</v>
      </c>
    </row>
    <row r="111" spans="1:22" ht="78" hidden="1" outlineLevel="2" x14ac:dyDescent="0.35">
      <c r="A111" s="8" t="s">
        <v>308</v>
      </c>
      <c r="B111" s="8" t="s">
        <v>26</v>
      </c>
      <c r="C111" s="8" t="s">
        <v>27</v>
      </c>
      <c r="D111" s="8" t="s">
        <v>54</v>
      </c>
      <c r="E111" s="8" t="s">
        <v>50</v>
      </c>
      <c r="F111" s="9" t="s">
        <v>30</v>
      </c>
      <c r="G111" s="8">
        <v>1112</v>
      </c>
      <c r="H111" s="8">
        <v>3480</v>
      </c>
      <c r="I111" s="10" t="s">
        <v>196</v>
      </c>
      <c r="J111" s="11">
        <v>97318723</v>
      </c>
      <c r="K111" s="11">
        <v>88093458</v>
      </c>
      <c r="L111" s="11">
        <v>0</v>
      </c>
      <c r="M111" s="11">
        <v>0</v>
      </c>
      <c r="N111" s="11">
        <v>0</v>
      </c>
      <c r="O111" s="11">
        <v>78072461</v>
      </c>
      <c r="P111" s="11">
        <v>78072461</v>
      </c>
      <c r="Q111" s="11">
        <v>10020997</v>
      </c>
      <c r="R111" s="11">
        <v>10020997</v>
      </c>
      <c r="S111" s="11">
        <v>0</v>
      </c>
      <c r="T111" s="12">
        <f t="shared" si="3"/>
        <v>0.88624584359033787</v>
      </c>
      <c r="U111" s="12">
        <f t="shared" si="4"/>
        <v>0</v>
      </c>
      <c r="V111" s="12">
        <f t="shared" si="5"/>
        <v>0.88624584359033787</v>
      </c>
    </row>
    <row r="112" spans="1:22" ht="52" hidden="1" outlineLevel="2" x14ac:dyDescent="0.35">
      <c r="A112" s="8" t="s">
        <v>308</v>
      </c>
      <c r="B112" s="8" t="s">
        <v>26</v>
      </c>
      <c r="C112" s="8" t="s">
        <v>27</v>
      </c>
      <c r="D112" s="8" t="s">
        <v>56</v>
      </c>
      <c r="E112" s="8" t="s">
        <v>50</v>
      </c>
      <c r="F112" s="9" t="s">
        <v>30</v>
      </c>
      <c r="G112" s="8">
        <v>1112</v>
      </c>
      <c r="H112" s="8">
        <v>3480</v>
      </c>
      <c r="I112" s="10" t="s">
        <v>57</v>
      </c>
      <c r="J112" s="11">
        <v>165906121</v>
      </c>
      <c r="K112" s="11">
        <v>160136682</v>
      </c>
      <c r="L112" s="11">
        <v>0</v>
      </c>
      <c r="M112" s="11">
        <v>0</v>
      </c>
      <c r="N112" s="11">
        <v>0</v>
      </c>
      <c r="O112" s="11">
        <v>153280982</v>
      </c>
      <c r="P112" s="11">
        <v>153280982</v>
      </c>
      <c r="Q112" s="11">
        <v>6855700</v>
      </c>
      <c r="R112" s="11">
        <v>6855700</v>
      </c>
      <c r="S112" s="11">
        <v>0</v>
      </c>
      <c r="T112" s="12">
        <f t="shared" si="3"/>
        <v>0.95718844730403496</v>
      </c>
      <c r="U112" s="12">
        <f t="shared" si="4"/>
        <v>0</v>
      </c>
      <c r="V112" s="12">
        <f t="shared" si="5"/>
        <v>0.95718844730403496</v>
      </c>
    </row>
    <row r="113" spans="1:22" ht="65" hidden="1" outlineLevel="2" x14ac:dyDescent="0.35">
      <c r="A113" s="8" t="s">
        <v>308</v>
      </c>
      <c r="B113" s="8" t="s">
        <v>26</v>
      </c>
      <c r="C113" s="8" t="s">
        <v>27</v>
      </c>
      <c r="D113" s="8" t="s">
        <v>58</v>
      </c>
      <c r="E113" s="8" t="s">
        <v>50</v>
      </c>
      <c r="F113" s="9" t="s">
        <v>30</v>
      </c>
      <c r="G113" s="8">
        <v>1112</v>
      </c>
      <c r="H113" s="8">
        <v>3480</v>
      </c>
      <c r="I113" s="10" t="s">
        <v>59</v>
      </c>
      <c r="J113" s="11">
        <v>82953060</v>
      </c>
      <c r="K113" s="11">
        <v>80768342</v>
      </c>
      <c r="L113" s="11">
        <v>0</v>
      </c>
      <c r="M113" s="11">
        <v>0</v>
      </c>
      <c r="N113" s="11">
        <v>0</v>
      </c>
      <c r="O113" s="11">
        <v>76797556</v>
      </c>
      <c r="P113" s="11">
        <v>76797556</v>
      </c>
      <c r="Q113" s="11">
        <v>3970786</v>
      </c>
      <c r="R113" s="11">
        <v>3970786</v>
      </c>
      <c r="S113" s="11">
        <v>0</v>
      </c>
      <c r="T113" s="12">
        <f t="shared" si="3"/>
        <v>0.95083734664257435</v>
      </c>
      <c r="U113" s="12">
        <f t="shared" si="4"/>
        <v>0</v>
      </c>
      <c r="V113" s="12">
        <f t="shared" si="5"/>
        <v>0.95083734664257435</v>
      </c>
    </row>
    <row r="114" spans="1:22" ht="52" hidden="1" outlineLevel="2" x14ac:dyDescent="0.35">
      <c r="A114" s="8" t="s">
        <v>308</v>
      </c>
      <c r="B114" s="8" t="s">
        <v>26</v>
      </c>
      <c r="C114" s="8" t="s">
        <v>27</v>
      </c>
      <c r="D114" s="8" t="s">
        <v>60</v>
      </c>
      <c r="E114" s="8" t="s">
        <v>50</v>
      </c>
      <c r="F114" s="9" t="s">
        <v>30</v>
      </c>
      <c r="G114" s="8">
        <v>1112</v>
      </c>
      <c r="H114" s="8">
        <v>3480</v>
      </c>
      <c r="I114" s="10" t="s">
        <v>61</v>
      </c>
      <c r="J114" s="11">
        <v>262836185</v>
      </c>
      <c r="K114" s="11">
        <v>249281021</v>
      </c>
      <c r="L114" s="11">
        <v>0</v>
      </c>
      <c r="M114" s="11">
        <v>5727524.8700000001</v>
      </c>
      <c r="N114" s="11">
        <v>0</v>
      </c>
      <c r="O114" s="11">
        <v>243553496.13</v>
      </c>
      <c r="P114" s="11">
        <v>243553496.13</v>
      </c>
      <c r="Q114" s="11">
        <v>0</v>
      </c>
      <c r="R114" s="11">
        <v>0</v>
      </c>
      <c r="S114" s="11">
        <v>0</v>
      </c>
      <c r="T114" s="12">
        <f t="shared" si="3"/>
        <v>0.9770238229648458</v>
      </c>
      <c r="U114" s="12">
        <f t="shared" si="4"/>
        <v>2.2976177035154234E-2</v>
      </c>
      <c r="V114" s="12">
        <f t="shared" si="5"/>
        <v>1</v>
      </c>
    </row>
    <row r="115" spans="1:22" hidden="1" outlineLevel="2" x14ac:dyDescent="0.35">
      <c r="A115" s="8" t="s">
        <v>314</v>
      </c>
      <c r="B115" s="8" t="s">
        <v>26</v>
      </c>
      <c r="C115" s="8" t="s">
        <v>27</v>
      </c>
      <c r="D115" s="8" t="s">
        <v>28</v>
      </c>
      <c r="E115" s="8" t="s">
        <v>29</v>
      </c>
      <c r="F115" s="9" t="s">
        <v>30</v>
      </c>
      <c r="G115" s="8">
        <v>1111</v>
      </c>
      <c r="H115" s="8">
        <v>3480</v>
      </c>
      <c r="I115" s="10" t="s">
        <v>31</v>
      </c>
      <c r="J115" s="11">
        <v>531911054</v>
      </c>
      <c r="K115" s="11">
        <v>533842279</v>
      </c>
      <c r="L115" s="11">
        <v>0</v>
      </c>
      <c r="M115" s="11">
        <v>0</v>
      </c>
      <c r="N115" s="11">
        <v>0</v>
      </c>
      <c r="O115" s="11">
        <v>528529648.29000002</v>
      </c>
      <c r="P115" s="11">
        <v>528529648.29000002</v>
      </c>
      <c r="Q115" s="11">
        <v>5312630.71</v>
      </c>
      <c r="R115" s="11">
        <v>5312630.71</v>
      </c>
      <c r="S115" s="11">
        <v>0</v>
      </c>
      <c r="T115" s="12">
        <f t="shared" si="3"/>
        <v>0.9900483140452051</v>
      </c>
      <c r="U115" s="12">
        <f t="shared" si="4"/>
        <v>0</v>
      </c>
      <c r="V115" s="12">
        <f t="shared" si="5"/>
        <v>0.9900483140452051</v>
      </c>
    </row>
    <row r="116" spans="1:22" hidden="1" outlineLevel="2" x14ac:dyDescent="0.35">
      <c r="A116" s="8" t="s">
        <v>314</v>
      </c>
      <c r="B116" s="8" t="s">
        <v>26</v>
      </c>
      <c r="C116" s="8" t="s">
        <v>27</v>
      </c>
      <c r="D116" s="8" t="s">
        <v>33</v>
      </c>
      <c r="E116" s="8" t="s">
        <v>29</v>
      </c>
      <c r="F116" s="9" t="s">
        <v>30</v>
      </c>
      <c r="G116" s="8">
        <v>1111</v>
      </c>
      <c r="H116" s="8">
        <v>3480</v>
      </c>
      <c r="I116" s="10" t="s">
        <v>34</v>
      </c>
      <c r="J116" s="11">
        <v>564277</v>
      </c>
      <c r="K116" s="11">
        <v>564277</v>
      </c>
      <c r="L116" s="11">
        <v>0</v>
      </c>
      <c r="M116" s="11">
        <v>0</v>
      </c>
      <c r="N116" s="11">
        <v>0</v>
      </c>
      <c r="O116" s="11">
        <v>0</v>
      </c>
      <c r="P116" s="11">
        <v>0</v>
      </c>
      <c r="Q116" s="11">
        <v>564277</v>
      </c>
      <c r="R116" s="11">
        <v>564277</v>
      </c>
      <c r="S116" s="11">
        <v>0</v>
      </c>
      <c r="T116" s="12">
        <f t="shared" si="3"/>
        <v>0</v>
      </c>
      <c r="U116" s="12">
        <f t="shared" si="4"/>
        <v>0</v>
      </c>
      <c r="V116" s="12">
        <f t="shared" si="5"/>
        <v>0</v>
      </c>
    </row>
    <row r="117" spans="1:22" hidden="1" outlineLevel="2" x14ac:dyDescent="0.35">
      <c r="A117" s="8" t="s">
        <v>314</v>
      </c>
      <c r="B117" s="8" t="s">
        <v>26</v>
      </c>
      <c r="C117" s="8" t="s">
        <v>27</v>
      </c>
      <c r="D117" s="8" t="s">
        <v>35</v>
      </c>
      <c r="E117" s="8" t="s">
        <v>29</v>
      </c>
      <c r="F117" s="9" t="s">
        <v>30</v>
      </c>
      <c r="G117" s="8">
        <v>1111</v>
      </c>
      <c r="H117" s="8">
        <v>3480</v>
      </c>
      <c r="I117" s="10" t="s">
        <v>36</v>
      </c>
      <c r="J117" s="11">
        <v>5189613</v>
      </c>
      <c r="K117" s="11">
        <v>5189613</v>
      </c>
      <c r="L117" s="11">
        <v>0</v>
      </c>
      <c r="M117" s="11">
        <v>0</v>
      </c>
      <c r="N117" s="11">
        <v>0</v>
      </c>
      <c r="O117" s="11">
        <v>0</v>
      </c>
      <c r="P117" s="11">
        <v>0</v>
      </c>
      <c r="Q117" s="11">
        <v>5189613</v>
      </c>
      <c r="R117" s="11">
        <v>5189613</v>
      </c>
      <c r="S117" s="11">
        <v>0</v>
      </c>
      <c r="T117" s="12">
        <f t="shared" si="3"/>
        <v>0</v>
      </c>
      <c r="U117" s="12">
        <f t="shared" si="4"/>
        <v>0</v>
      </c>
      <c r="V117" s="12">
        <f t="shared" si="5"/>
        <v>0</v>
      </c>
    </row>
    <row r="118" spans="1:22" hidden="1" outlineLevel="2" x14ac:dyDescent="0.35">
      <c r="A118" s="8" t="s">
        <v>314</v>
      </c>
      <c r="B118" s="8" t="s">
        <v>26</v>
      </c>
      <c r="C118" s="8" t="s">
        <v>27</v>
      </c>
      <c r="D118" s="8" t="s">
        <v>39</v>
      </c>
      <c r="E118" s="8" t="s">
        <v>29</v>
      </c>
      <c r="F118" s="9" t="s">
        <v>30</v>
      </c>
      <c r="G118" s="8">
        <v>1111</v>
      </c>
      <c r="H118" s="8">
        <v>3480</v>
      </c>
      <c r="I118" s="10" t="s">
        <v>40</v>
      </c>
      <c r="J118" s="11">
        <v>235217624</v>
      </c>
      <c r="K118" s="11">
        <v>230500140</v>
      </c>
      <c r="L118" s="11">
        <v>0</v>
      </c>
      <c r="M118" s="11">
        <v>0</v>
      </c>
      <c r="N118" s="11">
        <v>0</v>
      </c>
      <c r="O118" s="11">
        <v>206396008.86000001</v>
      </c>
      <c r="P118" s="11">
        <v>206396008.86000001</v>
      </c>
      <c r="Q118" s="11">
        <v>24104131.140000001</v>
      </c>
      <c r="R118" s="11">
        <v>24104131.140000001</v>
      </c>
      <c r="S118" s="11">
        <v>0</v>
      </c>
      <c r="T118" s="12">
        <f t="shared" si="3"/>
        <v>0.89542682646526817</v>
      </c>
      <c r="U118" s="12">
        <f t="shared" si="4"/>
        <v>0</v>
      </c>
      <c r="V118" s="12">
        <f t="shared" si="5"/>
        <v>0.89542682646526817</v>
      </c>
    </row>
    <row r="119" spans="1:22" hidden="1" outlineLevel="2" x14ac:dyDescent="0.35">
      <c r="A119" s="8" t="s">
        <v>314</v>
      </c>
      <c r="B119" s="8" t="s">
        <v>26</v>
      </c>
      <c r="C119" s="8" t="s">
        <v>27</v>
      </c>
      <c r="D119" s="8" t="s">
        <v>41</v>
      </c>
      <c r="E119" s="8" t="s">
        <v>29</v>
      </c>
      <c r="F119" s="9" t="s">
        <v>30</v>
      </c>
      <c r="G119" s="8">
        <v>1111</v>
      </c>
      <c r="H119" s="8">
        <v>3480</v>
      </c>
      <c r="I119" s="10" t="s">
        <v>42</v>
      </c>
      <c r="J119" s="11">
        <v>275914440</v>
      </c>
      <c r="K119" s="11">
        <v>269231924</v>
      </c>
      <c r="L119" s="11">
        <v>0</v>
      </c>
      <c r="M119" s="11">
        <v>0</v>
      </c>
      <c r="N119" s="11">
        <v>0</v>
      </c>
      <c r="O119" s="11">
        <v>258558164.53999999</v>
      </c>
      <c r="P119" s="11">
        <v>258558164.53999999</v>
      </c>
      <c r="Q119" s="11">
        <v>10673759.460000001</v>
      </c>
      <c r="R119" s="11">
        <v>10673759.460000001</v>
      </c>
      <c r="S119" s="11">
        <v>0</v>
      </c>
      <c r="T119" s="12">
        <f t="shared" si="3"/>
        <v>0.96035477776402178</v>
      </c>
      <c r="U119" s="12">
        <f t="shared" si="4"/>
        <v>0</v>
      </c>
      <c r="V119" s="12">
        <f t="shared" si="5"/>
        <v>0.96035477776402178</v>
      </c>
    </row>
    <row r="120" spans="1:22" hidden="1" outlineLevel="2" x14ac:dyDescent="0.35">
      <c r="A120" s="8" t="s">
        <v>314</v>
      </c>
      <c r="B120" s="8" t="s">
        <v>26</v>
      </c>
      <c r="C120" s="8" t="s">
        <v>27</v>
      </c>
      <c r="D120" s="8" t="s">
        <v>43</v>
      </c>
      <c r="E120" s="8" t="s">
        <v>29</v>
      </c>
      <c r="F120" s="9" t="s">
        <v>30</v>
      </c>
      <c r="G120" s="8">
        <v>1111</v>
      </c>
      <c r="H120" s="8">
        <v>3480</v>
      </c>
      <c r="I120" s="10" t="s">
        <v>44</v>
      </c>
      <c r="J120" s="11">
        <v>108345675</v>
      </c>
      <c r="K120" s="11">
        <v>108257674</v>
      </c>
      <c r="L120" s="11">
        <v>0</v>
      </c>
      <c r="M120" s="11">
        <v>0</v>
      </c>
      <c r="N120" s="11">
        <v>0</v>
      </c>
      <c r="O120" s="11">
        <v>100853204.40000001</v>
      </c>
      <c r="P120" s="11">
        <v>100853204.40000001</v>
      </c>
      <c r="Q120" s="11">
        <v>7404469.5999999996</v>
      </c>
      <c r="R120" s="11">
        <v>7404469.5999999996</v>
      </c>
      <c r="S120" s="11">
        <v>0</v>
      </c>
      <c r="T120" s="12">
        <f t="shared" si="3"/>
        <v>0.93160328199920506</v>
      </c>
      <c r="U120" s="12">
        <f t="shared" si="4"/>
        <v>0</v>
      </c>
      <c r="V120" s="12">
        <f t="shared" si="5"/>
        <v>0.93160328199920506</v>
      </c>
    </row>
    <row r="121" spans="1:22" hidden="1" outlineLevel="2" x14ac:dyDescent="0.35">
      <c r="A121" s="8" t="s">
        <v>314</v>
      </c>
      <c r="B121" s="8" t="s">
        <v>26</v>
      </c>
      <c r="C121" s="8" t="s">
        <v>27</v>
      </c>
      <c r="D121" s="8" t="s">
        <v>45</v>
      </c>
      <c r="E121" s="8" t="s">
        <v>29</v>
      </c>
      <c r="F121" s="9" t="s">
        <v>30</v>
      </c>
      <c r="G121" s="8">
        <v>1111</v>
      </c>
      <c r="H121" s="8">
        <v>3480</v>
      </c>
      <c r="I121" s="10" t="s">
        <v>46</v>
      </c>
      <c r="J121" s="11">
        <v>92567235</v>
      </c>
      <c r="K121" s="11">
        <v>94504478</v>
      </c>
      <c r="L121" s="11">
        <v>0</v>
      </c>
      <c r="M121" s="11">
        <v>0</v>
      </c>
      <c r="N121" s="11">
        <v>0</v>
      </c>
      <c r="O121" s="11">
        <v>93819701.569999993</v>
      </c>
      <c r="P121" s="11">
        <v>93819701.569999993</v>
      </c>
      <c r="Q121" s="11">
        <v>684776.43</v>
      </c>
      <c r="R121" s="11">
        <v>684776.43</v>
      </c>
      <c r="S121" s="11">
        <v>0</v>
      </c>
      <c r="T121" s="12">
        <f t="shared" si="3"/>
        <v>0.99275403193063505</v>
      </c>
      <c r="U121" s="12">
        <f t="shared" si="4"/>
        <v>0</v>
      </c>
      <c r="V121" s="12">
        <f t="shared" si="5"/>
        <v>0.99275403193063505</v>
      </c>
    </row>
    <row r="122" spans="1:22" hidden="1" outlineLevel="2" x14ac:dyDescent="0.35">
      <c r="A122" s="8" t="s">
        <v>314</v>
      </c>
      <c r="B122" s="8" t="s">
        <v>26</v>
      </c>
      <c r="C122" s="8" t="s">
        <v>27</v>
      </c>
      <c r="D122" s="8" t="s">
        <v>47</v>
      </c>
      <c r="E122" s="8" t="s">
        <v>29</v>
      </c>
      <c r="F122" s="9" t="s">
        <v>30</v>
      </c>
      <c r="G122" s="8">
        <v>1111</v>
      </c>
      <c r="H122" s="8">
        <v>3480</v>
      </c>
      <c r="I122" s="10" t="s">
        <v>48</v>
      </c>
      <c r="J122" s="11">
        <v>150934199</v>
      </c>
      <c r="K122" s="11">
        <v>147679472</v>
      </c>
      <c r="L122" s="11">
        <v>0</v>
      </c>
      <c r="M122" s="11">
        <v>0</v>
      </c>
      <c r="N122" s="11">
        <v>0</v>
      </c>
      <c r="O122" s="11">
        <v>133691395.11</v>
      </c>
      <c r="P122" s="11">
        <v>133691395.11</v>
      </c>
      <c r="Q122" s="11">
        <v>13988076.890000001</v>
      </c>
      <c r="R122" s="11">
        <v>13988076.890000001</v>
      </c>
      <c r="S122" s="11">
        <v>0</v>
      </c>
      <c r="T122" s="12">
        <f t="shared" si="3"/>
        <v>0.90528083083883182</v>
      </c>
      <c r="U122" s="12">
        <f t="shared" si="4"/>
        <v>0</v>
      </c>
      <c r="V122" s="12">
        <f t="shared" si="5"/>
        <v>0.90528083083883182</v>
      </c>
    </row>
    <row r="123" spans="1:22" ht="78" hidden="1" outlineLevel="2" x14ac:dyDescent="0.35">
      <c r="A123" s="8" t="s">
        <v>314</v>
      </c>
      <c r="B123" s="8" t="s">
        <v>26</v>
      </c>
      <c r="C123" s="8" t="s">
        <v>27</v>
      </c>
      <c r="D123" s="8" t="s">
        <v>49</v>
      </c>
      <c r="E123" s="8" t="s">
        <v>50</v>
      </c>
      <c r="F123" s="9" t="s">
        <v>30</v>
      </c>
      <c r="G123" s="8">
        <v>1112</v>
      </c>
      <c r="H123" s="8">
        <v>3480</v>
      </c>
      <c r="I123" s="10" t="s">
        <v>51</v>
      </c>
      <c r="J123" s="11">
        <v>119120618</v>
      </c>
      <c r="K123" s="11">
        <v>119022898</v>
      </c>
      <c r="L123" s="11">
        <v>0</v>
      </c>
      <c r="M123" s="11">
        <v>0</v>
      </c>
      <c r="N123" s="11">
        <v>0</v>
      </c>
      <c r="O123" s="11">
        <v>113149333</v>
      </c>
      <c r="P123" s="11">
        <v>113149333</v>
      </c>
      <c r="Q123" s="11">
        <v>5873565</v>
      </c>
      <c r="R123" s="11">
        <v>5873565</v>
      </c>
      <c r="S123" s="11">
        <v>0</v>
      </c>
      <c r="T123" s="12">
        <f t="shared" si="3"/>
        <v>0.9506518065120545</v>
      </c>
      <c r="U123" s="12">
        <f t="shared" si="4"/>
        <v>0</v>
      </c>
      <c r="V123" s="12">
        <f t="shared" si="5"/>
        <v>0.9506518065120545</v>
      </c>
    </row>
    <row r="124" spans="1:22" ht="52" hidden="1" outlineLevel="2" x14ac:dyDescent="0.35">
      <c r="A124" s="8" t="s">
        <v>314</v>
      </c>
      <c r="B124" s="8" t="s">
        <v>26</v>
      </c>
      <c r="C124" s="8" t="s">
        <v>27</v>
      </c>
      <c r="D124" s="8" t="s">
        <v>52</v>
      </c>
      <c r="E124" s="8" t="s">
        <v>50</v>
      </c>
      <c r="F124" s="9" t="s">
        <v>30</v>
      </c>
      <c r="G124" s="8">
        <v>1112</v>
      </c>
      <c r="H124" s="8">
        <v>3480</v>
      </c>
      <c r="I124" s="10" t="s">
        <v>53</v>
      </c>
      <c r="J124" s="11">
        <v>6438952</v>
      </c>
      <c r="K124" s="11">
        <v>6433670</v>
      </c>
      <c r="L124" s="11">
        <v>0</v>
      </c>
      <c r="M124" s="11">
        <v>0</v>
      </c>
      <c r="N124" s="11">
        <v>0</v>
      </c>
      <c r="O124" s="11">
        <v>6114602</v>
      </c>
      <c r="P124" s="11">
        <v>6114602</v>
      </c>
      <c r="Q124" s="11">
        <v>319068</v>
      </c>
      <c r="R124" s="11">
        <v>319068</v>
      </c>
      <c r="S124" s="11">
        <v>0</v>
      </c>
      <c r="T124" s="12">
        <f t="shared" si="3"/>
        <v>0.95040653312961343</v>
      </c>
      <c r="U124" s="12">
        <f t="shared" si="4"/>
        <v>0</v>
      </c>
      <c r="V124" s="12">
        <f t="shared" si="5"/>
        <v>0.95040653312961343</v>
      </c>
    </row>
    <row r="125" spans="1:22" ht="78" hidden="1" outlineLevel="2" x14ac:dyDescent="0.35">
      <c r="A125" s="8" t="s">
        <v>314</v>
      </c>
      <c r="B125" s="8" t="s">
        <v>26</v>
      </c>
      <c r="C125" s="8" t="s">
        <v>27</v>
      </c>
      <c r="D125" s="8" t="s">
        <v>54</v>
      </c>
      <c r="E125" s="8" t="s">
        <v>50</v>
      </c>
      <c r="F125" s="9" t="s">
        <v>30</v>
      </c>
      <c r="G125" s="8">
        <v>1112</v>
      </c>
      <c r="H125" s="8">
        <v>3480</v>
      </c>
      <c r="I125" s="10" t="s">
        <v>196</v>
      </c>
      <c r="J125" s="11">
        <v>24718634</v>
      </c>
      <c r="K125" s="11">
        <v>23297152</v>
      </c>
      <c r="L125" s="11">
        <v>0</v>
      </c>
      <c r="M125" s="11">
        <v>0</v>
      </c>
      <c r="N125" s="11">
        <v>0</v>
      </c>
      <c r="O125" s="11">
        <v>17263027</v>
      </c>
      <c r="P125" s="11">
        <v>17263027</v>
      </c>
      <c r="Q125" s="11">
        <v>6034125</v>
      </c>
      <c r="R125" s="11">
        <v>6034125</v>
      </c>
      <c r="S125" s="11">
        <v>0</v>
      </c>
      <c r="T125" s="12">
        <f t="shared" si="3"/>
        <v>0.74099301923256544</v>
      </c>
      <c r="U125" s="12">
        <f t="shared" si="4"/>
        <v>0</v>
      </c>
      <c r="V125" s="12">
        <f t="shared" si="5"/>
        <v>0.74099301923256544</v>
      </c>
    </row>
    <row r="126" spans="1:22" ht="52" hidden="1" outlineLevel="2" x14ac:dyDescent="0.35">
      <c r="A126" s="8" t="s">
        <v>314</v>
      </c>
      <c r="B126" s="8" t="s">
        <v>26</v>
      </c>
      <c r="C126" s="8" t="s">
        <v>27</v>
      </c>
      <c r="D126" s="8" t="s">
        <v>56</v>
      </c>
      <c r="E126" s="8" t="s">
        <v>50</v>
      </c>
      <c r="F126" s="9" t="s">
        <v>30</v>
      </c>
      <c r="G126" s="8">
        <v>1112</v>
      </c>
      <c r="H126" s="8">
        <v>3480</v>
      </c>
      <c r="I126" s="10" t="s">
        <v>57</v>
      </c>
      <c r="J126" s="11">
        <v>38633714</v>
      </c>
      <c r="K126" s="11">
        <v>38602021</v>
      </c>
      <c r="L126" s="11">
        <v>0</v>
      </c>
      <c r="M126" s="11">
        <v>0</v>
      </c>
      <c r="N126" s="11">
        <v>0</v>
      </c>
      <c r="O126" s="11">
        <v>36687508</v>
      </c>
      <c r="P126" s="11">
        <v>36687508</v>
      </c>
      <c r="Q126" s="11">
        <v>1914513</v>
      </c>
      <c r="R126" s="11">
        <v>1914513</v>
      </c>
      <c r="S126" s="11">
        <v>0</v>
      </c>
      <c r="T126" s="12">
        <f t="shared" si="3"/>
        <v>0.95040381434951293</v>
      </c>
      <c r="U126" s="12">
        <f t="shared" si="4"/>
        <v>0</v>
      </c>
      <c r="V126" s="12">
        <f t="shared" si="5"/>
        <v>0.95040381434951293</v>
      </c>
    </row>
    <row r="127" spans="1:22" ht="65" hidden="1" outlineLevel="2" x14ac:dyDescent="0.35">
      <c r="A127" s="8" t="s">
        <v>314</v>
      </c>
      <c r="B127" s="8" t="s">
        <v>26</v>
      </c>
      <c r="C127" s="8" t="s">
        <v>27</v>
      </c>
      <c r="D127" s="8" t="s">
        <v>58</v>
      </c>
      <c r="E127" s="8" t="s">
        <v>50</v>
      </c>
      <c r="F127" s="9" t="s">
        <v>30</v>
      </c>
      <c r="G127" s="8">
        <v>1112</v>
      </c>
      <c r="H127" s="8">
        <v>3480</v>
      </c>
      <c r="I127" s="10" t="s">
        <v>59</v>
      </c>
      <c r="J127" s="11">
        <v>19316857</v>
      </c>
      <c r="K127" s="11">
        <v>19301011</v>
      </c>
      <c r="L127" s="11">
        <v>0</v>
      </c>
      <c r="M127" s="11">
        <v>0</v>
      </c>
      <c r="N127" s="11">
        <v>0</v>
      </c>
      <c r="O127" s="11">
        <v>18343769</v>
      </c>
      <c r="P127" s="11">
        <v>18343769</v>
      </c>
      <c r="Q127" s="11">
        <v>957242</v>
      </c>
      <c r="R127" s="11">
        <v>957242</v>
      </c>
      <c r="S127" s="11">
        <v>0</v>
      </c>
      <c r="T127" s="12">
        <f t="shared" si="3"/>
        <v>0.95040456689030439</v>
      </c>
      <c r="U127" s="12">
        <f t="shared" si="4"/>
        <v>0</v>
      </c>
      <c r="V127" s="12">
        <f t="shared" si="5"/>
        <v>0.95040456689030439</v>
      </c>
    </row>
    <row r="128" spans="1:22" ht="52" hidden="1" outlineLevel="2" x14ac:dyDescent="0.35">
      <c r="A128" s="8" t="s">
        <v>314</v>
      </c>
      <c r="B128" s="8" t="s">
        <v>26</v>
      </c>
      <c r="C128" s="8" t="s">
        <v>27</v>
      </c>
      <c r="D128" s="8" t="s">
        <v>60</v>
      </c>
      <c r="E128" s="8" t="s">
        <v>50</v>
      </c>
      <c r="F128" s="9" t="s">
        <v>30</v>
      </c>
      <c r="G128" s="8">
        <v>1112</v>
      </c>
      <c r="H128" s="8">
        <v>3480</v>
      </c>
      <c r="I128" s="10" t="s">
        <v>61</v>
      </c>
      <c r="J128" s="11">
        <v>56307925</v>
      </c>
      <c r="K128" s="11">
        <v>62481557</v>
      </c>
      <c r="L128" s="11">
        <v>0</v>
      </c>
      <c r="M128" s="11">
        <v>3019184.33</v>
      </c>
      <c r="N128" s="11">
        <v>0</v>
      </c>
      <c r="O128" s="11">
        <v>59462372.670000002</v>
      </c>
      <c r="P128" s="11">
        <v>59462372.670000002</v>
      </c>
      <c r="Q128" s="11">
        <v>0</v>
      </c>
      <c r="R128" s="11">
        <v>0</v>
      </c>
      <c r="S128" s="11">
        <v>0</v>
      </c>
      <c r="T128" s="12">
        <f t="shared" si="3"/>
        <v>0.95167879171128855</v>
      </c>
      <c r="U128" s="12">
        <f t="shared" si="4"/>
        <v>4.8321208288711504E-2</v>
      </c>
      <c r="V128" s="12">
        <f t="shared" si="5"/>
        <v>1</v>
      </c>
    </row>
    <row r="129" spans="1:22" hidden="1" outlineLevel="2" x14ac:dyDescent="0.35">
      <c r="A129" s="8" t="s">
        <v>316</v>
      </c>
      <c r="B129" s="8" t="s">
        <v>26</v>
      </c>
      <c r="C129" s="8" t="s">
        <v>27</v>
      </c>
      <c r="D129" s="8" t="s">
        <v>28</v>
      </c>
      <c r="E129" s="8" t="s">
        <v>29</v>
      </c>
      <c r="F129" s="9" t="s">
        <v>30</v>
      </c>
      <c r="G129" s="8">
        <v>1111</v>
      </c>
      <c r="H129" s="8">
        <v>3480</v>
      </c>
      <c r="I129" s="10" t="s">
        <v>31</v>
      </c>
      <c r="J129" s="11">
        <v>10763883686</v>
      </c>
      <c r="K129" s="11">
        <v>10788611565</v>
      </c>
      <c r="L129" s="11">
        <v>0</v>
      </c>
      <c r="M129" s="11">
        <v>0</v>
      </c>
      <c r="N129" s="11">
        <v>0</v>
      </c>
      <c r="O129" s="11">
        <v>10587057588.4</v>
      </c>
      <c r="P129" s="11">
        <v>10587057588.4</v>
      </c>
      <c r="Q129" s="11">
        <v>201553976.59999999</v>
      </c>
      <c r="R129" s="11">
        <v>201553976.59999999</v>
      </c>
      <c r="S129" s="11">
        <v>0</v>
      </c>
      <c r="T129" s="12">
        <f t="shared" si="3"/>
        <v>0.98131789476470965</v>
      </c>
      <c r="U129" s="12">
        <f t="shared" si="4"/>
        <v>0</v>
      </c>
      <c r="V129" s="12">
        <f t="shared" si="5"/>
        <v>0.98131789476470965</v>
      </c>
    </row>
    <row r="130" spans="1:22" hidden="1" outlineLevel="2" x14ac:dyDescent="0.35">
      <c r="A130" s="8" t="s">
        <v>316</v>
      </c>
      <c r="B130" s="8" t="s">
        <v>26</v>
      </c>
      <c r="C130" s="8" t="s">
        <v>27</v>
      </c>
      <c r="D130" s="8" t="s">
        <v>33</v>
      </c>
      <c r="E130" s="8" t="s">
        <v>29</v>
      </c>
      <c r="F130" s="9" t="s">
        <v>30</v>
      </c>
      <c r="G130" s="8">
        <v>1111</v>
      </c>
      <c r="H130" s="8">
        <v>3480</v>
      </c>
      <c r="I130" s="10" t="s">
        <v>34</v>
      </c>
      <c r="J130" s="11">
        <v>124087666</v>
      </c>
      <c r="K130" s="11">
        <v>221121881</v>
      </c>
      <c r="L130" s="11">
        <v>0</v>
      </c>
      <c r="M130" s="11">
        <v>0</v>
      </c>
      <c r="N130" s="11">
        <v>0</v>
      </c>
      <c r="O130" s="11">
        <v>167452151.08000001</v>
      </c>
      <c r="P130" s="11">
        <v>167452151.08000001</v>
      </c>
      <c r="Q130" s="11">
        <v>53669729.920000002</v>
      </c>
      <c r="R130" s="11">
        <v>53669729.920000002</v>
      </c>
      <c r="S130" s="11">
        <v>0</v>
      </c>
      <c r="T130" s="12">
        <f t="shared" si="3"/>
        <v>0.7572844004524365</v>
      </c>
      <c r="U130" s="12">
        <f t="shared" si="4"/>
        <v>0</v>
      </c>
      <c r="V130" s="12">
        <f t="shared" si="5"/>
        <v>0.7572844004524365</v>
      </c>
    </row>
    <row r="131" spans="1:22" hidden="1" outlineLevel="2" x14ac:dyDescent="0.35">
      <c r="A131" s="8" t="s">
        <v>316</v>
      </c>
      <c r="B131" s="8" t="s">
        <v>26</v>
      </c>
      <c r="C131" s="8" t="s">
        <v>27</v>
      </c>
      <c r="D131" s="8" t="s">
        <v>33</v>
      </c>
      <c r="E131" s="8" t="s">
        <v>29</v>
      </c>
      <c r="F131" s="9" t="s">
        <v>32</v>
      </c>
      <c r="G131" s="8">
        <v>1111</v>
      </c>
      <c r="H131" s="8">
        <v>3480</v>
      </c>
      <c r="I131" s="10" t="s">
        <v>34</v>
      </c>
      <c r="J131" s="11">
        <v>0</v>
      </c>
      <c r="K131" s="11">
        <v>105000000</v>
      </c>
      <c r="L131" s="11">
        <v>0</v>
      </c>
      <c r="M131" s="11">
        <v>0</v>
      </c>
      <c r="N131" s="11">
        <v>0</v>
      </c>
      <c r="O131" s="11">
        <v>105000000</v>
      </c>
      <c r="P131" s="11">
        <v>105000000</v>
      </c>
      <c r="Q131" s="11">
        <v>0</v>
      </c>
      <c r="R131" s="11">
        <v>0</v>
      </c>
      <c r="S131" s="11">
        <v>0</v>
      </c>
      <c r="T131" s="12">
        <f t="shared" si="3"/>
        <v>1</v>
      </c>
      <c r="U131" s="12">
        <f t="shared" si="4"/>
        <v>0</v>
      </c>
      <c r="V131" s="12">
        <f t="shared" si="5"/>
        <v>1</v>
      </c>
    </row>
    <row r="132" spans="1:22" hidden="1" outlineLevel="2" x14ac:dyDescent="0.35">
      <c r="A132" s="8" t="s">
        <v>316</v>
      </c>
      <c r="B132" s="8" t="s">
        <v>26</v>
      </c>
      <c r="C132" s="8" t="s">
        <v>27</v>
      </c>
      <c r="D132" s="8" t="s">
        <v>35</v>
      </c>
      <c r="E132" s="8" t="s">
        <v>29</v>
      </c>
      <c r="F132" s="9" t="s">
        <v>30</v>
      </c>
      <c r="G132" s="8">
        <v>1111</v>
      </c>
      <c r="H132" s="8">
        <v>3480</v>
      </c>
      <c r="I132" s="10" t="s">
        <v>36</v>
      </c>
      <c r="J132" s="11">
        <v>41976671</v>
      </c>
      <c r="K132" s="11">
        <v>41976671</v>
      </c>
      <c r="L132" s="11">
        <v>0</v>
      </c>
      <c r="M132" s="11">
        <v>0</v>
      </c>
      <c r="N132" s="11">
        <v>0</v>
      </c>
      <c r="O132" s="11">
        <v>33376841.280000001</v>
      </c>
      <c r="P132" s="11">
        <v>33376841.280000001</v>
      </c>
      <c r="Q132" s="11">
        <v>8599829.7200000007</v>
      </c>
      <c r="R132" s="11">
        <v>8599829.7200000007</v>
      </c>
      <c r="S132" s="11">
        <v>0</v>
      </c>
      <c r="T132" s="12">
        <f t="shared" si="3"/>
        <v>0.79512835307973806</v>
      </c>
      <c r="U132" s="12">
        <f t="shared" si="4"/>
        <v>0</v>
      </c>
      <c r="V132" s="12">
        <f t="shared" si="5"/>
        <v>0.79512835307973806</v>
      </c>
    </row>
    <row r="133" spans="1:22" hidden="1" outlineLevel="2" x14ac:dyDescent="0.35">
      <c r="A133" s="8" t="s">
        <v>316</v>
      </c>
      <c r="B133" s="8" t="s">
        <v>26</v>
      </c>
      <c r="C133" s="8" t="s">
        <v>27</v>
      </c>
      <c r="D133" s="8" t="s">
        <v>39</v>
      </c>
      <c r="E133" s="8" t="s">
        <v>29</v>
      </c>
      <c r="F133" s="9" t="s">
        <v>30</v>
      </c>
      <c r="G133" s="8">
        <v>1111</v>
      </c>
      <c r="H133" s="8">
        <v>3480</v>
      </c>
      <c r="I133" s="10" t="s">
        <v>40</v>
      </c>
      <c r="J133" s="11">
        <v>3868014957</v>
      </c>
      <c r="K133" s="11">
        <v>3916014957</v>
      </c>
      <c r="L133" s="11">
        <v>0</v>
      </c>
      <c r="M133" s="11">
        <v>0</v>
      </c>
      <c r="N133" s="11">
        <v>0</v>
      </c>
      <c r="O133" s="11">
        <v>3727683898.4499998</v>
      </c>
      <c r="P133" s="11">
        <v>3727683898.4499998</v>
      </c>
      <c r="Q133" s="11">
        <v>188331058.55000001</v>
      </c>
      <c r="R133" s="11">
        <v>188331058.55000001</v>
      </c>
      <c r="S133" s="11">
        <v>0</v>
      </c>
      <c r="T133" s="12">
        <f t="shared" si="3"/>
        <v>0.9519074721067261</v>
      </c>
      <c r="U133" s="12">
        <f t="shared" si="4"/>
        <v>0</v>
      </c>
      <c r="V133" s="12">
        <f t="shared" si="5"/>
        <v>0.9519074721067261</v>
      </c>
    </row>
    <row r="134" spans="1:22" hidden="1" outlineLevel="2" x14ac:dyDescent="0.35">
      <c r="A134" s="8" t="s">
        <v>316</v>
      </c>
      <c r="B134" s="8" t="s">
        <v>26</v>
      </c>
      <c r="C134" s="8" t="s">
        <v>27</v>
      </c>
      <c r="D134" s="8" t="s">
        <v>41</v>
      </c>
      <c r="E134" s="8" t="s">
        <v>29</v>
      </c>
      <c r="F134" s="9" t="s">
        <v>30</v>
      </c>
      <c r="G134" s="8">
        <v>1111</v>
      </c>
      <c r="H134" s="8">
        <v>3480</v>
      </c>
      <c r="I134" s="10" t="s">
        <v>42</v>
      </c>
      <c r="J134" s="11">
        <v>4517655687</v>
      </c>
      <c r="K134" s="11">
        <v>4524977255</v>
      </c>
      <c r="L134" s="11">
        <v>0</v>
      </c>
      <c r="M134" s="11">
        <v>0</v>
      </c>
      <c r="N134" s="11">
        <v>0</v>
      </c>
      <c r="O134" s="11">
        <v>4378526478.2700005</v>
      </c>
      <c r="P134" s="11">
        <v>4378526478.2700005</v>
      </c>
      <c r="Q134" s="11">
        <v>146450776.72999999</v>
      </c>
      <c r="R134" s="11">
        <v>146450776.72999999</v>
      </c>
      <c r="S134" s="11">
        <v>0</v>
      </c>
      <c r="T134" s="12">
        <f t="shared" si="3"/>
        <v>0.96763502477980978</v>
      </c>
      <c r="U134" s="12">
        <f t="shared" si="4"/>
        <v>0</v>
      </c>
      <c r="V134" s="12">
        <f t="shared" si="5"/>
        <v>0.96763502477980978</v>
      </c>
    </row>
    <row r="135" spans="1:22" hidden="1" outlineLevel="2" x14ac:dyDescent="0.35">
      <c r="A135" s="8" t="s">
        <v>316</v>
      </c>
      <c r="B135" s="8" t="s">
        <v>26</v>
      </c>
      <c r="C135" s="8" t="s">
        <v>27</v>
      </c>
      <c r="D135" s="8" t="s">
        <v>43</v>
      </c>
      <c r="E135" s="8" t="s">
        <v>29</v>
      </c>
      <c r="F135" s="9" t="s">
        <v>30</v>
      </c>
      <c r="G135" s="8">
        <v>1111</v>
      </c>
      <c r="H135" s="8">
        <v>3480</v>
      </c>
      <c r="I135" s="10" t="s">
        <v>44</v>
      </c>
      <c r="J135" s="11">
        <v>1953470654</v>
      </c>
      <c r="K135" s="11">
        <v>2007887428</v>
      </c>
      <c r="L135" s="11">
        <v>0</v>
      </c>
      <c r="M135" s="11">
        <v>0</v>
      </c>
      <c r="N135" s="11">
        <v>0</v>
      </c>
      <c r="O135" s="11">
        <v>1962142944.3599999</v>
      </c>
      <c r="P135" s="11">
        <v>1962142944.3599999</v>
      </c>
      <c r="Q135" s="11">
        <v>45744483.640000001</v>
      </c>
      <c r="R135" s="11">
        <v>45744483.640000001</v>
      </c>
      <c r="S135" s="11">
        <v>0</v>
      </c>
      <c r="T135" s="12">
        <f t="shared" si="3"/>
        <v>0.9772176054284254</v>
      </c>
      <c r="U135" s="12">
        <f t="shared" si="4"/>
        <v>0</v>
      </c>
      <c r="V135" s="12">
        <f t="shared" si="5"/>
        <v>0.9772176054284254</v>
      </c>
    </row>
    <row r="136" spans="1:22" hidden="1" outlineLevel="2" x14ac:dyDescent="0.35">
      <c r="A136" s="8" t="s">
        <v>316</v>
      </c>
      <c r="B136" s="8" t="s">
        <v>26</v>
      </c>
      <c r="C136" s="8" t="s">
        <v>27</v>
      </c>
      <c r="D136" s="8" t="s">
        <v>45</v>
      </c>
      <c r="E136" s="8" t="s">
        <v>29</v>
      </c>
      <c r="F136" s="9" t="s">
        <v>30</v>
      </c>
      <c r="G136" s="8">
        <v>1111</v>
      </c>
      <c r="H136" s="8">
        <v>3480</v>
      </c>
      <c r="I136" s="10" t="s">
        <v>46</v>
      </c>
      <c r="J136" s="11">
        <v>1707762922</v>
      </c>
      <c r="K136" s="11">
        <v>1748441354</v>
      </c>
      <c r="L136" s="11">
        <v>0</v>
      </c>
      <c r="M136" s="11">
        <v>1089679</v>
      </c>
      <c r="N136" s="11">
        <v>0</v>
      </c>
      <c r="O136" s="11">
        <v>1721878915.71</v>
      </c>
      <c r="P136" s="11">
        <v>1721878915.71</v>
      </c>
      <c r="Q136" s="11">
        <v>25472759.289999999</v>
      </c>
      <c r="R136" s="11">
        <v>25472759.289999999</v>
      </c>
      <c r="S136" s="11">
        <v>0</v>
      </c>
      <c r="T136" s="12">
        <f t="shared" si="3"/>
        <v>0.98480793294597402</v>
      </c>
      <c r="U136" s="12">
        <f t="shared" si="4"/>
        <v>6.232287960400186E-4</v>
      </c>
      <c r="V136" s="12">
        <f t="shared" si="5"/>
        <v>0.98543116174201406</v>
      </c>
    </row>
    <row r="137" spans="1:22" hidden="1" outlineLevel="2" x14ac:dyDescent="0.35">
      <c r="A137" s="8" t="s">
        <v>316</v>
      </c>
      <c r="B137" s="8" t="s">
        <v>26</v>
      </c>
      <c r="C137" s="8" t="s">
        <v>27</v>
      </c>
      <c r="D137" s="8" t="s">
        <v>47</v>
      </c>
      <c r="E137" s="8" t="s">
        <v>29</v>
      </c>
      <c r="F137" s="9" t="s">
        <v>30</v>
      </c>
      <c r="G137" s="8">
        <v>1111</v>
      </c>
      <c r="H137" s="8">
        <v>3480</v>
      </c>
      <c r="I137" s="10" t="s">
        <v>48</v>
      </c>
      <c r="J137" s="11">
        <v>2822909430</v>
      </c>
      <c r="K137" s="11">
        <v>2824544375</v>
      </c>
      <c r="L137" s="11">
        <v>0</v>
      </c>
      <c r="M137" s="11">
        <v>0</v>
      </c>
      <c r="N137" s="11">
        <v>0</v>
      </c>
      <c r="O137" s="11">
        <v>2713925057.8600001</v>
      </c>
      <c r="P137" s="11">
        <v>2713925057.8600001</v>
      </c>
      <c r="Q137" s="11">
        <v>110619317.14</v>
      </c>
      <c r="R137" s="11">
        <v>110619317.14</v>
      </c>
      <c r="S137" s="11">
        <v>0</v>
      </c>
      <c r="T137" s="12">
        <f t="shared" si="3"/>
        <v>0.96083640316679397</v>
      </c>
      <c r="U137" s="12">
        <f t="shared" si="4"/>
        <v>0</v>
      </c>
      <c r="V137" s="12">
        <f t="shared" si="5"/>
        <v>0.96083640316679397</v>
      </c>
    </row>
    <row r="138" spans="1:22" ht="78" hidden="1" outlineLevel="2" x14ac:dyDescent="0.35">
      <c r="A138" s="8" t="s">
        <v>316</v>
      </c>
      <c r="B138" s="8" t="s">
        <v>26</v>
      </c>
      <c r="C138" s="8" t="s">
        <v>27</v>
      </c>
      <c r="D138" s="8" t="s">
        <v>49</v>
      </c>
      <c r="E138" s="8" t="s">
        <v>50</v>
      </c>
      <c r="F138" s="9" t="s">
        <v>30</v>
      </c>
      <c r="G138" s="8">
        <v>1112</v>
      </c>
      <c r="H138" s="8">
        <v>3480</v>
      </c>
      <c r="I138" s="10" t="s">
        <v>51</v>
      </c>
      <c r="J138" s="11">
        <v>2213489912</v>
      </c>
      <c r="K138" s="11">
        <v>2188871353</v>
      </c>
      <c r="L138" s="11">
        <v>0</v>
      </c>
      <c r="M138" s="11">
        <v>0</v>
      </c>
      <c r="N138" s="11">
        <v>0</v>
      </c>
      <c r="O138" s="11">
        <v>2149050058</v>
      </c>
      <c r="P138" s="11">
        <v>2149050058</v>
      </c>
      <c r="Q138" s="11">
        <v>39821295</v>
      </c>
      <c r="R138" s="11">
        <v>39821295</v>
      </c>
      <c r="S138" s="11">
        <v>0</v>
      </c>
      <c r="T138" s="12">
        <f t="shared" si="3"/>
        <v>0.98180738445618465</v>
      </c>
      <c r="U138" s="12">
        <f t="shared" si="4"/>
        <v>0</v>
      </c>
      <c r="V138" s="12">
        <f t="shared" si="5"/>
        <v>0.98180738445618465</v>
      </c>
    </row>
    <row r="139" spans="1:22" ht="52" hidden="1" outlineLevel="2" x14ac:dyDescent="0.35">
      <c r="A139" s="8" t="s">
        <v>316</v>
      </c>
      <c r="B139" s="8" t="s">
        <v>26</v>
      </c>
      <c r="C139" s="8" t="s">
        <v>27</v>
      </c>
      <c r="D139" s="8" t="s">
        <v>52</v>
      </c>
      <c r="E139" s="8" t="s">
        <v>50</v>
      </c>
      <c r="F139" s="9" t="s">
        <v>30</v>
      </c>
      <c r="G139" s="8">
        <v>1112</v>
      </c>
      <c r="H139" s="8">
        <v>3480</v>
      </c>
      <c r="I139" s="10" t="s">
        <v>53</v>
      </c>
      <c r="J139" s="11">
        <v>119648103</v>
      </c>
      <c r="K139" s="11">
        <v>119668720</v>
      </c>
      <c r="L139" s="11">
        <v>0</v>
      </c>
      <c r="M139" s="11">
        <v>0</v>
      </c>
      <c r="N139" s="11">
        <v>0</v>
      </c>
      <c r="O139" s="11">
        <v>116166346</v>
      </c>
      <c r="P139" s="11">
        <v>116166346</v>
      </c>
      <c r="Q139" s="11">
        <v>3502374</v>
      </c>
      <c r="R139" s="11">
        <v>3502374</v>
      </c>
      <c r="S139" s="11">
        <v>0</v>
      </c>
      <c r="T139" s="12">
        <f t="shared" si="3"/>
        <v>0.97073275288646854</v>
      </c>
      <c r="U139" s="12">
        <f t="shared" si="4"/>
        <v>0</v>
      </c>
      <c r="V139" s="12">
        <f t="shared" si="5"/>
        <v>0.97073275288646854</v>
      </c>
    </row>
    <row r="140" spans="1:22" ht="78" hidden="1" outlineLevel="2" x14ac:dyDescent="0.35">
      <c r="A140" s="8" t="s">
        <v>316</v>
      </c>
      <c r="B140" s="8" t="s">
        <v>26</v>
      </c>
      <c r="C140" s="8" t="s">
        <v>27</v>
      </c>
      <c r="D140" s="8" t="s">
        <v>54</v>
      </c>
      <c r="E140" s="8" t="s">
        <v>50</v>
      </c>
      <c r="F140" s="9" t="s">
        <v>30</v>
      </c>
      <c r="G140" s="8">
        <v>1112</v>
      </c>
      <c r="H140" s="8">
        <v>3480</v>
      </c>
      <c r="I140" s="10" t="s">
        <v>196</v>
      </c>
      <c r="J140" s="11">
        <v>251135010</v>
      </c>
      <c r="K140" s="11">
        <v>200020866</v>
      </c>
      <c r="L140" s="11">
        <v>0</v>
      </c>
      <c r="M140" s="11">
        <v>0</v>
      </c>
      <c r="N140" s="11">
        <v>0</v>
      </c>
      <c r="O140" s="11">
        <v>181695359</v>
      </c>
      <c r="P140" s="11">
        <v>181695359</v>
      </c>
      <c r="Q140" s="11">
        <v>18325507</v>
      </c>
      <c r="R140" s="11">
        <v>18325507</v>
      </c>
      <c r="S140" s="11">
        <v>0</v>
      </c>
      <c r="T140" s="12">
        <f t="shared" si="3"/>
        <v>0.90838202350348785</v>
      </c>
      <c r="U140" s="12">
        <f t="shared" si="4"/>
        <v>0</v>
      </c>
      <c r="V140" s="12">
        <f t="shared" si="5"/>
        <v>0.90838202350348785</v>
      </c>
    </row>
    <row r="141" spans="1:22" ht="52" hidden="1" outlineLevel="2" x14ac:dyDescent="0.35">
      <c r="A141" s="8" t="s">
        <v>316</v>
      </c>
      <c r="B141" s="8" t="s">
        <v>26</v>
      </c>
      <c r="C141" s="8" t="s">
        <v>27</v>
      </c>
      <c r="D141" s="8" t="s">
        <v>56</v>
      </c>
      <c r="E141" s="8" t="s">
        <v>50</v>
      </c>
      <c r="F141" s="9" t="s">
        <v>30</v>
      </c>
      <c r="G141" s="8">
        <v>1112</v>
      </c>
      <c r="H141" s="8">
        <v>3480</v>
      </c>
      <c r="I141" s="10" t="s">
        <v>57</v>
      </c>
      <c r="J141" s="11">
        <v>717888620</v>
      </c>
      <c r="K141" s="11">
        <v>718012331</v>
      </c>
      <c r="L141" s="11">
        <v>0</v>
      </c>
      <c r="M141" s="11">
        <v>0</v>
      </c>
      <c r="N141" s="11">
        <v>0</v>
      </c>
      <c r="O141" s="11">
        <v>696831358</v>
      </c>
      <c r="P141" s="11">
        <v>696831358</v>
      </c>
      <c r="Q141" s="11">
        <v>21180973</v>
      </c>
      <c r="R141" s="11">
        <v>21180973</v>
      </c>
      <c r="S141" s="11">
        <v>0</v>
      </c>
      <c r="T141" s="12">
        <f t="shared" ref="T141:T204" si="6">+IF(K141=0,0,O141/K141)</f>
        <v>0.97050054423090404</v>
      </c>
      <c r="U141" s="12">
        <f t="shared" ref="U141:U204" si="7">+IF(K141=0,0,(L141+M141+N141)/K141)</f>
        <v>0</v>
      </c>
      <c r="V141" s="12">
        <f t="shared" ref="V141:V204" si="8">+T141+U141</f>
        <v>0.97050054423090404</v>
      </c>
    </row>
    <row r="142" spans="1:22" ht="65" hidden="1" outlineLevel="2" x14ac:dyDescent="0.35">
      <c r="A142" s="8" t="s">
        <v>316</v>
      </c>
      <c r="B142" s="8" t="s">
        <v>26</v>
      </c>
      <c r="C142" s="8" t="s">
        <v>27</v>
      </c>
      <c r="D142" s="8" t="s">
        <v>58</v>
      </c>
      <c r="E142" s="8" t="s">
        <v>50</v>
      </c>
      <c r="F142" s="9" t="s">
        <v>30</v>
      </c>
      <c r="G142" s="8">
        <v>1112</v>
      </c>
      <c r="H142" s="8">
        <v>3480</v>
      </c>
      <c r="I142" s="10" t="s">
        <v>59</v>
      </c>
      <c r="J142" s="11">
        <v>358944310</v>
      </c>
      <c r="K142" s="11">
        <v>359006164</v>
      </c>
      <c r="L142" s="11">
        <v>0</v>
      </c>
      <c r="M142" s="11">
        <v>0</v>
      </c>
      <c r="N142" s="11">
        <v>0</v>
      </c>
      <c r="O142" s="11">
        <v>348508877</v>
      </c>
      <c r="P142" s="11">
        <v>348508877</v>
      </c>
      <c r="Q142" s="11">
        <v>10497287</v>
      </c>
      <c r="R142" s="11">
        <v>10497287</v>
      </c>
      <c r="S142" s="11">
        <v>0</v>
      </c>
      <c r="T142" s="12">
        <f t="shared" si="6"/>
        <v>0.97076014828536483</v>
      </c>
      <c r="U142" s="12">
        <f t="shared" si="7"/>
        <v>0</v>
      </c>
      <c r="V142" s="12">
        <f t="shared" si="8"/>
        <v>0.97076014828536483</v>
      </c>
    </row>
    <row r="143" spans="1:22" ht="52" hidden="1" outlineLevel="2" x14ac:dyDescent="0.35">
      <c r="A143" s="8" t="s">
        <v>316</v>
      </c>
      <c r="B143" s="8" t="s">
        <v>26</v>
      </c>
      <c r="C143" s="8" t="s">
        <v>27</v>
      </c>
      <c r="D143" s="8" t="s">
        <v>60</v>
      </c>
      <c r="E143" s="8" t="s">
        <v>50</v>
      </c>
      <c r="F143" s="9" t="s">
        <v>30</v>
      </c>
      <c r="G143" s="8">
        <v>1112</v>
      </c>
      <c r="H143" s="8">
        <v>3480</v>
      </c>
      <c r="I143" s="10" t="s">
        <v>61</v>
      </c>
      <c r="J143" s="11">
        <v>1338748938</v>
      </c>
      <c r="K143" s="11">
        <v>1379278148</v>
      </c>
      <c r="L143" s="11">
        <v>0</v>
      </c>
      <c r="M143" s="11">
        <v>61315509.640000001</v>
      </c>
      <c r="N143" s="11">
        <v>0</v>
      </c>
      <c r="O143" s="11">
        <v>1317962638.3599999</v>
      </c>
      <c r="P143" s="11">
        <v>1317962638.3599999</v>
      </c>
      <c r="Q143" s="11">
        <v>0</v>
      </c>
      <c r="R143" s="11">
        <v>0</v>
      </c>
      <c r="S143" s="11">
        <v>0</v>
      </c>
      <c r="T143" s="12">
        <f t="shared" si="6"/>
        <v>0.95554521781635582</v>
      </c>
      <c r="U143" s="12">
        <f t="shared" si="7"/>
        <v>4.4454782183644077E-2</v>
      </c>
      <c r="V143" s="12">
        <f t="shared" si="8"/>
        <v>0.99999999999999989</v>
      </c>
    </row>
    <row r="144" spans="1:22" hidden="1" outlineLevel="2" x14ac:dyDescent="0.35">
      <c r="A144" s="8" t="s">
        <v>322</v>
      </c>
      <c r="B144" s="8" t="s">
        <v>26</v>
      </c>
      <c r="C144" s="8" t="s">
        <v>27</v>
      </c>
      <c r="D144" s="8" t="s">
        <v>28</v>
      </c>
      <c r="E144" s="8" t="s">
        <v>29</v>
      </c>
      <c r="F144" s="9" t="s">
        <v>30</v>
      </c>
      <c r="G144" s="8">
        <v>1111</v>
      </c>
      <c r="H144" s="8">
        <v>3460</v>
      </c>
      <c r="I144" s="10" t="s">
        <v>31</v>
      </c>
      <c r="J144" s="11">
        <v>477742300</v>
      </c>
      <c r="K144" s="11">
        <v>486389116</v>
      </c>
      <c r="L144" s="11">
        <v>0</v>
      </c>
      <c r="M144" s="11">
        <v>0</v>
      </c>
      <c r="N144" s="11">
        <v>0</v>
      </c>
      <c r="O144" s="11">
        <v>464059052.85000002</v>
      </c>
      <c r="P144" s="11">
        <v>464059052.85000002</v>
      </c>
      <c r="Q144" s="11">
        <v>22330063.149999999</v>
      </c>
      <c r="R144" s="11">
        <v>22330063.149999999</v>
      </c>
      <c r="S144" s="11">
        <v>0</v>
      </c>
      <c r="T144" s="12">
        <f t="shared" si="6"/>
        <v>0.95409012575437646</v>
      </c>
      <c r="U144" s="12">
        <f t="shared" si="7"/>
        <v>0</v>
      </c>
      <c r="V144" s="12">
        <f t="shared" si="8"/>
        <v>0.95409012575437646</v>
      </c>
    </row>
    <row r="145" spans="1:22" hidden="1" outlineLevel="2" x14ac:dyDescent="0.35">
      <c r="A145" s="8" t="s">
        <v>322</v>
      </c>
      <c r="B145" s="8" t="s">
        <v>26</v>
      </c>
      <c r="C145" s="8" t="s">
        <v>27</v>
      </c>
      <c r="D145" s="8" t="s">
        <v>33</v>
      </c>
      <c r="E145" s="8" t="s">
        <v>29</v>
      </c>
      <c r="F145" s="9" t="s">
        <v>30</v>
      </c>
      <c r="G145" s="8">
        <v>1111</v>
      </c>
      <c r="H145" s="8">
        <v>3460</v>
      </c>
      <c r="I145" s="10" t="s">
        <v>34</v>
      </c>
      <c r="J145" s="11">
        <v>4448687</v>
      </c>
      <c r="K145" s="11">
        <v>4448687</v>
      </c>
      <c r="L145" s="11">
        <v>0</v>
      </c>
      <c r="M145" s="11">
        <v>0</v>
      </c>
      <c r="N145" s="11">
        <v>0</v>
      </c>
      <c r="O145" s="11">
        <v>4062000</v>
      </c>
      <c r="P145" s="11">
        <v>4062000</v>
      </c>
      <c r="Q145" s="11">
        <v>386687</v>
      </c>
      <c r="R145" s="11">
        <v>386687</v>
      </c>
      <c r="S145" s="11">
        <v>0</v>
      </c>
      <c r="T145" s="12">
        <f t="shared" si="6"/>
        <v>0.91307839818804959</v>
      </c>
      <c r="U145" s="12">
        <f t="shared" si="7"/>
        <v>0</v>
      </c>
      <c r="V145" s="12">
        <f t="shared" si="8"/>
        <v>0.91307839818804959</v>
      </c>
    </row>
    <row r="146" spans="1:22" hidden="1" outlineLevel="2" x14ac:dyDescent="0.35">
      <c r="A146" s="8" t="s">
        <v>322</v>
      </c>
      <c r="B146" s="8" t="s">
        <v>26</v>
      </c>
      <c r="C146" s="8" t="s">
        <v>27</v>
      </c>
      <c r="D146" s="8" t="s">
        <v>35</v>
      </c>
      <c r="E146" s="8" t="s">
        <v>29</v>
      </c>
      <c r="F146" s="9" t="s">
        <v>30</v>
      </c>
      <c r="G146" s="8">
        <v>1111</v>
      </c>
      <c r="H146" s="8">
        <v>3460</v>
      </c>
      <c r="I146" s="10" t="s">
        <v>36</v>
      </c>
      <c r="J146" s="11">
        <v>10642948</v>
      </c>
      <c r="K146" s="11">
        <v>10642948</v>
      </c>
      <c r="L146" s="11">
        <v>0</v>
      </c>
      <c r="M146" s="11">
        <v>0</v>
      </c>
      <c r="N146" s="11">
        <v>0</v>
      </c>
      <c r="O146" s="11">
        <v>4536499.71</v>
      </c>
      <c r="P146" s="11">
        <v>4536499.71</v>
      </c>
      <c r="Q146" s="11">
        <v>6106448.29</v>
      </c>
      <c r="R146" s="11">
        <v>6106448.29</v>
      </c>
      <c r="S146" s="11">
        <v>0</v>
      </c>
      <c r="T146" s="12">
        <f t="shared" si="6"/>
        <v>0.42624465608588896</v>
      </c>
      <c r="U146" s="12">
        <f t="shared" si="7"/>
        <v>0</v>
      </c>
      <c r="V146" s="12">
        <f t="shared" si="8"/>
        <v>0.42624465608588896</v>
      </c>
    </row>
    <row r="147" spans="1:22" hidden="1" outlineLevel="2" x14ac:dyDescent="0.35">
      <c r="A147" s="8" t="s">
        <v>322</v>
      </c>
      <c r="B147" s="8" t="s">
        <v>26</v>
      </c>
      <c r="C147" s="8" t="s">
        <v>27</v>
      </c>
      <c r="D147" s="8" t="s">
        <v>39</v>
      </c>
      <c r="E147" s="8" t="s">
        <v>29</v>
      </c>
      <c r="F147" s="9" t="s">
        <v>30</v>
      </c>
      <c r="G147" s="8">
        <v>1111</v>
      </c>
      <c r="H147" s="8">
        <v>3460</v>
      </c>
      <c r="I147" s="10" t="s">
        <v>40</v>
      </c>
      <c r="J147" s="11">
        <v>147158782</v>
      </c>
      <c r="K147" s="11">
        <v>162658782</v>
      </c>
      <c r="L147" s="11">
        <v>0</v>
      </c>
      <c r="M147" s="11">
        <v>0</v>
      </c>
      <c r="N147" s="11">
        <v>0</v>
      </c>
      <c r="O147" s="11">
        <v>152504353.25999999</v>
      </c>
      <c r="P147" s="11">
        <v>152504353.25999999</v>
      </c>
      <c r="Q147" s="11">
        <v>10154428.74</v>
      </c>
      <c r="R147" s="11">
        <v>10154428.74</v>
      </c>
      <c r="S147" s="11">
        <v>0</v>
      </c>
      <c r="T147" s="12">
        <f t="shared" si="6"/>
        <v>0.93757220719874801</v>
      </c>
      <c r="U147" s="12">
        <f t="shared" si="7"/>
        <v>0</v>
      </c>
      <c r="V147" s="12">
        <f t="shared" si="8"/>
        <v>0.93757220719874801</v>
      </c>
    </row>
    <row r="148" spans="1:22" hidden="1" outlineLevel="2" x14ac:dyDescent="0.35">
      <c r="A148" s="8" t="s">
        <v>322</v>
      </c>
      <c r="B148" s="8" t="s">
        <v>26</v>
      </c>
      <c r="C148" s="8" t="s">
        <v>27</v>
      </c>
      <c r="D148" s="8" t="s">
        <v>41</v>
      </c>
      <c r="E148" s="8" t="s">
        <v>29</v>
      </c>
      <c r="F148" s="9" t="s">
        <v>30</v>
      </c>
      <c r="G148" s="8">
        <v>1111</v>
      </c>
      <c r="H148" s="8">
        <v>3460</v>
      </c>
      <c r="I148" s="10" t="s">
        <v>42</v>
      </c>
      <c r="J148" s="11">
        <v>216713850</v>
      </c>
      <c r="K148" s="11">
        <v>221713850</v>
      </c>
      <c r="L148" s="11">
        <v>0</v>
      </c>
      <c r="M148" s="11">
        <v>0</v>
      </c>
      <c r="N148" s="11">
        <v>0</v>
      </c>
      <c r="O148" s="11">
        <v>214836657.19999999</v>
      </c>
      <c r="P148" s="11">
        <v>214836657.19999999</v>
      </c>
      <c r="Q148" s="11">
        <v>6877192.7999999998</v>
      </c>
      <c r="R148" s="11">
        <v>6877192.7999999998</v>
      </c>
      <c r="S148" s="11">
        <v>0</v>
      </c>
      <c r="T148" s="12">
        <f t="shared" si="6"/>
        <v>0.96898167254774559</v>
      </c>
      <c r="U148" s="12">
        <f t="shared" si="7"/>
        <v>0</v>
      </c>
      <c r="V148" s="12">
        <f t="shared" si="8"/>
        <v>0.96898167254774559</v>
      </c>
    </row>
    <row r="149" spans="1:22" hidden="1" outlineLevel="2" x14ac:dyDescent="0.35">
      <c r="A149" s="8" t="s">
        <v>322</v>
      </c>
      <c r="B149" s="8" t="s">
        <v>26</v>
      </c>
      <c r="C149" s="8" t="s">
        <v>27</v>
      </c>
      <c r="D149" s="8" t="s">
        <v>43</v>
      </c>
      <c r="E149" s="8" t="s">
        <v>29</v>
      </c>
      <c r="F149" s="9" t="s">
        <v>30</v>
      </c>
      <c r="G149" s="8">
        <v>1111</v>
      </c>
      <c r="H149" s="8">
        <v>3460</v>
      </c>
      <c r="I149" s="10" t="s">
        <v>44</v>
      </c>
      <c r="J149" s="11">
        <v>78276078</v>
      </c>
      <c r="K149" s="11">
        <v>81624426</v>
      </c>
      <c r="L149" s="11">
        <v>0</v>
      </c>
      <c r="M149" s="11">
        <v>0</v>
      </c>
      <c r="N149" s="11">
        <v>0</v>
      </c>
      <c r="O149" s="11">
        <v>79575060.540000007</v>
      </c>
      <c r="P149" s="11">
        <v>79575060.540000007</v>
      </c>
      <c r="Q149" s="11">
        <v>2049365.46</v>
      </c>
      <c r="R149" s="11">
        <v>2049365.46</v>
      </c>
      <c r="S149" s="11">
        <v>0</v>
      </c>
      <c r="T149" s="12">
        <f t="shared" si="6"/>
        <v>0.97489274276795534</v>
      </c>
      <c r="U149" s="12">
        <f t="shared" si="7"/>
        <v>0</v>
      </c>
      <c r="V149" s="12">
        <f t="shared" si="8"/>
        <v>0.97489274276795534</v>
      </c>
    </row>
    <row r="150" spans="1:22" hidden="1" outlineLevel="2" x14ac:dyDescent="0.35">
      <c r="A150" s="8" t="s">
        <v>322</v>
      </c>
      <c r="B150" s="8" t="s">
        <v>26</v>
      </c>
      <c r="C150" s="8" t="s">
        <v>27</v>
      </c>
      <c r="D150" s="8" t="s">
        <v>45</v>
      </c>
      <c r="E150" s="8" t="s">
        <v>29</v>
      </c>
      <c r="F150" s="9" t="s">
        <v>30</v>
      </c>
      <c r="G150" s="8">
        <v>1111</v>
      </c>
      <c r="H150" s="8">
        <v>3460</v>
      </c>
      <c r="I150" s="10" t="s">
        <v>46</v>
      </c>
      <c r="J150" s="11">
        <v>70653884</v>
      </c>
      <c r="K150" s="11">
        <v>70653884</v>
      </c>
      <c r="L150" s="11">
        <v>0</v>
      </c>
      <c r="M150" s="11">
        <v>0</v>
      </c>
      <c r="N150" s="11">
        <v>0</v>
      </c>
      <c r="O150" s="11">
        <v>69786713.599999994</v>
      </c>
      <c r="P150" s="11">
        <v>69786713.599999994</v>
      </c>
      <c r="Q150" s="11">
        <v>867170.4</v>
      </c>
      <c r="R150" s="11">
        <v>867170.4</v>
      </c>
      <c r="S150" s="11">
        <v>0</v>
      </c>
      <c r="T150" s="12">
        <f t="shared" si="6"/>
        <v>0.9877265006407856</v>
      </c>
      <c r="U150" s="12">
        <f t="shared" si="7"/>
        <v>0</v>
      </c>
      <c r="V150" s="12">
        <f t="shared" si="8"/>
        <v>0.9877265006407856</v>
      </c>
    </row>
    <row r="151" spans="1:22" hidden="1" outlineLevel="2" x14ac:dyDescent="0.35">
      <c r="A151" s="8" t="s">
        <v>322</v>
      </c>
      <c r="B151" s="8" t="s">
        <v>26</v>
      </c>
      <c r="C151" s="8" t="s">
        <v>27</v>
      </c>
      <c r="D151" s="8" t="s">
        <v>47</v>
      </c>
      <c r="E151" s="8" t="s">
        <v>29</v>
      </c>
      <c r="F151" s="9" t="s">
        <v>30</v>
      </c>
      <c r="G151" s="8">
        <v>1111</v>
      </c>
      <c r="H151" s="8">
        <v>3460</v>
      </c>
      <c r="I151" s="10" t="s">
        <v>48</v>
      </c>
      <c r="J151" s="11">
        <v>45310687</v>
      </c>
      <c r="K151" s="11">
        <v>45310687</v>
      </c>
      <c r="L151" s="11">
        <v>0</v>
      </c>
      <c r="M151" s="11">
        <v>0</v>
      </c>
      <c r="N151" s="11">
        <v>0</v>
      </c>
      <c r="O151" s="11">
        <v>44341055.399999999</v>
      </c>
      <c r="P151" s="11">
        <v>44341055.399999999</v>
      </c>
      <c r="Q151" s="11">
        <v>969631.6</v>
      </c>
      <c r="R151" s="11">
        <v>969631.6</v>
      </c>
      <c r="S151" s="11">
        <v>0</v>
      </c>
      <c r="T151" s="12">
        <f t="shared" si="6"/>
        <v>0.97860037743413597</v>
      </c>
      <c r="U151" s="12">
        <f t="shared" si="7"/>
        <v>0</v>
      </c>
      <c r="V151" s="12">
        <f t="shared" si="8"/>
        <v>0.97860037743413597</v>
      </c>
    </row>
    <row r="152" spans="1:22" ht="78" hidden="1" outlineLevel="2" x14ac:dyDescent="0.35">
      <c r="A152" s="8" t="s">
        <v>322</v>
      </c>
      <c r="B152" s="8" t="s">
        <v>26</v>
      </c>
      <c r="C152" s="8" t="s">
        <v>27</v>
      </c>
      <c r="D152" s="8" t="s">
        <v>49</v>
      </c>
      <c r="E152" s="8" t="s">
        <v>50</v>
      </c>
      <c r="F152" s="9" t="s">
        <v>30</v>
      </c>
      <c r="G152" s="8">
        <v>1112</v>
      </c>
      <c r="H152" s="8">
        <v>3460</v>
      </c>
      <c r="I152" s="10" t="s">
        <v>51</v>
      </c>
      <c r="J152" s="11">
        <v>91496016</v>
      </c>
      <c r="K152" s="11">
        <v>92073284</v>
      </c>
      <c r="L152" s="11">
        <v>0</v>
      </c>
      <c r="M152" s="11">
        <v>0</v>
      </c>
      <c r="N152" s="11">
        <v>0</v>
      </c>
      <c r="O152" s="11">
        <v>88329659</v>
      </c>
      <c r="P152" s="11">
        <v>88329659</v>
      </c>
      <c r="Q152" s="11">
        <v>3743625</v>
      </c>
      <c r="R152" s="11">
        <v>3743625</v>
      </c>
      <c r="S152" s="11">
        <v>0</v>
      </c>
      <c r="T152" s="12">
        <f t="shared" si="6"/>
        <v>0.95934081160828366</v>
      </c>
      <c r="U152" s="12">
        <f t="shared" si="7"/>
        <v>0</v>
      </c>
      <c r="V152" s="12">
        <f t="shared" si="8"/>
        <v>0.95934081160828366</v>
      </c>
    </row>
    <row r="153" spans="1:22" ht="52" hidden="1" outlineLevel="2" x14ac:dyDescent="0.35">
      <c r="A153" s="8" t="s">
        <v>322</v>
      </c>
      <c r="B153" s="8" t="s">
        <v>26</v>
      </c>
      <c r="C153" s="8" t="s">
        <v>27</v>
      </c>
      <c r="D153" s="8" t="s">
        <v>52</v>
      </c>
      <c r="E153" s="8" t="s">
        <v>50</v>
      </c>
      <c r="F153" s="9" t="s">
        <v>30</v>
      </c>
      <c r="G153" s="8">
        <v>1112</v>
      </c>
      <c r="H153" s="8">
        <v>3460</v>
      </c>
      <c r="I153" s="10" t="s">
        <v>53</v>
      </c>
      <c r="J153" s="11">
        <v>4945731</v>
      </c>
      <c r="K153" s="11">
        <v>4976935</v>
      </c>
      <c r="L153" s="11">
        <v>0</v>
      </c>
      <c r="M153" s="11">
        <v>0</v>
      </c>
      <c r="N153" s="11">
        <v>0</v>
      </c>
      <c r="O153" s="11">
        <v>4774585</v>
      </c>
      <c r="P153" s="11">
        <v>4774585</v>
      </c>
      <c r="Q153" s="11">
        <v>202350</v>
      </c>
      <c r="R153" s="11">
        <v>202350</v>
      </c>
      <c r="S153" s="11">
        <v>0</v>
      </c>
      <c r="T153" s="12">
        <f t="shared" si="6"/>
        <v>0.9593424467066578</v>
      </c>
      <c r="U153" s="12">
        <f t="shared" si="7"/>
        <v>0</v>
      </c>
      <c r="V153" s="12">
        <f t="shared" si="8"/>
        <v>0.9593424467066578</v>
      </c>
    </row>
    <row r="154" spans="1:22" ht="78" hidden="1" outlineLevel="2" x14ac:dyDescent="0.35">
      <c r="A154" s="8" t="s">
        <v>322</v>
      </c>
      <c r="B154" s="8" t="s">
        <v>26</v>
      </c>
      <c r="C154" s="8" t="s">
        <v>27</v>
      </c>
      <c r="D154" s="8" t="s">
        <v>54</v>
      </c>
      <c r="E154" s="8" t="s">
        <v>50</v>
      </c>
      <c r="F154" s="9" t="s">
        <v>30</v>
      </c>
      <c r="G154" s="8">
        <v>1112</v>
      </c>
      <c r="H154" s="8">
        <v>3460</v>
      </c>
      <c r="I154" s="10" t="s">
        <v>196</v>
      </c>
      <c r="J154" s="11">
        <v>20466693</v>
      </c>
      <c r="K154" s="11">
        <v>17903489</v>
      </c>
      <c r="L154" s="11">
        <v>0</v>
      </c>
      <c r="M154" s="11">
        <v>0</v>
      </c>
      <c r="N154" s="11">
        <v>0</v>
      </c>
      <c r="O154" s="11">
        <v>15152848</v>
      </c>
      <c r="P154" s="11">
        <v>15152848</v>
      </c>
      <c r="Q154" s="11">
        <v>2750641</v>
      </c>
      <c r="R154" s="11">
        <v>2750641</v>
      </c>
      <c r="S154" s="11">
        <v>0</v>
      </c>
      <c r="T154" s="12">
        <f t="shared" si="6"/>
        <v>0.84636285139728906</v>
      </c>
      <c r="U154" s="12">
        <f t="shared" si="7"/>
        <v>0</v>
      </c>
      <c r="V154" s="12">
        <f t="shared" si="8"/>
        <v>0.84636285139728906</v>
      </c>
    </row>
    <row r="155" spans="1:22" ht="52" hidden="1" outlineLevel="2" x14ac:dyDescent="0.35">
      <c r="A155" s="8" t="s">
        <v>322</v>
      </c>
      <c r="B155" s="8" t="s">
        <v>26</v>
      </c>
      <c r="C155" s="8" t="s">
        <v>27</v>
      </c>
      <c r="D155" s="8" t="s">
        <v>56</v>
      </c>
      <c r="E155" s="8" t="s">
        <v>50</v>
      </c>
      <c r="F155" s="9" t="s">
        <v>30</v>
      </c>
      <c r="G155" s="8">
        <v>1112</v>
      </c>
      <c r="H155" s="8">
        <v>3460</v>
      </c>
      <c r="I155" s="10" t="s">
        <v>57</v>
      </c>
      <c r="J155" s="11">
        <v>29674384</v>
      </c>
      <c r="K155" s="11">
        <v>29861606</v>
      </c>
      <c r="L155" s="11">
        <v>0</v>
      </c>
      <c r="M155" s="11">
        <v>0</v>
      </c>
      <c r="N155" s="11">
        <v>0</v>
      </c>
      <c r="O155" s="11">
        <v>28647463</v>
      </c>
      <c r="P155" s="11">
        <v>28647463</v>
      </c>
      <c r="Q155" s="11">
        <v>1214143</v>
      </c>
      <c r="R155" s="11">
        <v>1214143</v>
      </c>
      <c r="S155" s="11">
        <v>0</v>
      </c>
      <c r="T155" s="12">
        <f t="shared" si="6"/>
        <v>0.9593410012843917</v>
      </c>
      <c r="U155" s="12">
        <f t="shared" si="7"/>
        <v>0</v>
      </c>
      <c r="V155" s="12">
        <f t="shared" si="8"/>
        <v>0.9593410012843917</v>
      </c>
    </row>
    <row r="156" spans="1:22" ht="65" hidden="1" outlineLevel="2" x14ac:dyDescent="0.35">
      <c r="A156" s="8" t="s">
        <v>322</v>
      </c>
      <c r="B156" s="8" t="s">
        <v>26</v>
      </c>
      <c r="C156" s="8" t="s">
        <v>27</v>
      </c>
      <c r="D156" s="8" t="s">
        <v>58</v>
      </c>
      <c r="E156" s="8" t="s">
        <v>50</v>
      </c>
      <c r="F156" s="9" t="s">
        <v>30</v>
      </c>
      <c r="G156" s="8">
        <v>1112</v>
      </c>
      <c r="H156" s="8">
        <v>3460</v>
      </c>
      <c r="I156" s="10" t="s">
        <v>59</v>
      </c>
      <c r="J156" s="11">
        <v>14837192</v>
      </c>
      <c r="K156" s="11">
        <v>14930803</v>
      </c>
      <c r="L156" s="11">
        <v>0</v>
      </c>
      <c r="M156" s="11">
        <v>0</v>
      </c>
      <c r="N156" s="11">
        <v>0</v>
      </c>
      <c r="O156" s="11">
        <v>14323743</v>
      </c>
      <c r="P156" s="11">
        <v>14323743</v>
      </c>
      <c r="Q156" s="11">
        <v>607060</v>
      </c>
      <c r="R156" s="11">
        <v>607060</v>
      </c>
      <c r="S156" s="11">
        <v>0</v>
      </c>
      <c r="T156" s="12">
        <f t="shared" si="6"/>
        <v>0.95934177150418498</v>
      </c>
      <c r="U156" s="12">
        <f t="shared" si="7"/>
        <v>0</v>
      </c>
      <c r="V156" s="12">
        <f t="shared" si="8"/>
        <v>0.95934177150418498</v>
      </c>
    </row>
    <row r="157" spans="1:22" ht="52" hidden="1" outlineLevel="2" x14ac:dyDescent="0.35">
      <c r="A157" s="8" t="s">
        <v>322</v>
      </c>
      <c r="B157" s="8" t="s">
        <v>26</v>
      </c>
      <c r="C157" s="8" t="s">
        <v>27</v>
      </c>
      <c r="D157" s="8" t="s">
        <v>60</v>
      </c>
      <c r="E157" s="8" t="s">
        <v>50</v>
      </c>
      <c r="F157" s="9" t="s">
        <v>30</v>
      </c>
      <c r="G157" s="8">
        <v>1112</v>
      </c>
      <c r="H157" s="8">
        <v>3460</v>
      </c>
      <c r="I157" s="10" t="s">
        <v>61</v>
      </c>
      <c r="J157" s="11">
        <v>47400706</v>
      </c>
      <c r="K157" s="11">
        <v>48934766</v>
      </c>
      <c r="L157" s="11">
        <v>0</v>
      </c>
      <c r="M157" s="11">
        <v>1634686.17</v>
      </c>
      <c r="N157" s="11">
        <v>0</v>
      </c>
      <c r="O157" s="11">
        <v>47300079.829999998</v>
      </c>
      <c r="P157" s="11">
        <v>47300079.829999998</v>
      </c>
      <c r="Q157" s="11">
        <v>0</v>
      </c>
      <c r="R157" s="11">
        <v>0</v>
      </c>
      <c r="S157" s="11">
        <v>0</v>
      </c>
      <c r="T157" s="12">
        <f t="shared" si="6"/>
        <v>0.96659458492148498</v>
      </c>
      <c r="U157" s="12">
        <f t="shared" si="7"/>
        <v>3.3405415078514931E-2</v>
      </c>
      <c r="V157" s="12">
        <f t="shared" si="8"/>
        <v>0.99999999999999989</v>
      </c>
    </row>
    <row r="158" spans="1:22" hidden="1" outlineLevel="2" x14ac:dyDescent="0.35">
      <c r="A158" s="8" t="s">
        <v>352</v>
      </c>
      <c r="B158" s="8" t="s">
        <v>263</v>
      </c>
      <c r="C158" s="8" t="s">
        <v>27</v>
      </c>
      <c r="D158" s="8" t="s">
        <v>28</v>
      </c>
      <c r="E158" s="8" t="s">
        <v>29</v>
      </c>
      <c r="F158" s="9" t="s">
        <v>30</v>
      </c>
      <c r="G158" s="8">
        <v>1111</v>
      </c>
      <c r="H158" s="8">
        <v>3410</v>
      </c>
      <c r="I158" s="10" t="s">
        <v>31</v>
      </c>
      <c r="J158" s="11">
        <v>0</v>
      </c>
      <c r="K158" s="11">
        <v>1208546757</v>
      </c>
      <c r="L158" s="11">
        <v>0</v>
      </c>
      <c r="M158" s="11">
        <v>0</v>
      </c>
      <c r="N158" s="11">
        <v>0</v>
      </c>
      <c r="O158" s="11">
        <v>1208546757</v>
      </c>
      <c r="P158" s="11">
        <v>1208546757</v>
      </c>
      <c r="Q158" s="11">
        <v>0</v>
      </c>
      <c r="R158" s="11">
        <v>0</v>
      </c>
      <c r="S158" s="11">
        <v>0</v>
      </c>
      <c r="T158" s="12">
        <f t="shared" si="6"/>
        <v>1</v>
      </c>
      <c r="U158" s="12">
        <f t="shared" si="7"/>
        <v>0</v>
      </c>
      <c r="V158" s="12">
        <f t="shared" si="8"/>
        <v>1</v>
      </c>
    </row>
    <row r="159" spans="1:22" hidden="1" outlineLevel="2" x14ac:dyDescent="0.35">
      <c r="A159" s="8" t="s">
        <v>352</v>
      </c>
      <c r="B159" s="8" t="s">
        <v>263</v>
      </c>
      <c r="C159" s="8" t="s">
        <v>27</v>
      </c>
      <c r="D159" s="8" t="s">
        <v>28</v>
      </c>
      <c r="E159" s="8" t="s">
        <v>29</v>
      </c>
      <c r="F159" s="9" t="s">
        <v>32</v>
      </c>
      <c r="G159" s="8">
        <v>1111</v>
      </c>
      <c r="H159" s="8">
        <v>3410</v>
      </c>
      <c r="I159" s="10" t="s">
        <v>31</v>
      </c>
      <c r="J159" s="11">
        <v>271882295611</v>
      </c>
      <c r="K159" s="11">
        <v>276788035267</v>
      </c>
      <c r="L159" s="11">
        <v>0</v>
      </c>
      <c r="M159" s="11">
        <v>0</v>
      </c>
      <c r="N159" s="11">
        <v>0</v>
      </c>
      <c r="O159" s="11">
        <v>276323841912.85999</v>
      </c>
      <c r="P159" s="11">
        <v>276323841912.85999</v>
      </c>
      <c r="Q159" s="11">
        <v>464193354.13999999</v>
      </c>
      <c r="R159" s="11">
        <v>464193354.13999999</v>
      </c>
      <c r="S159" s="11">
        <v>0</v>
      </c>
      <c r="T159" s="12">
        <f t="shared" si="6"/>
        <v>0.99832292839648129</v>
      </c>
      <c r="U159" s="12">
        <f t="shared" si="7"/>
        <v>0</v>
      </c>
      <c r="V159" s="12">
        <f t="shared" si="8"/>
        <v>0.99832292839648129</v>
      </c>
    </row>
    <row r="160" spans="1:22" hidden="1" outlineLevel="2" x14ac:dyDescent="0.35">
      <c r="A160" s="8" t="s">
        <v>352</v>
      </c>
      <c r="B160" s="8" t="s">
        <v>263</v>
      </c>
      <c r="C160" s="8" t="s">
        <v>27</v>
      </c>
      <c r="D160" s="8" t="s">
        <v>33</v>
      </c>
      <c r="E160" s="8" t="s">
        <v>29</v>
      </c>
      <c r="F160" s="9" t="s">
        <v>30</v>
      </c>
      <c r="G160" s="8">
        <v>1111</v>
      </c>
      <c r="H160" s="8">
        <v>3410</v>
      </c>
      <c r="I160" s="10" t="s">
        <v>34</v>
      </c>
      <c r="J160" s="11">
        <v>0</v>
      </c>
      <c r="K160" s="11">
        <v>4898881605</v>
      </c>
      <c r="L160" s="11">
        <v>0</v>
      </c>
      <c r="M160" s="11">
        <v>0</v>
      </c>
      <c r="N160" s="11">
        <v>0</v>
      </c>
      <c r="O160" s="11">
        <v>4898881605</v>
      </c>
      <c r="P160" s="11">
        <v>4898881605</v>
      </c>
      <c r="Q160" s="11">
        <v>0</v>
      </c>
      <c r="R160" s="11">
        <v>0</v>
      </c>
      <c r="S160" s="11">
        <v>0</v>
      </c>
      <c r="T160" s="12">
        <f t="shared" si="6"/>
        <v>1</v>
      </c>
      <c r="U160" s="12">
        <f t="shared" si="7"/>
        <v>0</v>
      </c>
      <c r="V160" s="12">
        <f t="shared" si="8"/>
        <v>1</v>
      </c>
    </row>
    <row r="161" spans="1:22" hidden="1" outlineLevel="2" x14ac:dyDescent="0.35">
      <c r="A161" s="8" t="s">
        <v>352</v>
      </c>
      <c r="B161" s="8" t="s">
        <v>263</v>
      </c>
      <c r="C161" s="8" t="s">
        <v>27</v>
      </c>
      <c r="D161" s="8" t="s">
        <v>33</v>
      </c>
      <c r="E161" s="8" t="s">
        <v>29</v>
      </c>
      <c r="F161" s="9" t="s">
        <v>32</v>
      </c>
      <c r="G161" s="8">
        <v>1111</v>
      </c>
      <c r="H161" s="8">
        <v>3410</v>
      </c>
      <c r="I161" s="10" t="s">
        <v>34</v>
      </c>
      <c r="J161" s="11">
        <v>18076961147</v>
      </c>
      <c r="K161" s="11">
        <v>22220487813</v>
      </c>
      <c r="L161" s="11">
        <v>0</v>
      </c>
      <c r="M161" s="11">
        <v>0</v>
      </c>
      <c r="N161" s="11">
        <v>0</v>
      </c>
      <c r="O161" s="11">
        <v>21689681440.459999</v>
      </c>
      <c r="P161" s="11">
        <v>21689681440.459999</v>
      </c>
      <c r="Q161" s="11">
        <v>530806372.54000002</v>
      </c>
      <c r="R161" s="11">
        <v>530806372.54000002</v>
      </c>
      <c r="S161" s="11">
        <v>0</v>
      </c>
      <c r="T161" s="12">
        <f t="shared" si="6"/>
        <v>0.97611184880336177</v>
      </c>
      <c r="U161" s="12">
        <f t="shared" si="7"/>
        <v>0</v>
      </c>
      <c r="V161" s="12">
        <f t="shared" si="8"/>
        <v>0.97611184880336177</v>
      </c>
    </row>
    <row r="162" spans="1:22" hidden="1" outlineLevel="2" x14ac:dyDescent="0.35">
      <c r="A162" s="8" t="s">
        <v>352</v>
      </c>
      <c r="B162" s="8" t="s">
        <v>263</v>
      </c>
      <c r="C162" s="8" t="s">
        <v>27</v>
      </c>
      <c r="D162" s="8" t="s">
        <v>35</v>
      </c>
      <c r="E162" s="8" t="s">
        <v>29</v>
      </c>
      <c r="F162" s="9" t="s">
        <v>30</v>
      </c>
      <c r="G162" s="8">
        <v>1111</v>
      </c>
      <c r="H162" s="8">
        <v>3410</v>
      </c>
      <c r="I162" s="10" t="s">
        <v>36</v>
      </c>
      <c r="J162" s="11">
        <v>0</v>
      </c>
      <c r="K162" s="11">
        <v>47486507</v>
      </c>
      <c r="L162" s="11">
        <v>0</v>
      </c>
      <c r="M162" s="11">
        <v>0</v>
      </c>
      <c r="N162" s="11">
        <v>0</v>
      </c>
      <c r="O162" s="11">
        <v>47486506.780000001</v>
      </c>
      <c r="P162" s="11">
        <v>47486506.780000001</v>
      </c>
      <c r="Q162" s="11">
        <v>0.22</v>
      </c>
      <c r="R162" s="11">
        <v>0.22</v>
      </c>
      <c r="S162" s="11">
        <v>0</v>
      </c>
      <c r="T162" s="12">
        <f t="shared" si="6"/>
        <v>0.99999999536710504</v>
      </c>
      <c r="U162" s="12">
        <f t="shared" si="7"/>
        <v>0</v>
      </c>
      <c r="V162" s="12">
        <f t="shared" si="8"/>
        <v>0.99999999536710504</v>
      </c>
    </row>
    <row r="163" spans="1:22" hidden="1" outlineLevel="2" x14ac:dyDescent="0.35">
      <c r="A163" s="8" t="s">
        <v>352</v>
      </c>
      <c r="B163" s="8" t="s">
        <v>263</v>
      </c>
      <c r="C163" s="8" t="s">
        <v>27</v>
      </c>
      <c r="D163" s="8" t="s">
        <v>353</v>
      </c>
      <c r="E163" s="8" t="s">
        <v>29</v>
      </c>
      <c r="F163" s="9" t="s">
        <v>32</v>
      </c>
      <c r="G163" s="8">
        <v>1111</v>
      </c>
      <c r="H163" s="8">
        <v>3410</v>
      </c>
      <c r="I163" s="10" t="s">
        <v>354</v>
      </c>
      <c r="J163" s="11">
        <v>404829121</v>
      </c>
      <c r="K163" s="11">
        <v>360829121</v>
      </c>
      <c r="L163" s="11">
        <v>0</v>
      </c>
      <c r="M163" s="11">
        <v>0</v>
      </c>
      <c r="N163" s="11">
        <v>0</v>
      </c>
      <c r="O163" s="11">
        <v>341874815.63</v>
      </c>
      <c r="P163" s="11">
        <v>341874815.63</v>
      </c>
      <c r="Q163" s="11">
        <v>18954305.370000001</v>
      </c>
      <c r="R163" s="11">
        <v>18954305.370000001</v>
      </c>
      <c r="S163" s="11">
        <v>0</v>
      </c>
      <c r="T163" s="12">
        <f t="shared" si="6"/>
        <v>0.94747013401393398</v>
      </c>
      <c r="U163" s="12">
        <f t="shared" si="7"/>
        <v>0</v>
      </c>
      <c r="V163" s="12">
        <f t="shared" si="8"/>
        <v>0.94747013401393398</v>
      </c>
    </row>
    <row r="164" spans="1:22" hidden="1" outlineLevel="2" x14ac:dyDescent="0.35">
      <c r="A164" s="8" t="s">
        <v>352</v>
      </c>
      <c r="B164" s="8" t="s">
        <v>263</v>
      </c>
      <c r="C164" s="8" t="s">
        <v>27</v>
      </c>
      <c r="D164" s="8" t="s">
        <v>355</v>
      </c>
      <c r="E164" s="8" t="s">
        <v>29</v>
      </c>
      <c r="F164" s="9" t="s">
        <v>30</v>
      </c>
      <c r="G164" s="8">
        <v>1111</v>
      </c>
      <c r="H164" s="8">
        <v>3410</v>
      </c>
      <c r="I164" s="10" t="s">
        <v>356</v>
      </c>
      <c r="J164" s="11">
        <v>262957819</v>
      </c>
      <c r="K164" s="11">
        <v>367054869</v>
      </c>
      <c r="L164" s="11">
        <v>0</v>
      </c>
      <c r="M164" s="11">
        <v>75727047.819999993</v>
      </c>
      <c r="N164" s="11">
        <v>0</v>
      </c>
      <c r="O164" s="11">
        <v>291327821.18000001</v>
      </c>
      <c r="P164" s="11">
        <v>287399245.63</v>
      </c>
      <c r="Q164" s="11">
        <v>0</v>
      </c>
      <c r="R164" s="11">
        <v>0</v>
      </c>
      <c r="S164" s="11">
        <v>0</v>
      </c>
      <c r="T164" s="12">
        <f t="shared" si="6"/>
        <v>0.79369011497842301</v>
      </c>
      <c r="U164" s="12">
        <f t="shared" si="7"/>
        <v>0.20630988502157696</v>
      </c>
      <c r="V164" s="12">
        <f t="shared" si="8"/>
        <v>1</v>
      </c>
    </row>
    <row r="165" spans="1:22" hidden="1" outlineLevel="2" x14ac:dyDescent="0.35">
      <c r="A165" s="8" t="s">
        <v>352</v>
      </c>
      <c r="B165" s="8" t="s">
        <v>263</v>
      </c>
      <c r="C165" s="8" t="s">
        <v>27</v>
      </c>
      <c r="D165" s="8" t="s">
        <v>39</v>
      </c>
      <c r="E165" s="8" t="s">
        <v>29</v>
      </c>
      <c r="F165" s="9" t="s">
        <v>32</v>
      </c>
      <c r="G165" s="8">
        <v>1111</v>
      </c>
      <c r="H165" s="8">
        <v>3410</v>
      </c>
      <c r="I165" s="10" t="s">
        <v>40</v>
      </c>
      <c r="J165" s="11">
        <v>75645764936</v>
      </c>
      <c r="K165" s="11">
        <v>73293764936</v>
      </c>
      <c r="L165" s="11">
        <v>0</v>
      </c>
      <c r="M165" s="11">
        <v>0</v>
      </c>
      <c r="N165" s="11">
        <v>0</v>
      </c>
      <c r="O165" s="11">
        <v>72552126610.369995</v>
      </c>
      <c r="P165" s="11">
        <v>72552126610.369995</v>
      </c>
      <c r="Q165" s="11">
        <v>741638325.63</v>
      </c>
      <c r="R165" s="11">
        <v>741638325.63</v>
      </c>
      <c r="S165" s="11">
        <v>0</v>
      </c>
      <c r="T165" s="12">
        <f t="shared" si="6"/>
        <v>0.98988129036245298</v>
      </c>
      <c r="U165" s="12">
        <f t="shared" si="7"/>
        <v>0</v>
      </c>
      <c r="V165" s="12">
        <f t="shared" si="8"/>
        <v>0.98988129036245298</v>
      </c>
    </row>
    <row r="166" spans="1:22" hidden="1" outlineLevel="2" x14ac:dyDescent="0.35">
      <c r="A166" s="8" t="s">
        <v>352</v>
      </c>
      <c r="B166" s="8" t="s">
        <v>263</v>
      </c>
      <c r="C166" s="8" t="s">
        <v>27</v>
      </c>
      <c r="D166" s="8" t="s">
        <v>41</v>
      </c>
      <c r="E166" s="8" t="s">
        <v>29</v>
      </c>
      <c r="F166" s="9" t="s">
        <v>32</v>
      </c>
      <c r="G166" s="8">
        <v>1111</v>
      </c>
      <c r="H166" s="8">
        <v>3410</v>
      </c>
      <c r="I166" s="10" t="s">
        <v>42</v>
      </c>
      <c r="J166" s="11">
        <v>9610156833</v>
      </c>
      <c r="K166" s="11">
        <v>9700156833</v>
      </c>
      <c r="L166" s="11">
        <v>0</v>
      </c>
      <c r="M166" s="11">
        <v>0</v>
      </c>
      <c r="N166" s="11">
        <v>0</v>
      </c>
      <c r="O166" s="11">
        <v>9485301693.2999992</v>
      </c>
      <c r="P166" s="11">
        <v>9485301693.2999992</v>
      </c>
      <c r="Q166" s="11">
        <v>214855139.69999999</v>
      </c>
      <c r="R166" s="11">
        <v>214855139.69999999</v>
      </c>
      <c r="S166" s="11">
        <v>0</v>
      </c>
      <c r="T166" s="12">
        <f t="shared" si="6"/>
        <v>0.97785034372134461</v>
      </c>
      <c r="U166" s="12">
        <f t="shared" si="7"/>
        <v>0</v>
      </c>
      <c r="V166" s="12">
        <f t="shared" si="8"/>
        <v>0.97785034372134461</v>
      </c>
    </row>
    <row r="167" spans="1:22" hidden="1" outlineLevel="2" x14ac:dyDescent="0.35">
      <c r="A167" s="8" t="s">
        <v>352</v>
      </c>
      <c r="B167" s="8" t="s">
        <v>263</v>
      </c>
      <c r="C167" s="8" t="s">
        <v>27</v>
      </c>
      <c r="D167" s="8" t="s">
        <v>43</v>
      </c>
      <c r="E167" s="8" t="s">
        <v>29</v>
      </c>
      <c r="F167" s="9" t="s">
        <v>30</v>
      </c>
      <c r="G167" s="8">
        <v>1111</v>
      </c>
      <c r="H167" s="8">
        <v>3410</v>
      </c>
      <c r="I167" s="10" t="s">
        <v>44</v>
      </c>
      <c r="J167" s="11">
        <v>7371102088</v>
      </c>
      <c r="K167" s="11">
        <v>45884346423.870003</v>
      </c>
      <c r="L167" s="11">
        <v>0</v>
      </c>
      <c r="M167" s="11">
        <v>0</v>
      </c>
      <c r="N167" s="11">
        <v>0</v>
      </c>
      <c r="O167" s="11">
        <v>45846513880.120003</v>
      </c>
      <c r="P167" s="11">
        <v>45846513880.120003</v>
      </c>
      <c r="Q167" s="11">
        <v>37832543.75</v>
      </c>
      <c r="R167" s="11">
        <v>37832543.75</v>
      </c>
      <c r="S167" s="11">
        <v>0</v>
      </c>
      <c r="T167" s="12">
        <f t="shared" si="6"/>
        <v>0.99917548038277559</v>
      </c>
      <c r="U167" s="12">
        <f t="shared" si="7"/>
        <v>0</v>
      </c>
      <c r="V167" s="12">
        <f t="shared" si="8"/>
        <v>0.99917548038277559</v>
      </c>
    </row>
    <row r="168" spans="1:22" hidden="1" outlineLevel="2" x14ac:dyDescent="0.35">
      <c r="A168" s="8" t="s">
        <v>352</v>
      </c>
      <c r="B168" s="8" t="s">
        <v>263</v>
      </c>
      <c r="C168" s="8" t="s">
        <v>27</v>
      </c>
      <c r="D168" s="8" t="s">
        <v>43</v>
      </c>
      <c r="E168" s="8" t="s">
        <v>29</v>
      </c>
      <c r="F168" s="9" t="s">
        <v>32</v>
      </c>
      <c r="G168" s="8">
        <v>1111</v>
      </c>
      <c r="H168" s="8">
        <v>3410</v>
      </c>
      <c r="I168" s="10" t="s">
        <v>44</v>
      </c>
      <c r="J168" s="11">
        <v>0</v>
      </c>
      <c r="K168" s="11">
        <v>1760432661</v>
      </c>
      <c r="L168" s="11">
        <v>0</v>
      </c>
      <c r="M168" s="11">
        <v>0</v>
      </c>
      <c r="N168" s="11">
        <v>0</v>
      </c>
      <c r="O168" s="11">
        <v>1688966450.1199999</v>
      </c>
      <c r="P168" s="11">
        <v>1688966450.1199999</v>
      </c>
      <c r="Q168" s="11">
        <v>71466210.879999995</v>
      </c>
      <c r="R168" s="11">
        <v>71466210.879999995</v>
      </c>
      <c r="S168" s="11">
        <v>0</v>
      </c>
      <c r="T168" s="12">
        <f t="shared" si="6"/>
        <v>0.95940417803916211</v>
      </c>
      <c r="U168" s="12">
        <f t="shared" si="7"/>
        <v>0</v>
      </c>
      <c r="V168" s="12">
        <f t="shared" si="8"/>
        <v>0.95940417803916211</v>
      </c>
    </row>
    <row r="169" spans="1:22" hidden="1" outlineLevel="2" x14ac:dyDescent="0.35">
      <c r="A169" s="8" t="s">
        <v>352</v>
      </c>
      <c r="B169" s="8" t="s">
        <v>263</v>
      </c>
      <c r="C169" s="8" t="s">
        <v>27</v>
      </c>
      <c r="D169" s="8" t="s">
        <v>45</v>
      </c>
      <c r="E169" s="8" t="s">
        <v>29</v>
      </c>
      <c r="F169" s="9" t="s">
        <v>30</v>
      </c>
      <c r="G169" s="8">
        <v>1111</v>
      </c>
      <c r="H169" s="8">
        <v>3410</v>
      </c>
      <c r="I169" s="10" t="s">
        <v>46</v>
      </c>
      <c r="J169" s="11">
        <v>40688734941</v>
      </c>
      <c r="K169" s="11">
        <v>41292554583</v>
      </c>
      <c r="L169" s="11">
        <v>0</v>
      </c>
      <c r="M169" s="11">
        <v>11700546.060000001</v>
      </c>
      <c r="N169" s="11">
        <v>0</v>
      </c>
      <c r="O169" s="11">
        <v>41278417153.260002</v>
      </c>
      <c r="P169" s="11">
        <v>41278417153.260002</v>
      </c>
      <c r="Q169" s="11">
        <v>2436883.6800000002</v>
      </c>
      <c r="R169" s="11">
        <v>2436883.6800000002</v>
      </c>
      <c r="S169" s="11">
        <v>0</v>
      </c>
      <c r="T169" s="12">
        <f t="shared" si="6"/>
        <v>0.99965762763087029</v>
      </c>
      <c r="U169" s="12">
        <f t="shared" si="7"/>
        <v>2.8335728264235497E-4</v>
      </c>
      <c r="V169" s="12">
        <f t="shared" si="8"/>
        <v>0.99994098491351269</v>
      </c>
    </row>
    <row r="170" spans="1:22" hidden="1" outlineLevel="2" x14ac:dyDescent="0.35">
      <c r="A170" s="8" t="s">
        <v>352</v>
      </c>
      <c r="B170" s="8" t="s">
        <v>263</v>
      </c>
      <c r="C170" s="8" t="s">
        <v>27</v>
      </c>
      <c r="D170" s="8" t="s">
        <v>47</v>
      </c>
      <c r="E170" s="8" t="s">
        <v>29</v>
      </c>
      <c r="F170" s="9" t="s">
        <v>32</v>
      </c>
      <c r="G170" s="8">
        <v>1111</v>
      </c>
      <c r="H170" s="8">
        <v>3410</v>
      </c>
      <c r="I170" s="10" t="s">
        <v>48</v>
      </c>
      <c r="J170" s="11">
        <v>145765939810</v>
      </c>
      <c r="K170" s="11">
        <v>141440334002</v>
      </c>
      <c r="L170" s="11">
        <v>0</v>
      </c>
      <c r="M170" s="11">
        <v>0</v>
      </c>
      <c r="N170" s="11">
        <v>0</v>
      </c>
      <c r="O170" s="11">
        <v>140911193100.95999</v>
      </c>
      <c r="P170" s="11">
        <v>140911193100.95999</v>
      </c>
      <c r="Q170" s="11">
        <v>529140901.04000002</v>
      </c>
      <c r="R170" s="11">
        <v>529140901.04000002</v>
      </c>
      <c r="S170" s="11">
        <v>0</v>
      </c>
      <c r="T170" s="12">
        <f t="shared" si="6"/>
        <v>0.99625891083492124</v>
      </c>
      <c r="U170" s="12">
        <f t="shared" si="7"/>
        <v>0</v>
      </c>
      <c r="V170" s="12">
        <f t="shared" si="8"/>
        <v>0.99625891083492124</v>
      </c>
    </row>
    <row r="171" spans="1:22" ht="78" hidden="1" outlineLevel="2" x14ac:dyDescent="0.35">
      <c r="A171" s="8" t="s">
        <v>352</v>
      </c>
      <c r="B171" s="8" t="s">
        <v>263</v>
      </c>
      <c r="C171" s="8" t="s">
        <v>27</v>
      </c>
      <c r="D171" s="8" t="s">
        <v>49</v>
      </c>
      <c r="E171" s="8" t="s">
        <v>50</v>
      </c>
      <c r="F171" s="9" t="s">
        <v>30</v>
      </c>
      <c r="G171" s="8">
        <v>1112</v>
      </c>
      <c r="H171" s="8">
        <v>3410</v>
      </c>
      <c r="I171" s="10" t="s">
        <v>51</v>
      </c>
      <c r="J171" s="11">
        <v>52155223145</v>
      </c>
      <c r="K171" s="11">
        <v>52589612839</v>
      </c>
      <c r="L171" s="11">
        <v>0</v>
      </c>
      <c r="M171" s="11">
        <v>0</v>
      </c>
      <c r="N171" s="11">
        <v>0</v>
      </c>
      <c r="O171" s="11">
        <v>52313205564</v>
      </c>
      <c r="P171" s="11">
        <v>52313205564</v>
      </c>
      <c r="Q171" s="11">
        <v>276407275</v>
      </c>
      <c r="R171" s="11">
        <v>276407275</v>
      </c>
      <c r="S171" s="11">
        <v>0</v>
      </c>
      <c r="T171" s="12">
        <f t="shared" si="6"/>
        <v>0.9947440709281089</v>
      </c>
      <c r="U171" s="12">
        <f t="shared" si="7"/>
        <v>0</v>
      </c>
      <c r="V171" s="12">
        <f t="shared" si="8"/>
        <v>0.9947440709281089</v>
      </c>
    </row>
    <row r="172" spans="1:22" ht="52" hidden="1" outlineLevel="2" x14ac:dyDescent="0.35">
      <c r="A172" s="8" t="s">
        <v>352</v>
      </c>
      <c r="B172" s="8" t="s">
        <v>263</v>
      </c>
      <c r="C172" s="8" t="s">
        <v>27</v>
      </c>
      <c r="D172" s="8" t="s">
        <v>52</v>
      </c>
      <c r="E172" s="8" t="s">
        <v>50</v>
      </c>
      <c r="F172" s="9" t="s">
        <v>30</v>
      </c>
      <c r="G172" s="8">
        <v>1112</v>
      </c>
      <c r="H172" s="8">
        <v>3410</v>
      </c>
      <c r="I172" s="10" t="s">
        <v>53</v>
      </c>
      <c r="J172" s="11">
        <v>2819201251</v>
      </c>
      <c r="K172" s="11">
        <v>2922821098</v>
      </c>
      <c r="L172" s="11">
        <v>0</v>
      </c>
      <c r="M172" s="11">
        <v>0</v>
      </c>
      <c r="N172" s="11">
        <v>0</v>
      </c>
      <c r="O172" s="11">
        <v>2828255747</v>
      </c>
      <c r="P172" s="11">
        <v>2828255747</v>
      </c>
      <c r="Q172" s="11">
        <v>94565351</v>
      </c>
      <c r="R172" s="11">
        <v>94565351</v>
      </c>
      <c r="S172" s="11">
        <v>0</v>
      </c>
      <c r="T172" s="12">
        <f t="shared" si="6"/>
        <v>0.96764586410550124</v>
      </c>
      <c r="U172" s="12">
        <f t="shared" si="7"/>
        <v>0</v>
      </c>
      <c r="V172" s="12">
        <f t="shared" si="8"/>
        <v>0.96764586410550124</v>
      </c>
    </row>
    <row r="173" spans="1:22" ht="78" hidden="1" outlineLevel="2" x14ac:dyDescent="0.35">
      <c r="A173" s="8" t="s">
        <v>352</v>
      </c>
      <c r="B173" s="8" t="s">
        <v>263</v>
      </c>
      <c r="C173" s="8" t="s">
        <v>27</v>
      </c>
      <c r="D173" s="8" t="s">
        <v>54</v>
      </c>
      <c r="E173" s="8" t="s">
        <v>50</v>
      </c>
      <c r="F173" s="9" t="s">
        <v>30</v>
      </c>
      <c r="G173" s="8">
        <v>1112</v>
      </c>
      <c r="H173" s="8">
        <v>3410</v>
      </c>
      <c r="I173" s="10" t="s">
        <v>196</v>
      </c>
      <c r="J173" s="11">
        <v>3608776568</v>
      </c>
      <c r="K173" s="11">
        <v>2346400343</v>
      </c>
      <c r="L173" s="11">
        <v>0</v>
      </c>
      <c r="M173" s="11">
        <v>0</v>
      </c>
      <c r="N173" s="11">
        <v>0</v>
      </c>
      <c r="O173" s="11">
        <v>2125875758</v>
      </c>
      <c r="P173" s="11">
        <v>2125875758</v>
      </c>
      <c r="Q173" s="11">
        <v>220524585</v>
      </c>
      <c r="R173" s="11">
        <v>220524585</v>
      </c>
      <c r="S173" s="11">
        <v>0</v>
      </c>
      <c r="T173" s="12">
        <f t="shared" si="6"/>
        <v>0.90601578896888191</v>
      </c>
      <c r="U173" s="12">
        <f t="shared" si="7"/>
        <v>0</v>
      </c>
      <c r="V173" s="12">
        <f t="shared" si="8"/>
        <v>0.90601578896888191</v>
      </c>
    </row>
    <row r="174" spans="1:22" ht="52" hidden="1" outlineLevel="2" x14ac:dyDescent="0.35">
      <c r="A174" s="8" t="s">
        <v>352</v>
      </c>
      <c r="B174" s="8" t="s">
        <v>263</v>
      </c>
      <c r="C174" s="8" t="s">
        <v>27</v>
      </c>
      <c r="D174" s="8" t="s">
        <v>56</v>
      </c>
      <c r="E174" s="8" t="s">
        <v>50</v>
      </c>
      <c r="F174" s="9" t="s">
        <v>30</v>
      </c>
      <c r="G174" s="8">
        <v>1112</v>
      </c>
      <c r="H174" s="8">
        <v>3410</v>
      </c>
      <c r="I174" s="10" t="s">
        <v>57</v>
      </c>
      <c r="J174" s="11">
        <v>16915207506</v>
      </c>
      <c r="K174" s="11">
        <v>17097784033</v>
      </c>
      <c r="L174" s="11">
        <v>0</v>
      </c>
      <c r="M174" s="11">
        <v>0</v>
      </c>
      <c r="N174" s="11">
        <v>0</v>
      </c>
      <c r="O174" s="11">
        <v>16948615015</v>
      </c>
      <c r="P174" s="11">
        <v>16948615015</v>
      </c>
      <c r="Q174" s="11">
        <v>149169018</v>
      </c>
      <c r="R174" s="11">
        <v>149169018</v>
      </c>
      <c r="S174" s="11">
        <v>0</v>
      </c>
      <c r="T174" s="12">
        <f t="shared" si="6"/>
        <v>0.99127553502184307</v>
      </c>
      <c r="U174" s="12">
        <f t="shared" si="7"/>
        <v>0</v>
      </c>
      <c r="V174" s="12">
        <f t="shared" si="8"/>
        <v>0.99127553502184307</v>
      </c>
    </row>
    <row r="175" spans="1:22" ht="65" hidden="1" outlineLevel="2" x14ac:dyDescent="0.35">
      <c r="A175" s="8" t="s">
        <v>352</v>
      </c>
      <c r="B175" s="8" t="s">
        <v>263</v>
      </c>
      <c r="C175" s="8" t="s">
        <v>27</v>
      </c>
      <c r="D175" s="8" t="s">
        <v>58</v>
      </c>
      <c r="E175" s="8" t="s">
        <v>50</v>
      </c>
      <c r="F175" s="9" t="s">
        <v>30</v>
      </c>
      <c r="G175" s="8">
        <v>1112</v>
      </c>
      <c r="H175" s="8">
        <v>3410</v>
      </c>
      <c r="I175" s="10" t="s">
        <v>59</v>
      </c>
      <c r="J175" s="11">
        <v>8457603753</v>
      </c>
      <c r="K175" s="11">
        <v>8600559903</v>
      </c>
      <c r="L175" s="11">
        <v>0</v>
      </c>
      <c r="M175" s="11">
        <v>0</v>
      </c>
      <c r="N175" s="11">
        <v>0</v>
      </c>
      <c r="O175" s="11">
        <v>8488382126</v>
      </c>
      <c r="P175" s="11">
        <v>8488382126</v>
      </c>
      <c r="Q175" s="11">
        <v>112177777</v>
      </c>
      <c r="R175" s="11">
        <v>112177777</v>
      </c>
      <c r="S175" s="11">
        <v>0</v>
      </c>
      <c r="T175" s="12">
        <f t="shared" si="6"/>
        <v>0.98695692161147897</v>
      </c>
      <c r="U175" s="12">
        <f t="shared" si="7"/>
        <v>0</v>
      </c>
      <c r="V175" s="12">
        <f t="shared" si="8"/>
        <v>0.98695692161147897</v>
      </c>
    </row>
    <row r="176" spans="1:22" ht="52" hidden="1" outlineLevel="2" x14ac:dyDescent="0.35">
      <c r="A176" s="8" t="s">
        <v>352</v>
      </c>
      <c r="B176" s="8" t="s">
        <v>263</v>
      </c>
      <c r="C176" s="8" t="s">
        <v>27</v>
      </c>
      <c r="D176" s="8" t="s">
        <v>60</v>
      </c>
      <c r="E176" s="8" t="s">
        <v>50</v>
      </c>
      <c r="F176" s="9" t="s">
        <v>30</v>
      </c>
      <c r="G176" s="8">
        <v>1112</v>
      </c>
      <c r="H176" s="8">
        <v>3410</v>
      </c>
      <c r="I176" s="10" t="s">
        <v>61</v>
      </c>
      <c r="J176" s="11">
        <v>33313267103</v>
      </c>
      <c r="K176" s="11">
        <v>33483400277</v>
      </c>
      <c r="L176" s="11">
        <v>0</v>
      </c>
      <c r="M176" s="11">
        <v>0</v>
      </c>
      <c r="N176" s="11">
        <v>0</v>
      </c>
      <c r="O176" s="11">
        <v>33483400277</v>
      </c>
      <c r="P176" s="11">
        <v>33483400277</v>
      </c>
      <c r="Q176" s="11">
        <v>0</v>
      </c>
      <c r="R176" s="11">
        <v>0</v>
      </c>
      <c r="S176" s="11">
        <v>0</v>
      </c>
      <c r="T176" s="12">
        <f t="shared" si="6"/>
        <v>1</v>
      </c>
      <c r="U176" s="12">
        <f t="shared" si="7"/>
        <v>0</v>
      </c>
      <c r="V176" s="12">
        <f t="shared" si="8"/>
        <v>1</v>
      </c>
    </row>
    <row r="177" spans="1:22" hidden="1" outlineLevel="2" x14ac:dyDescent="0.35">
      <c r="A177" s="8" t="s">
        <v>352</v>
      </c>
      <c r="B177" s="8" t="s">
        <v>264</v>
      </c>
      <c r="C177" s="8" t="s">
        <v>27</v>
      </c>
      <c r="D177" s="8" t="s">
        <v>28</v>
      </c>
      <c r="E177" s="8" t="s">
        <v>29</v>
      </c>
      <c r="F177" s="9" t="s">
        <v>30</v>
      </c>
      <c r="G177" s="8">
        <v>1111</v>
      </c>
      <c r="H177" s="8">
        <v>3420</v>
      </c>
      <c r="I177" s="10" t="s">
        <v>31</v>
      </c>
      <c r="J177" s="11">
        <v>0</v>
      </c>
      <c r="K177" s="11">
        <v>500000000</v>
      </c>
      <c r="L177" s="11">
        <v>0</v>
      </c>
      <c r="M177" s="11">
        <v>0</v>
      </c>
      <c r="N177" s="11">
        <v>0</v>
      </c>
      <c r="O177" s="11">
        <v>500000000</v>
      </c>
      <c r="P177" s="11">
        <v>500000000</v>
      </c>
      <c r="Q177" s="11">
        <v>0</v>
      </c>
      <c r="R177" s="11">
        <v>0</v>
      </c>
      <c r="S177" s="11">
        <v>0</v>
      </c>
      <c r="T177" s="12">
        <f t="shared" si="6"/>
        <v>1</v>
      </c>
      <c r="U177" s="12">
        <f t="shared" si="7"/>
        <v>0</v>
      </c>
      <c r="V177" s="12">
        <f t="shared" si="8"/>
        <v>1</v>
      </c>
    </row>
    <row r="178" spans="1:22" hidden="1" outlineLevel="2" x14ac:dyDescent="0.35">
      <c r="A178" s="8" t="s">
        <v>352</v>
      </c>
      <c r="B178" s="8" t="s">
        <v>264</v>
      </c>
      <c r="C178" s="8" t="s">
        <v>27</v>
      </c>
      <c r="D178" s="8" t="s">
        <v>28</v>
      </c>
      <c r="E178" s="8" t="s">
        <v>29</v>
      </c>
      <c r="F178" s="9" t="s">
        <v>32</v>
      </c>
      <c r="G178" s="8">
        <v>1111</v>
      </c>
      <c r="H178" s="8">
        <v>3420</v>
      </c>
      <c r="I178" s="10" t="s">
        <v>31</v>
      </c>
      <c r="J178" s="11">
        <v>147924816921</v>
      </c>
      <c r="K178" s="11">
        <v>149627615197</v>
      </c>
      <c r="L178" s="11">
        <v>0</v>
      </c>
      <c r="M178" s="11">
        <v>0</v>
      </c>
      <c r="N178" s="11">
        <v>0</v>
      </c>
      <c r="O178" s="11">
        <v>149101859836.70001</v>
      </c>
      <c r="P178" s="11">
        <v>149101859836.70001</v>
      </c>
      <c r="Q178" s="11">
        <v>525755360.30000001</v>
      </c>
      <c r="R178" s="11">
        <v>525755360.30000001</v>
      </c>
      <c r="S178" s="11">
        <v>0</v>
      </c>
      <c r="T178" s="12">
        <f t="shared" si="6"/>
        <v>0.99648624112863271</v>
      </c>
      <c r="U178" s="12">
        <f t="shared" si="7"/>
        <v>0</v>
      </c>
      <c r="V178" s="12">
        <f t="shared" si="8"/>
        <v>0.99648624112863271</v>
      </c>
    </row>
    <row r="179" spans="1:22" hidden="1" outlineLevel="2" x14ac:dyDescent="0.35">
      <c r="A179" s="8" t="s">
        <v>352</v>
      </c>
      <c r="B179" s="8" t="s">
        <v>264</v>
      </c>
      <c r="C179" s="8" t="s">
        <v>27</v>
      </c>
      <c r="D179" s="8" t="s">
        <v>33</v>
      </c>
      <c r="E179" s="8" t="s">
        <v>29</v>
      </c>
      <c r="F179" s="9" t="s">
        <v>30</v>
      </c>
      <c r="G179" s="8">
        <v>1111</v>
      </c>
      <c r="H179" s="8">
        <v>3420</v>
      </c>
      <c r="I179" s="10" t="s">
        <v>34</v>
      </c>
      <c r="J179" s="11">
        <v>0</v>
      </c>
      <c r="K179" s="11">
        <v>2790000000</v>
      </c>
      <c r="L179" s="11">
        <v>0</v>
      </c>
      <c r="M179" s="11">
        <v>0</v>
      </c>
      <c r="N179" s="11">
        <v>0</v>
      </c>
      <c r="O179" s="11">
        <v>2790000000</v>
      </c>
      <c r="P179" s="11">
        <v>2790000000</v>
      </c>
      <c r="Q179" s="11">
        <v>0</v>
      </c>
      <c r="R179" s="11">
        <v>0</v>
      </c>
      <c r="S179" s="11">
        <v>0</v>
      </c>
      <c r="T179" s="12">
        <f t="shared" si="6"/>
        <v>1</v>
      </c>
      <c r="U179" s="12">
        <f t="shared" si="7"/>
        <v>0</v>
      </c>
      <c r="V179" s="12">
        <f t="shared" si="8"/>
        <v>1</v>
      </c>
    </row>
    <row r="180" spans="1:22" hidden="1" outlineLevel="2" x14ac:dyDescent="0.35">
      <c r="A180" s="8" t="s">
        <v>352</v>
      </c>
      <c r="B180" s="8" t="s">
        <v>264</v>
      </c>
      <c r="C180" s="8" t="s">
        <v>27</v>
      </c>
      <c r="D180" s="8" t="s">
        <v>33</v>
      </c>
      <c r="E180" s="8" t="s">
        <v>29</v>
      </c>
      <c r="F180" s="9" t="s">
        <v>32</v>
      </c>
      <c r="G180" s="8">
        <v>1111</v>
      </c>
      <c r="H180" s="8">
        <v>3420</v>
      </c>
      <c r="I180" s="10" t="s">
        <v>34</v>
      </c>
      <c r="J180" s="11">
        <v>6840631289</v>
      </c>
      <c r="K180" s="11">
        <v>8075796287</v>
      </c>
      <c r="L180" s="11">
        <v>0</v>
      </c>
      <c r="M180" s="11">
        <v>0</v>
      </c>
      <c r="N180" s="11">
        <v>0</v>
      </c>
      <c r="O180" s="11">
        <v>7702879087.04</v>
      </c>
      <c r="P180" s="11">
        <v>7702879087.04</v>
      </c>
      <c r="Q180" s="11">
        <v>372917199.95999998</v>
      </c>
      <c r="R180" s="11">
        <v>372917199.95999998</v>
      </c>
      <c r="S180" s="11">
        <v>0</v>
      </c>
      <c r="T180" s="12">
        <f t="shared" si="6"/>
        <v>0.95382285700293068</v>
      </c>
      <c r="U180" s="12">
        <f t="shared" si="7"/>
        <v>0</v>
      </c>
      <c r="V180" s="12">
        <f t="shared" si="8"/>
        <v>0.95382285700293068</v>
      </c>
    </row>
    <row r="181" spans="1:22" hidden="1" outlineLevel="2" x14ac:dyDescent="0.35">
      <c r="A181" s="8" t="s">
        <v>352</v>
      </c>
      <c r="B181" s="8" t="s">
        <v>264</v>
      </c>
      <c r="C181" s="8" t="s">
        <v>27</v>
      </c>
      <c r="D181" s="8" t="s">
        <v>35</v>
      </c>
      <c r="E181" s="8" t="s">
        <v>29</v>
      </c>
      <c r="F181" s="9" t="s">
        <v>30</v>
      </c>
      <c r="G181" s="8">
        <v>1111</v>
      </c>
      <c r="H181" s="8">
        <v>3420</v>
      </c>
      <c r="I181" s="10" t="s">
        <v>36</v>
      </c>
      <c r="J181" s="11">
        <v>0</v>
      </c>
      <c r="K181" s="11">
        <v>3894194</v>
      </c>
      <c r="L181" s="11">
        <v>0</v>
      </c>
      <c r="M181" s="11">
        <v>0</v>
      </c>
      <c r="N181" s="11">
        <v>0</v>
      </c>
      <c r="O181" s="11">
        <v>3894193.94</v>
      </c>
      <c r="P181" s="11">
        <v>3894193.94</v>
      </c>
      <c r="Q181" s="11">
        <v>0.06</v>
      </c>
      <c r="R181" s="11">
        <v>0.06</v>
      </c>
      <c r="S181" s="11">
        <v>0</v>
      </c>
      <c r="T181" s="12">
        <f t="shared" si="6"/>
        <v>0.9999999845924471</v>
      </c>
      <c r="U181" s="12">
        <f t="shared" si="7"/>
        <v>0</v>
      </c>
      <c r="V181" s="12">
        <f t="shared" si="8"/>
        <v>0.9999999845924471</v>
      </c>
    </row>
    <row r="182" spans="1:22" hidden="1" outlineLevel="2" x14ac:dyDescent="0.35">
      <c r="A182" s="8" t="s">
        <v>352</v>
      </c>
      <c r="B182" s="8" t="s">
        <v>264</v>
      </c>
      <c r="C182" s="8" t="s">
        <v>27</v>
      </c>
      <c r="D182" s="8" t="s">
        <v>353</v>
      </c>
      <c r="E182" s="8" t="s">
        <v>29</v>
      </c>
      <c r="F182" s="9" t="s">
        <v>32</v>
      </c>
      <c r="G182" s="8">
        <v>1111</v>
      </c>
      <c r="H182" s="8">
        <v>3420</v>
      </c>
      <c r="I182" s="10" t="s">
        <v>354</v>
      </c>
      <c r="J182" s="11">
        <v>134141282</v>
      </c>
      <c r="K182" s="11">
        <v>123141280</v>
      </c>
      <c r="L182" s="11">
        <v>0</v>
      </c>
      <c r="M182" s="11">
        <v>0</v>
      </c>
      <c r="N182" s="11">
        <v>0</v>
      </c>
      <c r="O182" s="11">
        <v>115166605.41</v>
      </c>
      <c r="P182" s="11">
        <v>115166605.41</v>
      </c>
      <c r="Q182" s="11">
        <v>7974674.5899999999</v>
      </c>
      <c r="R182" s="11">
        <v>7974674.5899999999</v>
      </c>
      <c r="S182" s="11">
        <v>0</v>
      </c>
      <c r="T182" s="12">
        <f t="shared" si="6"/>
        <v>0.93523963215259742</v>
      </c>
      <c r="U182" s="12">
        <f t="shared" si="7"/>
        <v>0</v>
      </c>
      <c r="V182" s="12">
        <f t="shared" si="8"/>
        <v>0.93523963215259742</v>
      </c>
    </row>
    <row r="183" spans="1:22" hidden="1" outlineLevel="2" x14ac:dyDescent="0.35">
      <c r="A183" s="8" t="s">
        <v>352</v>
      </c>
      <c r="B183" s="8" t="s">
        <v>264</v>
      </c>
      <c r="C183" s="8" t="s">
        <v>27</v>
      </c>
      <c r="D183" s="8" t="s">
        <v>355</v>
      </c>
      <c r="E183" s="8" t="s">
        <v>29</v>
      </c>
      <c r="F183" s="9" t="s">
        <v>30</v>
      </c>
      <c r="G183" s="8">
        <v>1111</v>
      </c>
      <c r="H183" s="8">
        <v>3420</v>
      </c>
      <c r="I183" s="10" t="s">
        <v>356</v>
      </c>
      <c r="J183" s="11">
        <v>113219174</v>
      </c>
      <c r="K183" s="11">
        <v>143663237</v>
      </c>
      <c r="L183" s="11">
        <v>0</v>
      </c>
      <c r="M183" s="11">
        <v>29274672.539999999</v>
      </c>
      <c r="N183" s="11">
        <v>0</v>
      </c>
      <c r="O183" s="11">
        <v>114388564.45999999</v>
      </c>
      <c r="P183" s="11">
        <v>114388564.45999999</v>
      </c>
      <c r="Q183" s="11">
        <v>0</v>
      </c>
      <c r="R183" s="11">
        <v>0</v>
      </c>
      <c r="S183" s="11">
        <v>0</v>
      </c>
      <c r="T183" s="12">
        <f t="shared" si="6"/>
        <v>0.79622711313403016</v>
      </c>
      <c r="U183" s="12">
        <f t="shared" si="7"/>
        <v>0.20377288686596975</v>
      </c>
      <c r="V183" s="12">
        <f t="shared" si="8"/>
        <v>0.99999999999999989</v>
      </c>
    </row>
    <row r="184" spans="1:22" hidden="1" outlineLevel="2" x14ac:dyDescent="0.35">
      <c r="A184" s="8" t="s">
        <v>352</v>
      </c>
      <c r="B184" s="8" t="s">
        <v>264</v>
      </c>
      <c r="C184" s="8" t="s">
        <v>27</v>
      </c>
      <c r="D184" s="8" t="s">
        <v>39</v>
      </c>
      <c r="E184" s="8" t="s">
        <v>29</v>
      </c>
      <c r="F184" s="9" t="s">
        <v>32</v>
      </c>
      <c r="G184" s="8">
        <v>1111</v>
      </c>
      <c r="H184" s="8">
        <v>3420</v>
      </c>
      <c r="I184" s="10" t="s">
        <v>40</v>
      </c>
      <c r="J184" s="11">
        <v>41779789192</v>
      </c>
      <c r="K184" s="11">
        <v>41728148356</v>
      </c>
      <c r="L184" s="11">
        <v>0</v>
      </c>
      <c r="M184" s="11">
        <v>0</v>
      </c>
      <c r="N184" s="11">
        <v>0</v>
      </c>
      <c r="O184" s="11">
        <v>41463688895.190002</v>
      </c>
      <c r="P184" s="11">
        <v>41463688895.190002</v>
      </c>
      <c r="Q184" s="11">
        <v>264459460.81</v>
      </c>
      <c r="R184" s="11">
        <v>264459460.81</v>
      </c>
      <c r="S184" s="11">
        <v>0</v>
      </c>
      <c r="T184" s="12">
        <f t="shared" si="6"/>
        <v>0.99366232456437353</v>
      </c>
      <c r="U184" s="12">
        <f t="shared" si="7"/>
        <v>0</v>
      </c>
      <c r="V184" s="12">
        <f t="shared" si="8"/>
        <v>0.99366232456437353</v>
      </c>
    </row>
    <row r="185" spans="1:22" hidden="1" outlineLevel="2" x14ac:dyDescent="0.35">
      <c r="A185" s="8" t="s">
        <v>352</v>
      </c>
      <c r="B185" s="8" t="s">
        <v>264</v>
      </c>
      <c r="C185" s="8" t="s">
        <v>27</v>
      </c>
      <c r="D185" s="8" t="s">
        <v>41</v>
      </c>
      <c r="E185" s="8" t="s">
        <v>29</v>
      </c>
      <c r="F185" s="9" t="s">
        <v>32</v>
      </c>
      <c r="G185" s="8">
        <v>1111</v>
      </c>
      <c r="H185" s="8">
        <v>3420</v>
      </c>
      <c r="I185" s="10" t="s">
        <v>42</v>
      </c>
      <c r="J185" s="11">
        <v>7810281577</v>
      </c>
      <c r="K185" s="11">
        <v>7677626816</v>
      </c>
      <c r="L185" s="11">
        <v>0</v>
      </c>
      <c r="M185" s="11">
        <v>0</v>
      </c>
      <c r="N185" s="11">
        <v>0</v>
      </c>
      <c r="O185" s="11">
        <v>7511705962.8800001</v>
      </c>
      <c r="P185" s="11">
        <v>7511705962.8800001</v>
      </c>
      <c r="Q185" s="11">
        <v>165920853.12</v>
      </c>
      <c r="R185" s="11">
        <v>165920853.12</v>
      </c>
      <c r="S185" s="11">
        <v>0</v>
      </c>
      <c r="T185" s="12">
        <f t="shared" si="6"/>
        <v>0.97838904428459261</v>
      </c>
      <c r="U185" s="12">
        <f t="shared" si="7"/>
        <v>0</v>
      </c>
      <c r="V185" s="12">
        <f t="shared" si="8"/>
        <v>0.97838904428459261</v>
      </c>
    </row>
    <row r="186" spans="1:22" hidden="1" outlineLevel="2" x14ac:dyDescent="0.35">
      <c r="A186" s="8" t="s">
        <v>352</v>
      </c>
      <c r="B186" s="8" t="s">
        <v>264</v>
      </c>
      <c r="C186" s="8" t="s">
        <v>27</v>
      </c>
      <c r="D186" s="8" t="s">
        <v>43</v>
      </c>
      <c r="E186" s="8" t="s">
        <v>29</v>
      </c>
      <c r="F186" s="9" t="s">
        <v>30</v>
      </c>
      <c r="G186" s="8">
        <v>1111</v>
      </c>
      <c r="H186" s="8">
        <v>3420</v>
      </c>
      <c r="I186" s="10" t="s">
        <v>44</v>
      </c>
      <c r="J186" s="11">
        <v>21761833198</v>
      </c>
      <c r="K186" s="11">
        <v>23515817327</v>
      </c>
      <c r="L186" s="11">
        <v>0</v>
      </c>
      <c r="M186" s="11">
        <v>0</v>
      </c>
      <c r="N186" s="11">
        <v>0</v>
      </c>
      <c r="O186" s="11">
        <v>23217216380.169998</v>
      </c>
      <c r="P186" s="11">
        <v>23217216380.169998</v>
      </c>
      <c r="Q186" s="11">
        <v>298600946.82999998</v>
      </c>
      <c r="R186" s="11">
        <v>298600946.82999998</v>
      </c>
      <c r="S186" s="11">
        <v>0</v>
      </c>
      <c r="T186" s="12">
        <f t="shared" si="6"/>
        <v>0.98730212338878998</v>
      </c>
      <c r="U186" s="12">
        <f t="shared" si="7"/>
        <v>0</v>
      </c>
      <c r="V186" s="12">
        <f t="shared" si="8"/>
        <v>0.98730212338878998</v>
      </c>
    </row>
    <row r="187" spans="1:22" hidden="1" outlineLevel="2" x14ac:dyDescent="0.35">
      <c r="A187" s="8" t="s">
        <v>352</v>
      </c>
      <c r="B187" s="8" t="s">
        <v>264</v>
      </c>
      <c r="C187" s="8" t="s">
        <v>27</v>
      </c>
      <c r="D187" s="8" t="s">
        <v>45</v>
      </c>
      <c r="E187" s="8" t="s">
        <v>29</v>
      </c>
      <c r="F187" s="9" t="s">
        <v>30</v>
      </c>
      <c r="G187" s="8">
        <v>1111</v>
      </c>
      <c r="H187" s="8">
        <v>3420</v>
      </c>
      <c r="I187" s="10" t="s">
        <v>46</v>
      </c>
      <c r="J187" s="11">
        <v>19727040891</v>
      </c>
      <c r="K187" s="11">
        <v>20052116024</v>
      </c>
      <c r="L187" s="11">
        <v>0</v>
      </c>
      <c r="M187" s="11">
        <v>6845416.1600000001</v>
      </c>
      <c r="N187" s="11">
        <v>0</v>
      </c>
      <c r="O187" s="11">
        <v>20038553852.41</v>
      </c>
      <c r="P187" s="11">
        <v>20038553852.41</v>
      </c>
      <c r="Q187" s="11">
        <v>6716755.4299999997</v>
      </c>
      <c r="R187" s="11">
        <v>6716755.4299999997</v>
      </c>
      <c r="S187" s="11">
        <v>0</v>
      </c>
      <c r="T187" s="12">
        <f t="shared" si="6"/>
        <v>0.99932365384412458</v>
      </c>
      <c r="U187" s="12">
        <f t="shared" si="7"/>
        <v>3.413812363646236E-4</v>
      </c>
      <c r="V187" s="12">
        <f t="shared" si="8"/>
        <v>0.99966503508048921</v>
      </c>
    </row>
    <row r="188" spans="1:22" hidden="1" outlineLevel="2" x14ac:dyDescent="0.35">
      <c r="A188" s="8" t="s">
        <v>352</v>
      </c>
      <c r="B188" s="8" t="s">
        <v>264</v>
      </c>
      <c r="C188" s="8" t="s">
        <v>27</v>
      </c>
      <c r="D188" s="8" t="s">
        <v>47</v>
      </c>
      <c r="E188" s="8" t="s">
        <v>29</v>
      </c>
      <c r="F188" s="9" t="s">
        <v>32</v>
      </c>
      <c r="G188" s="8">
        <v>1111</v>
      </c>
      <c r="H188" s="8">
        <v>3420</v>
      </c>
      <c r="I188" s="10" t="s">
        <v>48</v>
      </c>
      <c r="J188" s="11">
        <v>47755062359</v>
      </c>
      <c r="K188" s="11">
        <v>49578906612</v>
      </c>
      <c r="L188" s="11">
        <v>0</v>
      </c>
      <c r="M188" s="11">
        <v>0</v>
      </c>
      <c r="N188" s="11">
        <v>0</v>
      </c>
      <c r="O188" s="11">
        <v>49357026935.800003</v>
      </c>
      <c r="P188" s="11">
        <v>49357026935.800003</v>
      </c>
      <c r="Q188" s="11">
        <v>221879676.19999999</v>
      </c>
      <c r="R188" s="11">
        <v>221879676.19999999</v>
      </c>
      <c r="S188" s="11">
        <v>0</v>
      </c>
      <c r="T188" s="12">
        <f t="shared" si="6"/>
        <v>0.99552471622788286</v>
      </c>
      <c r="U188" s="12">
        <f t="shared" si="7"/>
        <v>0</v>
      </c>
      <c r="V188" s="12">
        <f t="shared" si="8"/>
        <v>0.99552471622788286</v>
      </c>
    </row>
    <row r="189" spans="1:22" ht="78" hidden="1" outlineLevel="2" x14ac:dyDescent="0.35">
      <c r="A189" s="8" t="s">
        <v>352</v>
      </c>
      <c r="B189" s="8" t="s">
        <v>264</v>
      </c>
      <c r="C189" s="8" t="s">
        <v>27</v>
      </c>
      <c r="D189" s="8" t="s">
        <v>49</v>
      </c>
      <c r="E189" s="8" t="s">
        <v>50</v>
      </c>
      <c r="F189" s="9" t="s">
        <v>30</v>
      </c>
      <c r="G189" s="8">
        <v>1112</v>
      </c>
      <c r="H189" s="8">
        <v>3420</v>
      </c>
      <c r="I189" s="10" t="s">
        <v>51</v>
      </c>
      <c r="J189" s="11">
        <v>25172188511</v>
      </c>
      <c r="K189" s="11">
        <v>25192118227</v>
      </c>
      <c r="L189" s="11">
        <v>0</v>
      </c>
      <c r="M189" s="11">
        <v>0</v>
      </c>
      <c r="N189" s="11">
        <v>0</v>
      </c>
      <c r="O189" s="11">
        <v>25041360998</v>
      </c>
      <c r="P189" s="11">
        <v>25041360998</v>
      </c>
      <c r="Q189" s="11">
        <v>150757229</v>
      </c>
      <c r="R189" s="11">
        <v>150757229</v>
      </c>
      <c r="S189" s="11">
        <v>0</v>
      </c>
      <c r="T189" s="12">
        <f t="shared" si="6"/>
        <v>0.99401569857518279</v>
      </c>
      <c r="U189" s="12">
        <f t="shared" si="7"/>
        <v>0</v>
      </c>
      <c r="V189" s="12">
        <f t="shared" si="8"/>
        <v>0.99401569857518279</v>
      </c>
    </row>
    <row r="190" spans="1:22" ht="78" hidden="1" outlineLevel="2" x14ac:dyDescent="0.35">
      <c r="A190" s="8" t="s">
        <v>352</v>
      </c>
      <c r="B190" s="8" t="s">
        <v>264</v>
      </c>
      <c r="C190" s="8" t="s">
        <v>27</v>
      </c>
      <c r="D190" s="8" t="s">
        <v>49</v>
      </c>
      <c r="E190" s="8" t="s">
        <v>50</v>
      </c>
      <c r="F190" s="9" t="s">
        <v>32</v>
      </c>
      <c r="G190" s="8">
        <v>1112</v>
      </c>
      <c r="H190" s="8">
        <v>3420</v>
      </c>
      <c r="I190" s="10" t="s">
        <v>51</v>
      </c>
      <c r="J190" s="11">
        <v>0</v>
      </c>
      <c r="K190" s="11">
        <v>553254458</v>
      </c>
      <c r="L190" s="11">
        <v>0</v>
      </c>
      <c r="M190" s="11">
        <v>0</v>
      </c>
      <c r="N190" s="11">
        <v>0</v>
      </c>
      <c r="O190" s="11">
        <v>553254458</v>
      </c>
      <c r="P190" s="11">
        <v>553254458</v>
      </c>
      <c r="Q190" s="11">
        <v>0</v>
      </c>
      <c r="R190" s="11">
        <v>0</v>
      </c>
      <c r="S190" s="11">
        <v>0</v>
      </c>
      <c r="T190" s="12">
        <f t="shared" si="6"/>
        <v>1</v>
      </c>
      <c r="U190" s="12">
        <f t="shared" si="7"/>
        <v>0</v>
      </c>
      <c r="V190" s="12">
        <f t="shared" si="8"/>
        <v>1</v>
      </c>
    </row>
    <row r="191" spans="1:22" ht="52" hidden="1" outlineLevel="2" x14ac:dyDescent="0.35">
      <c r="A191" s="8" t="s">
        <v>352</v>
      </c>
      <c r="B191" s="8" t="s">
        <v>264</v>
      </c>
      <c r="C191" s="8" t="s">
        <v>27</v>
      </c>
      <c r="D191" s="8" t="s">
        <v>52</v>
      </c>
      <c r="E191" s="8" t="s">
        <v>50</v>
      </c>
      <c r="F191" s="9" t="s">
        <v>30</v>
      </c>
      <c r="G191" s="8">
        <v>1112</v>
      </c>
      <c r="H191" s="8">
        <v>3420</v>
      </c>
      <c r="I191" s="10" t="s">
        <v>53</v>
      </c>
      <c r="J191" s="11">
        <v>1360658838</v>
      </c>
      <c r="K191" s="11">
        <v>1400469146</v>
      </c>
      <c r="L191" s="11">
        <v>0</v>
      </c>
      <c r="M191" s="11">
        <v>0</v>
      </c>
      <c r="N191" s="11">
        <v>0</v>
      </c>
      <c r="O191" s="11">
        <v>1383615629</v>
      </c>
      <c r="P191" s="11">
        <v>1383615629</v>
      </c>
      <c r="Q191" s="11">
        <v>16853517</v>
      </c>
      <c r="R191" s="11">
        <v>16853517</v>
      </c>
      <c r="S191" s="11">
        <v>0</v>
      </c>
      <c r="T191" s="12">
        <f t="shared" si="6"/>
        <v>0.9879658062813188</v>
      </c>
      <c r="U191" s="12">
        <f t="shared" si="7"/>
        <v>0</v>
      </c>
      <c r="V191" s="12">
        <f t="shared" si="8"/>
        <v>0.9879658062813188</v>
      </c>
    </row>
    <row r="192" spans="1:22" ht="78" hidden="1" outlineLevel="2" x14ac:dyDescent="0.35">
      <c r="A192" s="8" t="s">
        <v>352</v>
      </c>
      <c r="B192" s="8" t="s">
        <v>264</v>
      </c>
      <c r="C192" s="8" t="s">
        <v>27</v>
      </c>
      <c r="D192" s="8" t="s">
        <v>54</v>
      </c>
      <c r="E192" s="8" t="s">
        <v>50</v>
      </c>
      <c r="F192" s="9" t="s">
        <v>30</v>
      </c>
      <c r="G192" s="8">
        <v>1112</v>
      </c>
      <c r="H192" s="8">
        <v>3420</v>
      </c>
      <c r="I192" s="10" t="s">
        <v>196</v>
      </c>
      <c r="J192" s="11">
        <v>1475128310</v>
      </c>
      <c r="K192" s="11">
        <v>1103921404</v>
      </c>
      <c r="L192" s="11">
        <v>0</v>
      </c>
      <c r="M192" s="11">
        <v>0</v>
      </c>
      <c r="N192" s="11">
        <v>0</v>
      </c>
      <c r="O192" s="11">
        <v>933275916</v>
      </c>
      <c r="P192" s="11">
        <v>933275916</v>
      </c>
      <c r="Q192" s="11">
        <v>170645488</v>
      </c>
      <c r="R192" s="11">
        <v>170645488</v>
      </c>
      <c r="S192" s="11">
        <v>0</v>
      </c>
      <c r="T192" s="12">
        <f t="shared" si="6"/>
        <v>0.84541880664540503</v>
      </c>
      <c r="U192" s="12">
        <f t="shared" si="7"/>
        <v>0</v>
      </c>
      <c r="V192" s="12">
        <f t="shared" si="8"/>
        <v>0.84541880664540503</v>
      </c>
    </row>
    <row r="193" spans="1:22" ht="52" hidden="1" outlineLevel="2" x14ac:dyDescent="0.35">
      <c r="A193" s="8" t="s">
        <v>352</v>
      </c>
      <c r="B193" s="8" t="s">
        <v>264</v>
      </c>
      <c r="C193" s="8" t="s">
        <v>27</v>
      </c>
      <c r="D193" s="8" t="s">
        <v>56</v>
      </c>
      <c r="E193" s="8" t="s">
        <v>50</v>
      </c>
      <c r="F193" s="9" t="s">
        <v>30</v>
      </c>
      <c r="G193" s="8">
        <v>1112</v>
      </c>
      <c r="H193" s="8">
        <v>3420</v>
      </c>
      <c r="I193" s="10" t="s">
        <v>57</v>
      </c>
      <c r="J193" s="11">
        <v>8163953031</v>
      </c>
      <c r="K193" s="11">
        <v>8367382541</v>
      </c>
      <c r="L193" s="11">
        <v>0</v>
      </c>
      <c r="M193" s="11">
        <v>0</v>
      </c>
      <c r="N193" s="11">
        <v>0</v>
      </c>
      <c r="O193" s="11">
        <v>8296398183</v>
      </c>
      <c r="P193" s="11">
        <v>8296398183</v>
      </c>
      <c r="Q193" s="11">
        <v>70984358</v>
      </c>
      <c r="R193" s="11">
        <v>70984358</v>
      </c>
      <c r="S193" s="11">
        <v>0</v>
      </c>
      <c r="T193" s="12">
        <f t="shared" si="6"/>
        <v>0.99151653965237296</v>
      </c>
      <c r="U193" s="12">
        <f t="shared" si="7"/>
        <v>0</v>
      </c>
      <c r="V193" s="12">
        <f t="shared" si="8"/>
        <v>0.99151653965237296</v>
      </c>
    </row>
    <row r="194" spans="1:22" ht="65" hidden="1" outlineLevel="2" x14ac:dyDescent="0.35">
      <c r="A194" s="8" t="s">
        <v>352</v>
      </c>
      <c r="B194" s="8" t="s">
        <v>264</v>
      </c>
      <c r="C194" s="8" t="s">
        <v>27</v>
      </c>
      <c r="D194" s="8" t="s">
        <v>58</v>
      </c>
      <c r="E194" s="8" t="s">
        <v>50</v>
      </c>
      <c r="F194" s="9" t="s">
        <v>30</v>
      </c>
      <c r="G194" s="8">
        <v>1112</v>
      </c>
      <c r="H194" s="8">
        <v>3420</v>
      </c>
      <c r="I194" s="10" t="s">
        <v>59</v>
      </c>
      <c r="J194" s="11">
        <v>4081976515</v>
      </c>
      <c r="K194" s="11">
        <v>4203092586</v>
      </c>
      <c r="L194" s="11">
        <v>0</v>
      </c>
      <c r="M194" s="11">
        <v>0</v>
      </c>
      <c r="N194" s="11">
        <v>0</v>
      </c>
      <c r="O194" s="11">
        <v>4151640720</v>
      </c>
      <c r="P194" s="11">
        <v>4151640720</v>
      </c>
      <c r="Q194" s="11">
        <v>51451866</v>
      </c>
      <c r="R194" s="11">
        <v>51451866</v>
      </c>
      <c r="S194" s="11">
        <v>0</v>
      </c>
      <c r="T194" s="12">
        <f t="shared" si="6"/>
        <v>0.98775856944684493</v>
      </c>
      <c r="U194" s="12">
        <f t="shared" si="7"/>
        <v>0</v>
      </c>
      <c r="V194" s="12">
        <f t="shared" si="8"/>
        <v>0.98775856944684493</v>
      </c>
    </row>
    <row r="195" spans="1:22" ht="52" hidden="1" outlineLevel="2" x14ac:dyDescent="0.35">
      <c r="A195" s="8" t="s">
        <v>352</v>
      </c>
      <c r="B195" s="8" t="s">
        <v>264</v>
      </c>
      <c r="C195" s="8" t="s">
        <v>27</v>
      </c>
      <c r="D195" s="8" t="s">
        <v>60</v>
      </c>
      <c r="E195" s="8" t="s">
        <v>50</v>
      </c>
      <c r="F195" s="9" t="s">
        <v>30</v>
      </c>
      <c r="G195" s="8">
        <v>1112</v>
      </c>
      <c r="H195" s="8">
        <v>3420</v>
      </c>
      <c r="I195" s="10" t="s">
        <v>61</v>
      </c>
      <c r="J195" s="11">
        <v>16280771104</v>
      </c>
      <c r="K195" s="11">
        <v>16280600882</v>
      </c>
      <c r="L195" s="11">
        <v>0</v>
      </c>
      <c r="M195" s="11">
        <v>0</v>
      </c>
      <c r="N195" s="11">
        <v>0</v>
      </c>
      <c r="O195" s="11">
        <v>16280600882</v>
      </c>
      <c r="P195" s="11">
        <v>16280600882</v>
      </c>
      <c r="Q195" s="11">
        <v>0</v>
      </c>
      <c r="R195" s="11">
        <v>0</v>
      </c>
      <c r="S195" s="11">
        <v>0</v>
      </c>
      <c r="T195" s="12">
        <f t="shared" si="6"/>
        <v>1</v>
      </c>
      <c r="U195" s="12">
        <f t="shared" si="7"/>
        <v>0</v>
      </c>
      <c r="V195" s="12">
        <f t="shared" si="8"/>
        <v>1</v>
      </c>
    </row>
    <row r="196" spans="1:22" hidden="1" outlineLevel="2" x14ac:dyDescent="0.35">
      <c r="A196" s="8" t="s">
        <v>352</v>
      </c>
      <c r="B196" s="8" t="s">
        <v>291</v>
      </c>
      <c r="C196" s="8" t="s">
        <v>27</v>
      </c>
      <c r="D196" s="8" t="s">
        <v>28</v>
      </c>
      <c r="E196" s="8" t="s">
        <v>29</v>
      </c>
      <c r="F196" s="9" t="s">
        <v>30</v>
      </c>
      <c r="G196" s="8">
        <v>1111</v>
      </c>
      <c r="H196" s="8">
        <v>3420</v>
      </c>
      <c r="I196" s="10" t="s">
        <v>31</v>
      </c>
      <c r="J196" s="11">
        <v>0</v>
      </c>
      <c r="K196" s="11">
        <v>500000000</v>
      </c>
      <c r="L196" s="11">
        <v>0</v>
      </c>
      <c r="M196" s="11">
        <v>0</v>
      </c>
      <c r="N196" s="11">
        <v>0</v>
      </c>
      <c r="O196" s="11">
        <v>500000000</v>
      </c>
      <c r="P196" s="11">
        <v>500000000</v>
      </c>
      <c r="Q196" s="11">
        <v>0</v>
      </c>
      <c r="R196" s="11">
        <v>0</v>
      </c>
      <c r="S196" s="11">
        <v>0</v>
      </c>
      <c r="T196" s="12">
        <f t="shared" si="6"/>
        <v>1</v>
      </c>
      <c r="U196" s="12">
        <f t="shared" si="7"/>
        <v>0</v>
      </c>
      <c r="V196" s="12">
        <f t="shared" si="8"/>
        <v>1</v>
      </c>
    </row>
    <row r="197" spans="1:22" hidden="1" outlineLevel="2" x14ac:dyDescent="0.35">
      <c r="A197" s="8" t="s">
        <v>352</v>
      </c>
      <c r="B197" s="8" t="s">
        <v>291</v>
      </c>
      <c r="C197" s="8" t="s">
        <v>27</v>
      </c>
      <c r="D197" s="8" t="s">
        <v>28</v>
      </c>
      <c r="E197" s="8" t="s">
        <v>29</v>
      </c>
      <c r="F197" s="9" t="s">
        <v>32</v>
      </c>
      <c r="G197" s="8">
        <v>1111</v>
      </c>
      <c r="H197" s="8">
        <v>3420</v>
      </c>
      <c r="I197" s="10" t="s">
        <v>31</v>
      </c>
      <c r="J197" s="11">
        <v>85987188653</v>
      </c>
      <c r="K197" s="11">
        <v>86721697432</v>
      </c>
      <c r="L197" s="11">
        <v>0</v>
      </c>
      <c r="M197" s="11">
        <v>0</v>
      </c>
      <c r="N197" s="11">
        <v>0</v>
      </c>
      <c r="O197" s="11">
        <v>86668075283.660004</v>
      </c>
      <c r="P197" s="11">
        <v>86668075283.660004</v>
      </c>
      <c r="Q197" s="11">
        <v>53622148.340000004</v>
      </c>
      <c r="R197" s="11">
        <v>53622148.340000004</v>
      </c>
      <c r="S197" s="11">
        <v>0</v>
      </c>
      <c r="T197" s="12">
        <f t="shared" si="6"/>
        <v>0.99938167552149171</v>
      </c>
      <c r="U197" s="12">
        <f t="shared" si="7"/>
        <v>0</v>
      </c>
      <c r="V197" s="12">
        <f t="shared" si="8"/>
        <v>0.99938167552149171</v>
      </c>
    </row>
    <row r="198" spans="1:22" hidden="1" outlineLevel="2" x14ac:dyDescent="0.35">
      <c r="A198" s="8" t="s">
        <v>352</v>
      </c>
      <c r="B198" s="8" t="s">
        <v>291</v>
      </c>
      <c r="C198" s="8" t="s">
        <v>27</v>
      </c>
      <c r="D198" s="8" t="s">
        <v>33</v>
      </c>
      <c r="E198" s="8" t="s">
        <v>29</v>
      </c>
      <c r="F198" s="9" t="s">
        <v>30</v>
      </c>
      <c r="G198" s="8">
        <v>1111</v>
      </c>
      <c r="H198" s="8">
        <v>3420</v>
      </c>
      <c r="I198" s="10" t="s">
        <v>34</v>
      </c>
      <c r="J198" s="11">
        <v>0</v>
      </c>
      <c r="K198" s="11">
        <v>1165900875</v>
      </c>
      <c r="L198" s="11">
        <v>0</v>
      </c>
      <c r="M198" s="11">
        <v>0</v>
      </c>
      <c r="N198" s="11">
        <v>0</v>
      </c>
      <c r="O198" s="11">
        <v>1165900875</v>
      </c>
      <c r="P198" s="11">
        <v>1165900875</v>
      </c>
      <c r="Q198" s="11">
        <v>0</v>
      </c>
      <c r="R198" s="11">
        <v>0</v>
      </c>
      <c r="S198" s="11">
        <v>0</v>
      </c>
      <c r="T198" s="12">
        <f t="shared" si="6"/>
        <v>1</v>
      </c>
      <c r="U198" s="12">
        <f t="shared" si="7"/>
        <v>0</v>
      </c>
      <c r="V198" s="12">
        <f t="shared" si="8"/>
        <v>1</v>
      </c>
    </row>
    <row r="199" spans="1:22" hidden="1" outlineLevel="2" x14ac:dyDescent="0.35">
      <c r="A199" s="8" t="s">
        <v>352</v>
      </c>
      <c r="B199" s="8" t="s">
        <v>291</v>
      </c>
      <c r="C199" s="8" t="s">
        <v>27</v>
      </c>
      <c r="D199" s="8" t="s">
        <v>33</v>
      </c>
      <c r="E199" s="8" t="s">
        <v>29</v>
      </c>
      <c r="F199" s="9" t="s">
        <v>32</v>
      </c>
      <c r="G199" s="8">
        <v>1111</v>
      </c>
      <c r="H199" s="8">
        <v>3420</v>
      </c>
      <c r="I199" s="10" t="s">
        <v>34</v>
      </c>
      <c r="J199" s="11">
        <v>3008206217</v>
      </c>
      <c r="K199" s="11">
        <v>4093650045</v>
      </c>
      <c r="L199" s="11">
        <v>0</v>
      </c>
      <c r="M199" s="11">
        <v>0</v>
      </c>
      <c r="N199" s="11">
        <v>0</v>
      </c>
      <c r="O199" s="11">
        <v>3784780663.1999998</v>
      </c>
      <c r="P199" s="11">
        <v>3784780663.1999998</v>
      </c>
      <c r="Q199" s="11">
        <v>308869381.80000001</v>
      </c>
      <c r="R199" s="11">
        <v>308869381.80000001</v>
      </c>
      <c r="S199" s="11">
        <v>0</v>
      </c>
      <c r="T199" s="12">
        <f t="shared" si="6"/>
        <v>0.92454914846049074</v>
      </c>
      <c r="U199" s="12">
        <f t="shared" si="7"/>
        <v>0</v>
      </c>
      <c r="V199" s="12">
        <f t="shared" si="8"/>
        <v>0.92454914846049074</v>
      </c>
    </row>
    <row r="200" spans="1:22" hidden="1" outlineLevel="2" x14ac:dyDescent="0.35">
      <c r="A200" s="8" t="s">
        <v>352</v>
      </c>
      <c r="B200" s="8" t="s">
        <v>291</v>
      </c>
      <c r="C200" s="8" t="s">
        <v>27</v>
      </c>
      <c r="D200" s="8" t="s">
        <v>353</v>
      </c>
      <c r="E200" s="8" t="s">
        <v>29</v>
      </c>
      <c r="F200" s="9" t="s">
        <v>32</v>
      </c>
      <c r="G200" s="8">
        <v>1111</v>
      </c>
      <c r="H200" s="8">
        <v>3420</v>
      </c>
      <c r="I200" s="10" t="s">
        <v>354</v>
      </c>
      <c r="J200" s="11">
        <v>60497012</v>
      </c>
      <c r="K200" s="11">
        <v>55497012</v>
      </c>
      <c r="L200" s="11">
        <v>0</v>
      </c>
      <c r="M200" s="11">
        <v>0</v>
      </c>
      <c r="N200" s="11">
        <v>0</v>
      </c>
      <c r="O200" s="11">
        <v>51183069.479999997</v>
      </c>
      <c r="P200" s="11">
        <v>51183069.479999997</v>
      </c>
      <c r="Q200" s="11">
        <v>4313942.5199999996</v>
      </c>
      <c r="R200" s="11">
        <v>4313942.5199999996</v>
      </c>
      <c r="S200" s="11">
        <v>0</v>
      </c>
      <c r="T200" s="12">
        <f t="shared" si="6"/>
        <v>0.92226712097581032</v>
      </c>
      <c r="U200" s="12">
        <f t="shared" si="7"/>
        <v>0</v>
      </c>
      <c r="V200" s="12">
        <f t="shared" si="8"/>
        <v>0.92226712097581032</v>
      </c>
    </row>
    <row r="201" spans="1:22" hidden="1" outlineLevel="2" x14ac:dyDescent="0.35">
      <c r="A201" s="8" t="s">
        <v>352</v>
      </c>
      <c r="B201" s="8" t="s">
        <v>291</v>
      </c>
      <c r="C201" s="8" t="s">
        <v>27</v>
      </c>
      <c r="D201" s="8" t="s">
        <v>355</v>
      </c>
      <c r="E201" s="8" t="s">
        <v>29</v>
      </c>
      <c r="F201" s="9" t="s">
        <v>30</v>
      </c>
      <c r="G201" s="8">
        <v>1111</v>
      </c>
      <c r="H201" s="8">
        <v>3420</v>
      </c>
      <c r="I201" s="10" t="s">
        <v>356</v>
      </c>
      <c r="J201" s="11">
        <v>48976898</v>
      </c>
      <c r="K201" s="11">
        <v>62531559</v>
      </c>
      <c r="L201" s="11">
        <v>0</v>
      </c>
      <c r="M201" s="11">
        <v>10336006.35</v>
      </c>
      <c r="N201" s="11">
        <v>0</v>
      </c>
      <c r="O201" s="11">
        <v>52195552.649999999</v>
      </c>
      <c r="P201" s="11">
        <v>52195552.649999999</v>
      </c>
      <c r="Q201" s="11">
        <v>0</v>
      </c>
      <c r="R201" s="11">
        <v>0</v>
      </c>
      <c r="S201" s="11">
        <v>0</v>
      </c>
      <c r="T201" s="12">
        <f t="shared" si="6"/>
        <v>0.83470736192583972</v>
      </c>
      <c r="U201" s="12">
        <f t="shared" si="7"/>
        <v>0.16529263807416028</v>
      </c>
      <c r="V201" s="12">
        <f t="shared" si="8"/>
        <v>1</v>
      </c>
    </row>
    <row r="202" spans="1:22" hidden="1" outlineLevel="2" x14ac:dyDescent="0.35">
      <c r="A202" s="8" t="s">
        <v>352</v>
      </c>
      <c r="B202" s="8" t="s">
        <v>291</v>
      </c>
      <c r="C202" s="8" t="s">
        <v>27</v>
      </c>
      <c r="D202" s="8" t="s">
        <v>39</v>
      </c>
      <c r="E202" s="8" t="s">
        <v>29</v>
      </c>
      <c r="F202" s="9" t="s">
        <v>32</v>
      </c>
      <c r="G202" s="8">
        <v>1111</v>
      </c>
      <c r="H202" s="8">
        <v>3420</v>
      </c>
      <c r="I202" s="10" t="s">
        <v>40</v>
      </c>
      <c r="J202" s="11">
        <v>22823196043</v>
      </c>
      <c r="K202" s="11">
        <v>22723196043</v>
      </c>
      <c r="L202" s="11">
        <v>0</v>
      </c>
      <c r="M202" s="11">
        <v>0</v>
      </c>
      <c r="N202" s="11">
        <v>0</v>
      </c>
      <c r="O202" s="11">
        <v>22465981583.540001</v>
      </c>
      <c r="P202" s="11">
        <v>22465981583.540001</v>
      </c>
      <c r="Q202" s="11">
        <v>257214459.46000001</v>
      </c>
      <c r="R202" s="11">
        <v>257214459.46000001</v>
      </c>
      <c r="S202" s="11">
        <v>0</v>
      </c>
      <c r="T202" s="12">
        <f t="shared" si="6"/>
        <v>0.98868053336452921</v>
      </c>
      <c r="U202" s="12">
        <f t="shared" si="7"/>
        <v>0</v>
      </c>
      <c r="V202" s="12">
        <f t="shared" si="8"/>
        <v>0.98868053336452921</v>
      </c>
    </row>
    <row r="203" spans="1:22" hidden="1" outlineLevel="2" x14ac:dyDescent="0.35">
      <c r="A203" s="8" t="s">
        <v>352</v>
      </c>
      <c r="B203" s="8" t="s">
        <v>291</v>
      </c>
      <c r="C203" s="8" t="s">
        <v>27</v>
      </c>
      <c r="D203" s="8" t="s">
        <v>41</v>
      </c>
      <c r="E203" s="8" t="s">
        <v>29</v>
      </c>
      <c r="F203" s="9" t="s">
        <v>32</v>
      </c>
      <c r="G203" s="8">
        <v>1111</v>
      </c>
      <c r="H203" s="8">
        <v>3420</v>
      </c>
      <c r="I203" s="10" t="s">
        <v>42</v>
      </c>
      <c r="J203" s="11">
        <v>3369676452</v>
      </c>
      <c r="K203" s="11">
        <v>3369676452</v>
      </c>
      <c r="L203" s="11">
        <v>0</v>
      </c>
      <c r="M203" s="11">
        <v>0</v>
      </c>
      <c r="N203" s="11">
        <v>0</v>
      </c>
      <c r="O203" s="11">
        <v>3348519688.1500001</v>
      </c>
      <c r="P203" s="11">
        <v>3348519688.1500001</v>
      </c>
      <c r="Q203" s="11">
        <v>21156763.850000001</v>
      </c>
      <c r="R203" s="11">
        <v>21156763.850000001</v>
      </c>
      <c r="S203" s="11">
        <v>0</v>
      </c>
      <c r="T203" s="12">
        <f t="shared" si="6"/>
        <v>0.99372142573586175</v>
      </c>
      <c r="U203" s="12">
        <f t="shared" si="7"/>
        <v>0</v>
      </c>
      <c r="V203" s="12">
        <f t="shared" si="8"/>
        <v>0.99372142573586175</v>
      </c>
    </row>
    <row r="204" spans="1:22" hidden="1" outlineLevel="2" x14ac:dyDescent="0.35">
      <c r="A204" s="8" t="s">
        <v>352</v>
      </c>
      <c r="B204" s="8" t="s">
        <v>291</v>
      </c>
      <c r="C204" s="8" t="s">
        <v>27</v>
      </c>
      <c r="D204" s="8" t="s">
        <v>43</v>
      </c>
      <c r="E204" s="8" t="s">
        <v>29</v>
      </c>
      <c r="F204" s="9" t="s">
        <v>30</v>
      </c>
      <c r="G204" s="8">
        <v>1111</v>
      </c>
      <c r="H204" s="8">
        <v>3420</v>
      </c>
      <c r="I204" s="10" t="s">
        <v>44</v>
      </c>
      <c r="J204" s="11">
        <v>13282183391</v>
      </c>
      <c r="K204" s="11">
        <v>14424302613</v>
      </c>
      <c r="L204" s="11">
        <v>0</v>
      </c>
      <c r="M204" s="11">
        <v>0</v>
      </c>
      <c r="N204" s="11">
        <v>0</v>
      </c>
      <c r="O204" s="11">
        <v>14097326627.57</v>
      </c>
      <c r="P204" s="11">
        <v>14097326627.57</v>
      </c>
      <c r="Q204" s="11">
        <v>326975985.43000001</v>
      </c>
      <c r="R204" s="11">
        <v>326975985.43000001</v>
      </c>
      <c r="S204" s="11">
        <v>0</v>
      </c>
      <c r="T204" s="12">
        <f t="shared" si="6"/>
        <v>0.97733159139802639</v>
      </c>
      <c r="U204" s="12">
        <f t="shared" si="7"/>
        <v>0</v>
      </c>
      <c r="V204" s="12">
        <f t="shared" si="8"/>
        <v>0.97733159139802639</v>
      </c>
    </row>
    <row r="205" spans="1:22" hidden="1" outlineLevel="2" x14ac:dyDescent="0.35">
      <c r="A205" s="8" t="s">
        <v>352</v>
      </c>
      <c r="B205" s="8" t="s">
        <v>291</v>
      </c>
      <c r="C205" s="8" t="s">
        <v>27</v>
      </c>
      <c r="D205" s="8" t="s">
        <v>45</v>
      </c>
      <c r="E205" s="8" t="s">
        <v>29</v>
      </c>
      <c r="F205" s="9" t="s">
        <v>30</v>
      </c>
      <c r="G205" s="8">
        <v>1111</v>
      </c>
      <c r="H205" s="8">
        <v>3420</v>
      </c>
      <c r="I205" s="10" t="s">
        <v>46</v>
      </c>
      <c r="J205" s="11">
        <v>12075727101</v>
      </c>
      <c r="K205" s="11">
        <v>12165225075</v>
      </c>
      <c r="L205" s="11">
        <v>0</v>
      </c>
      <c r="M205" s="11">
        <v>1562124.11</v>
      </c>
      <c r="N205" s="11">
        <v>0</v>
      </c>
      <c r="O205" s="11">
        <v>12157280262.719999</v>
      </c>
      <c r="P205" s="11">
        <v>12157280262.719999</v>
      </c>
      <c r="Q205" s="11">
        <v>6382688.1699999999</v>
      </c>
      <c r="R205" s="11">
        <v>6382688.1699999999</v>
      </c>
      <c r="S205" s="11">
        <v>0</v>
      </c>
      <c r="T205" s="12">
        <f t="shared" ref="T205:T248" si="9">+IF(K205=0,0,O205/K205)</f>
        <v>0.99934692434944528</v>
      </c>
      <c r="U205" s="12">
        <f t="shared" ref="U205:U248" si="10">+IF(K205=0,0,(L205+M205+N205)/K205)</f>
        <v>1.2840897725848284E-4</v>
      </c>
      <c r="V205" s="12">
        <f t="shared" ref="V205:V248" si="11">+T205+U205</f>
        <v>0.9994753333267038</v>
      </c>
    </row>
    <row r="206" spans="1:22" hidden="1" outlineLevel="2" x14ac:dyDescent="0.35">
      <c r="A206" s="8" t="s">
        <v>352</v>
      </c>
      <c r="B206" s="8" t="s">
        <v>291</v>
      </c>
      <c r="C206" s="8" t="s">
        <v>27</v>
      </c>
      <c r="D206" s="8" t="s">
        <v>47</v>
      </c>
      <c r="E206" s="8" t="s">
        <v>29</v>
      </c>
      <c r="F206" s="9" t="s">
        <v>32</v>
      </c>
      <c r="G206" s="8">
        <v>1111</v>
      </c>
      <c r="H206" s="8">
        <v>3420</v>
      </c>
      <c r="I206" s="10" t="s">
        <v>48</v>
      </c>
      <c r="J206" s="11">
        <v>38768317399</v>
      </c>
      <c r="K206" s="11">
        <v>39493009762</v>
      </c>
      <c r="L206" s="11">
        <v>0</v>
      </c>
      <c r="M206" s="11">
        <v>0</v>
      </c>
      <c r="N206" s="11">
        <v>0</v>
      </c>
      <c r="O206" s="11">
        <v>39205142758.169998</v>
      </c>
      <c r="P206" s="11">
        <v>39205142758.169998</v>
      </c>
      <c r="Q206" s="11">
        <v>287867003.82999998</v>
      </c>
      <c r="R206" s="11">
        <v>287867003.82999998</v>
      </c>
      <c r="S206" s="11">
        <v>0</v>
      </c>
      <c r="T206" s="12">
        <f t="shared" si="9"/>
        <v>0.99271093782001429</v>
      </c>
      <c r="U206" s="12">
        <f t="shared" si="10"/>
        <v>0</v>
      </c>
      <c r="V206" s="12">
        <f t="shared" si="11"/>
        <v>0.99271093782001429</v>
      </c>
    </row>
    <row r="207" spans="1:22" ht="78" hidden="1" outlineLevel="2" x14ac:dyDescent="0.35">
      <c r="A207" s="8" t="s">
        <v>352</v>
      </c>
      <c r="B207" s="8" t="s">
        <v>291</v>
      </c>
      <c r="C207" s="8" t="s">
        <v>27</v>
      </c>
      <c r="D207" s="8" t="s">
        <v>49</v>
      </c>
      <c r="E207" s="8" t="s">
        <v>50</v>
      </c>
      <c r="F207" s="9" t="s">
        <v>30</v>
      </c>
      <c r="G207" s="8">
        <v>1112</v>
      </c>
      <c r="H207" s="8">
        <v>3420</v>
      </c>
      <c r="I207" s="10" t="s">
        <v>51</v>
      </c>
      <c r="J207" s="11">
        <v>15363670014</v>
      </c>
      <c r="K207" s="11">
        <v>15663728515</v>
      </c>
      <c r="L207" s="11">
        <v>0</v>
      </c>
      <c r="M207" s="11">
        <v>0</v>
      </c>
      <c r="N207" s="11">
        <v>0</v>
      </c>
      <c r="O207" s="11">
        <v>15540439686</v>
      </c>
      <c r="P207" s="11">
        <v>15540439686</v>
      </c>
      <c r="Q207" s="11">
        <v>123288829</v>
      </c>
      <c r="R207" s="11">
        <v>123288829</v>
      </c>
      <c r="S207" s="11">
        <v>0</v>
      </c>
      <c r="T207" s="12">
        <f t="shared" si="9"/>
        <v>0.99212902414122317</v>
      </c>
      <c r="U207" s="12">
        <f t="shared" si="10"/>
        <v>0</v>
      </c>
      <c r="V207" s="12">
        <f t="shared" si="11"/>
        <v>0.99212902414122317</v>
      </c>
    </row>
    <row r="208" spans="1:22" ht="52" hidden="1" outlineLevel="2" x14ac:dyDescent="0.35">
      <c r="A208" s="8" t="s">
        <v>352</v>
      </c>
      <c r="B208" s="8" t="s">
        <v>291</v>
      </c>
      <c r="C208" s="8" t="s">
        <v>27</v>
      </c>
      <c r="D208" s="8" t="s">
        <v>52</v>
      </c>
      <c r="E208" s="8" t="s">
        <v>50</v>
      </c>
      <c r="F208" s="9" t="s">
        <v>30</v>
      </c>
      <c r="G208" s="8">
        <v>1112</v>
      </c>
      <c r="H208" s="8">
        <v>3420</v>
      </c>
      <c r="I208" s="10" t="s">
        <v>53</v>
      </c>
      <c r="J208" s="11">
        <v>830468649</v>
      </c>
      <c r="K208" s="11">
        <v>861482606</v>
      </c>
      <c r="L208" s="11">
        <v>0</v>
      </c>
      <c r="M208" s="11">
        <v>0</v>
      </c>
      <c r="N208" s="11">
        <v>0</v>
      </c>
      <c r="O208" s="11">
        <v>839967106</v>
      </c>
      <c r="P208" s="11">
        <v>839967106</v>
      </c>
      <c r="Q208" s="11">
        <v>21515500</v>
      </c>
      <c r="R208" s="11">
        <v>21515500</v>
      </c>
      <c r="S208" s="11">
        <v>0</v>
      </c>
      <c r="T208" s="12">
        <f t="shared" si="9"/>
        <v>0.97502503260060014</v>
      </c>
      <c r="U208" s="12">
        <f t="shared" si="10"/>
        <v>0</v>
      </c>
      <c r="V208" s="12">
        <f t="shared" si="11"/>
        <v>0.97502503260060014</v>
      </c>
    </row>
    <row r="209" spans="1:22" ht="78" hidden="1" outlineLevel="2" x14ac:dyDescent="0.35">
      <c r="A209" s="8" t="s">
        <v>352</v>
      </c>
      <c r="B209" s="8" t="s">
        <v>291</v>
      </c>
      <c r="C209" s="8" t="s">
        <v>27</v>
      </c>
      <c r="D209" s="8" t="s">
        <v>54</v>
      </c>
      <c r="E209" s="8" t="s">
        <v>50</v>
      </c>
      <c r="F209" s="9" t="s">
        <v>30</v>
      </c>
      <c r="G209" s="8">
        <v>1112</v>
      </c>
      <c r="H209" s="8">
        <v>3420</v>
      </c>
      <c r="I209" s="10" t="s">
        <v>196</v>
      </c>
      <c r="J209" s="11">
        <v>762255996</v>
      </c>
      <c r="K209" s="11">
        <v>599255996</v>
      </c>
      <c r="L209" s="11">
        <v>0</v>
      </c>
      <c r="M209" s="11">
        <v>0</v>
      </c>
      <c r="N209" s="11">
        <v>0</v>
      </c>
      <c r="O209" s="11">
        <v>488128994</v>
      </c>
      <c r="P209" s="11">
        <v>488128994</v>
      </c>
      <c r="Q209" s="11">
        <v>111127002</v>
      </c>
      <c r="R209" s="11">
        <v>111127002</v>
      </c>
      <c r="S209" s="11">
        <v>0</v>
      </c>
      <c r="T209" s="12">
        <f t="shared" si="9"/>
        <v>0.81455838115635637</v>
      </c>
      <c r="U209" s="12">
        <f t="shared" si="10"/>
        <v>0</v>
      </c>
      <c r="V209" s="12">
        <f t="shared" si="11"/>
        <v>0.81455838115635637</v>
      </c>
    </row>
    <row r="210" spans="1:22" ht="52" hidden="1" outlineLevel="2" x14ac:dyDescent="0.35">
      <c r="A210" s="8" t="s">
        <v>352</v>
      </c>
      <c r="B210" s="8" t="s">
        <v>291</v>
      </c>
      <c r="C210" s="8" t="s">
        <v>27</v>
      </c>
      <c r="D210" s="8" t="s">
        <v>56</v>
      </c>
      <c r="E210" s="8" t="s">
        <v>50</v>
      </c>
      <c r="F210" s="9" t="s">
        <v>30</v>
      </c>
      <c r="G210" s="8">
        <v>1112</v>
      </c>
      <c r="H210" s="8">
        <v>3420</v>
      </c>
      <c r="I210" s="10" t="s">
        <v>57</v>
      </c>
      <c r="J210" s="11">
        <v>4982811896</v>
      </c>
      <c r="K210" s="11">
        <v>5108162432</v>
      </c>
      <c r="L210" s="11">
        <v>0</v>
      </c>
      <c r="M210" s="11">
        <v>0</v>
      </c>
      <c r="N210" s="11">
        <v>0</v>
      </c>
      <c r="O210" s="11">
        <v>5038892721</v>
      </c>
      <c r="P210" s="11">
        <v>5038892721</v>
      </c>
      <c r="Q210" s="11">
        <v>69269711</v>
      </c>
      <c r="R210" s="11">
        <v>69269711</v>
      </c>
      <c r="S210" s="11">
        <v>0</v>
      </c>
      <c r="T210" s="12">
        <f t="shared" si="9"/>
        <v>0.98643940714060674</v>
      </c>
      <c r="U210" s="12">
        <f t="shared" si="10"/>
        <v>0</v>
      </c>
      <c r="V210" s="12">
        <f t="shared" si="11"/>
        <v>0.98643940714060674</v>
      </c>
    </row>
    <row r="211" spans="1:22" ht="65" hidden="1" outlineLevel="2" x14ac:dyDescent="0.35">
      <c r="A211" s="8" t="s">
        <v>352</v>
      </c>
      <c r="B211" s="8" t="s">
        <v>291</v>
      </c>
      <c r="C211" s="8" t="s">
        <v>27</v>
      </c>
      <c r="D211" s="8" t="s">
        <v>58</v>
      </c>
      <c r="E211" s="8" t="s">
        <v>50</v>
      </c>
      <c r="F211" s="9" t="s">
        <v>30</v>
      </c>
      <c r="G211" s="8">
        <v>1112</v>
      </c>
      <c r="H211" s="8">
        <v>3420</v>
      </c>
      <c r="I211" s="10" t="s">
        <v>59</v>
      </c>
      <c r="J211" s="11">
        <v>2491405948</v>
      </c>
      <c r="K211" s="11">
        <v>2555083086</v>
      </c>
      <c r="L211" s="11">
        <v>0</v>
      </c>
      <c r="M211" s="11">
        <v>0</v>
      </c>
      <c r="N211" s="11">
        <v>0</v>
      </c>
      <c r="O211" s="11">
        <v>2519930754</v>
      </c>
      <c r="P211" s="11">
        <v>2519930754</v>
      </c>
      <c r="Q211" s="11">
        <v>35152332</v>
      </c>
      <c r="R211" s="11">
        <v>35152332</v>
      </c>
      <c r="S211" s="11">
        <v>0</v>
      </c>
      <c r="T211" s="12">
        <f t="shared" si="9"/>
        <v>0.98624219611776653</v>
      </c>
      <c r="U211" s="12">
        <f t="shared" si="10"/>
        <v>0</v>
      </c>
      <c r="V211" s="12">
        <f t="shared" si="11"/>
        <v>0.98624219611776653</v>
      </c>
    </row>
    <row r="212" spans="1:22" ht="52" hidden="1" outlineLevel="2" x14ac:dyDescent="0.35">
      <c r="A212" s="8" t="s">
        <v>352</v>
      </c>
      <c r="B212" s="8" t="s">
        <v>291</v>
      </c>
      <c r="C212" s="8" t="s">
        <v>27</v>
      </c>
      <c r="D212" s="8" t="s">
        <v>60</v>
      </c>
      <c r="E212" s="8" t="s">
        <v>50</v>
      </c>
      <c r="F212" s="9" t="s">
        <v>30</v>
      </c>
      <c r="G212" s="8">
        <v>1112</v>
      </c>
      <c r="H212" s="8">
        <v>3420</v>
      </c>
      <c r="I212" s="10" t="s">
        <v>61</v>
      </c>
      <c r="J212" s="11">
        <v>9992428706</v>
      </c>
      <c r="K212" s="11">
        <v>9992428706</v>
      </c>
      <c r="L212" s="11">
        <v>0</v>
      </c>
      <c r="M212" s="11">
        <v>0</v>
      </c>
      <c r="N212" s="11">
        <v>0</v>
      </c>
      <c r="O212" s="11">
        <v>9992428706</v>
      </c>
      <c r="P212" s="11">
        <v>9992428706</v>
      </c>
      <c r="Q212" s="11">
        <v>0</v>
      </c>
      <c r="R212" s="11">
        <v>0</v>
      </c>
      <c r="S212" s="11">
        <v>0</v>
      </c>
      <c r="T212" s="12">
        <f t="shared" si="9"/>
        <v>1</v>
      </c>
      <c r="U212" s="12">
        <f t="shared" si="10"/>
        <v>0</v>
      </c>
      <c r="V212" s="12">
        <f t="shared" si="11"/>
        <v>1</v>
      </c>
    </row>
    <row r="213" spans="1:22" hidden="1" outlineLevel="2" x14ac:dyDescent="0.35">
      <c r="A213" s="8" t="s">
        <v>352</v>
      </c>
      <c r="B213" s="8" t="s">
        <v>422</v>
      </c>
      <c r="C213" s="8" t="s">
        <v>27</v>
      </c>
      <c r="D213" s="8" t="s">
        <v>28</v>
      </c>
      <c r="E213" s="8" t="s">
        <v>29</v>
      </c>
      <c r="F213" s="9" t="s">
        <v>30</v>
      </c>
      <c r="G213" s="8">
        <v>1111</v>
      </c>
      <c r="H213" s="8">
        <v>3480</v>
      </c>
      <c r="I213" s="10" t="s">
        <v>423</v>
      </c>
      <c r="J213" s="11">
        <v>0</v>
      </c>
      <c r="K213" s="11">
        <v>244807932</v>
      </c>
      <c r="L213" s="11">
        <v>0</v>
      </c>
      <c r="M213" s="11">
        <v>0</v>
      </c>
      <c r="N213" s="11">
        <v>0</v>
      </c>
      <c r="O213" s="11">
        <v>244807932</v>
      </c>
      <c r="P213" s="11">
        <v>244807932</v>
      </c>
      <c r="Q213" s="11">
        <v>0</v>
      </c>
      <c r="R213" s="11">
        <v>0</v>
      </c>
      <c r="S213" s="11">
        <v>0</v>
      </c>
      <c r="T213" s="12">
        <f t="shared" si="9"/>
        <v>1</v>
      </c>
      <c r="U213" s="12">
        <f t="shared" si="10"/>
        <v>0</v>
      </c>
      <c r="V213" s="12">
        <f t="shared" si="11"/>
        <v>1</v>
      </c>
    </row>
    <row r="214" spans="1:22" hidden="1" outlineLevel="2" x14ac:dyDescent="0.35">
      <c r="A214" s="8" t="s">
        <v>352</v>
      </c>
      <c r="B214" s="8" t="s">
        <v>422</v>
      </c>
      <c r="C214" s="8" t="s">
        <v>27</v>
      </c>
      <c r="D214" s="8" t="s">
        <v>28</v>
      </c>
      <c r="E214" s="8" t="s">
        <v>29</v>
      </c>
      <c r="F214" s="9" t="s">
        <v>32</v>
      </c>
      <c r="G214" s="8">
        <v>1111</v>
      </c>
      <c r="H214" s="8">
        <v>3480</v>
      </c>
      <c r="I214" s="10" t="s">
        <v>31</v>
      </c>
      <c r="J214" s="11">
        <v>72315577597</v>
      </c>
      <c r="K214" s="11">
        <v>72396663907</v>
      </c>
      <c r="L214" s="11">
        <v>0</v>
      </c>
      <c r="M214" s="11">
        <v>0</v>
      </c>
      <c r="N214" s="11">
        <v>0</v>
      </c>
      <c r="O214" s="11">
        <v>71604180792.220001</v>
      </c>
      <c r="P214" s="11">
        <v>71604180792.220001</v>
      </c>
      <c r="Q214" s="11">
        <v>792483114.77999997</v>
      </c>
      <c r="R214" s="11">
        <v>792483114.77999997</v>
      </c>
      <c r="S214" s="11">
        <v>0</v>
      </c>
      <c r="T214" s="12">
        <f t="shared" si="9"/>
        <v>0.98905359622926803</v>
      </c>
      <c r="U214" s="12">
        <f t="shared" si="10"/>
        <v>0</v>
      </c>
      <c r="V214" s="12">
        <f t="shared" si="11"/>
        <v>0.98905359622926803</v>
      </c>
    </row>
    <row r="215" spans="1:22" hidden="1" outlineLevel="2" x14ac:dyDescent="0.35">
      <c r="A215" s="8" t="s">
        <v>352</v>
      </c>
      <c r="B215" s="8" t="s">
        <v>422</v>
      </c>
      <c r="C215" s="8" t="s">
        <v>27</v>
      </c>
      <c r="D215" s="8" t="s">
        <v>33</v>
      </c>
      <c r="E215" s="8" t="s">
        <v>29</v>
      </c>
      <c r="F215" s="9" t="s">
        <v>30</v>
      </c>
      <c r="G215" s="8">
        <v>1111</v>
      </c>
      <c r="H215" s="8">
        <v>3480</v>
      </c>
      <c r="I215" s="10" t="s">
        <v>34</v>
      </c>
      <c r="J215" s="11">
        <v>0</v>
      </c>
      <c r="K215" s="11">
        <v>1165861301</v>
      </c>
      <c r="L215" s="11">
        <v>0</v>
      </c>
      <c r="M215" s="11">
        <v>0</v>
      </c>
      <c r="N215" s="11">
        <v>0</v>
      </c>
      <c r="O215" s="11">
        <v>1165861301</v>
      </c>
      <c r="P215" s="11">
        <v>1165861301</v>
      </c>
      <c r="Q215" s="11">
        <v>0</v>
      </c>
      <c r="R215" s="11">
        <v>0</v>
      </c>
      <c r="S215" s="11">
        <v>0</v>
      </c>
      <c r="T215" s="12">
        <f t="shared" si="9"/>
        <v>1</v>
      </c>
      <c r="U215" s="12">
        <f t="shared" si="10"/>
        <v>0</v>
      </c>
      <c r="V215" s="12">
        <f t="shared" si="11"/>
        <v>1</v>
      </c>
    </row>
    <row r="216" spans="1:22" hidden="1" outlineLevel="2" x14ac:dyDescent="0.35">
      <c r="A216" s="8" t="s">
        <v>352</v>
      </c>
      <c r="B216" s="8" t="s">
        <v>422</v>
      </c>
      <c r="C216" s="8" t="s">
        <v>27</v>
      </c>
      <c r="D216" s="8" t="s">
        <v>33</v>
      </c>
      <c r="E216" s="8" t="s">
        <v>29</v>
      </c>
      <c r="F216" s="9" t="s">
        <v>32</v>
      </c>
      <c r="G216" s="8">
        <v>1111</v>
      </c>
      <c r="H216" s="8">
        <v>3480</v>
      </c>
      <c r="I216" s="10" t="s">
        <v>34</v>
      </c>
      <c r="J216" s="11">
        <v>2181122087</v>
      </c>
      <c r="K216" s="11">
        <v>4005512780</v>
      </c>
      <c r="L216" s="11">
        <v>0</v>
      </c>
      <c r="M216" s="11">
        <v>0</v>
      </c>
      <c r="N216" s="11">
        <v>0</v>
      </c>
      <c r="O216" s="11">
        <v>3575590033.98</v>
      </c>
      <c r="P216" s="11">
        <v>3575590033.98</v>
      </c>
      <c r="Q216" s="11">
        <v>429922746.01999998</v>
      </c>
      <c r="R216" s="11">
        <v>429922746.01999998</v>
      </c>
      <c r="S216" s="11">
        <v>0</v>
      </c>
      <c r="T216" s="12">
        <f t="shared" si="9"/>
        <v>0.89266723896958833</v>
      </c>
      <c r="U216" s="12">
        <f t="shared" si="10"/>
        <v>0</v>
      </c>
      <c r="V216" s="12">
        <f t="shared" si="11"/>
        <v>0.89266723896958833</v>
      </c>
    </row>
    <row r="217" spans="1:22" hidden="1" outlineLevel="2" x14ac:dyDescent="0.35">
      <c r="A217" s="8" t="s">
        <v>352</v>
      </c>
      <c r="B217" s="8" t="s">
        <v>422</v>
      </c>
      <c r="C217" s="8" t="s">
        <v>27</v>
      </c>
      <c r="D217" s="8" t="s">
        <v>353</v>
      </c>
      <c r="E217" s="8" t="s">
        <v>29</v>
      </c>
      <c r="F217" s="9" t="s">
        <v>32</v>
      </c>
      <c r="G217" s="8">
        <v>1111</v>
      </c>
      <c r="H217" s="8">
        <v>3480</v>
      </c>
      <c r="I217" s="10" t="s">
        <v>354</v>
      </c>
      <c r="J217" s="11">
        <v>7535155</v>
      </c>
      <c r="K217" s="11">
        <v>7535155</v>
      </c>
      <c r="L217" s="11">
        <v>0</v>
      </c>
      <c r="M217" s="11">
        <v>0</v>
      </c>
      <c r="N217" s="11">
        <v>0</v>
      </c>
      <c r="O217" s="11">
        <v>6126544.2000000002</v>
      </c>
      <c r="P217" s="11">
        <v>6126544.2000000002</v>
      </c>
      <c r="Q217" s="11">
        <v>1408610.8</v>
      </c>
      <c r="R217" s="11">
        <v>1408610.8</v>
      </c>
      <c r="S217" s="11">
        <v>0</v>
      </c>
      <c r="T217" s="12">
        <f t="shared" si="9"/>
        <v>0.81306146987022831</v>
      </c>
      <c r="U217" s="12">
        <f t="shared" si="10"/>
        <v>0</v>
      </c>
      <c r="V217" s="12">
        <f t="shared" si="11"/>
        <v>0.81306146987022831</v>
      </c>
    </row>
    <row r="218" spans="1:22" hidden="1" outlineLevel="2" x14ac:dyDescent="0.35">
      <c r="A218" s="8" t="s">
        <v>352</v>
      </c>
      <c r="B218" s="8" t="s">
        <v>422</v>
      </c>
      <c r="C218" s="8" t="s">
        <v>27</v>
      </c>
      <c r="D218" s="8" t="s">
        <v>355</v>
      </c>
      <c r="E218" s="8" t="s">
        <v>29</v>
      </c>
      <c r="F218" s="9" t="s">
        <v>30</v>
      </c>
      <c r="G218" s="8">
        <v>1111</v>
      </c>
      <c r="H218" s="8">
        <v>3480</v>
      </c>
      <c r="I218" s="10" t="s">
        <v>356</v>
      </c>
      <c r="J218" s="11">
        <v>43936778</v>
      </c>
      <c r="K218" s="11">
        <v>84310087</v>
      </c>
      <c r="L218" s="11">
        <v>0</v>
      </c>
      <c r="M218" s="11">
        <v>15716279.18</v>
      </c>
      <c r="N218" s="11">
        <v>0</v>
      </c>
      <c r="O218" s="11">
        <v>68593807.819999993</v>
      </c>
      <c r="P218" s="11">
        <v>68091014.530000001</v>
      </c>
      <c r="Q218" s="11">
        <v>0</v>
      </c>
      <c r="R218" s="11">
        <v>0</v>
      </c>
      <c r="S218" s="11">
        <v>0</v>
      </c>
      <c r="T218" s="12">
        <f t="shared" si="9"/>
        <v>0.81358957463772985</v>
      </c>
      <c r="U218" s="12">
        <f t="shared" si="10"/>
        <v>0.18641042536227012</v>
      </c>
      <c r="V218" s="12">
        <f t="shared" si="11"/>
        <v>1</v>
      </c>
    </row>
    <row r="219" spans="1:22" hidden="1" outlineLevel="2" x14ac:dyDescent="0.35">
      <c r="A219" s="8" t="s">
        <v>352</v>
      </c>
      <c r="B219" s="8" t="s">
        <v>422</v>
      </c>
      <c r="C219" s="8" t="s">
        <v>27</v>
      </c>
      <c r="D219" s="8" t="s">
        <v>39</v>
      </c>
      <c r="E219" s="8" t="s">
        <v>29</v>
      </c>
      <c r="F219" s="9" t="s">
        <v>32</v>
      </c>
      <c r="G219" s="8">
        <v>1111</v>
      </c>
      <c r="H219" s="8">
        <v>3480</v>
      </c>
      <c r="I219" s="10" t="s">
        <v>40</v>
      </c>
      <c r="J219" s="11">
        <v>17980833226</v>
      </c>
      <c r="K219" s="11">
        <v>18095949483</v>
      </c>
      <c r="L219" s="11">
        <v>0</v>
      </c>
      <c r="M219" s="11">
        <v>0</v>
      </c>
      <c r="N219" s="11">
        <v>0</v>
      </c>
      <c r="O219" s="11">
        <v>17942557419.75</v>
      </c>
      <c r="P219" s="11">
        <v>17942557419.75</v>
      </c>
      <c r="Q219" s="11">
        <v>153392063.25</v>
      </c>
      <c r="R219" s="11">
        <v>153392063.25</v>
      </c>
      <c r="S219" s="11">
        <v>0</v>
      </c>
      <c r="T219" s="12">
        <f t="shared" si="9"/>
        <v>0.99152340343378487</v>
      </c>
      <c r="U219" s="12">
        <f t="shared" si="10"/>
        <v>0</v>
      </c>
      <c r="V219" s="12">
        <f t="shared" si="11"/>
        <v>0.99152340343378487</v>
      </c>
    </row>
    <row r="220" spans="1:22" hidden="1" outlineLevel="2" x14ac:dyDescent="0.35">
      <c r="A220" s="8" t="s">
        <v>352</v>
      </c>
      <c r="B220" s="8" t="s">
        <v>422</v>
      </c>
      <c r="C220" s="8" t="s">
        <v>27</v>
      </c>
      <c r="D220" s="8" t="s">
        <v>41</v>
      </c>
      <c r="E220" s="8" t="s">
        <v>29</v>
      </c>
      <c r="F220" s="9" t="s">
        <v>32</v>
      </c>
      <c r="G220" s="8">
        <v>1111</v>
      </c>
      <c r="H220" s="8">
        <v>3480</v>
      </c>
      <c r="I220" s="10" t="s">
        <v>42</v>
      </c>
      <c r="J220" s="11">
        <v>861854380</v>
      </c>
      <c r="K220" s="11">
        <v>861854380</v>
      </c>
      <c r="L220" s="11">
        <v>0</v>
      </c>
      <c r="M220" s="11">
        <v>0</v>
      </c>
      <c r="N220" s="11">
        <v>0</v>
      </c>
      <c r="O220" s="11">
        <v>791116992.70000005</v>
      </c>
      <c r="P220" s="11">
        <v>791116992.70000005</v>
      </c>
      <c r="Q220" s="11">
        <v>70737387.299999997</v>
      </c>
      <c r="R220" s="11">
        <v>70737387.299999997</v>
      </c>
      <c r="S220" s="11">
        <v>0</v>
      </c>
      <c r="T220" s="12">
        <f t="shared" si="9"/>
        <v>0.91792420048964662</v>
      </c>
      <c r="U220" s="12">
        <f t="shared" si="10"/>
        <v>0</v>
      </c>
      <c r="V220" s="12">
        <f t="shared" si="11"/>
        <v>0.91792420048964662</v>
      </c>
    </row>
    <row r="221" spans="1:22" hidden="1" outlineLevel="2" x14ac:dyDescent="0.35">
      <c r="A221" s="8" t="s">
        <v>352</v>
      </c>
      <c r="B221" s="8" t="s">
        <v>422</v>
      </c>
      <c r="C221" s="8" t="s">
        <v>27</v>
      </c>
      <c r="D221" s="8" t="s">
        <v>43</v>
      </c>
      <c r="E221" s="8" t="s">
        <v>29</v>
      </c>
      <c r="F221" s="9" t="s">
        <v>30</v>
      </c>
      <c r="G221" s="8">
        <v>1111</v>
      </c>
      <c r="H221" s="8">
        <v>3480</v>
      </c>
      <c r="I221" s="10" t="s">
        <v>44</v>
      </c>
      <c r="J221" s="11">
        <v>9566197631</v>
      </c>
      <c r="K221" s="11">
        <v>10463618463</v>
      </c>
      <c r="L221" s="11">
        <v>0</v>
      </c>
      <c r="M221" s="11">
        <v>0</v>
      </c>
      <c r="N221" s="11">
        <v>0</v>
      </c>
      <c r="O221" s="11">
        <v>10283763333.02</v>
      </c>
      <c r="P221" s="11">
        <v>10283763333.02</v>
      </c>
      <c r="Q221" s="11">
        <v>179855129.97999999</v>
      </c>
      <c r="R221" s="11">
        <v>179855129.97999999</v>
      </c>
      <c r="S221" s="11">
        <v>0</v>
      </c>
      <c r="T221" s="12">
        <f t="shared" si="9"/>
        <v>0.98281138302051263</v>
      </c>
      <c r="U221" s="12">
        <f t="shared" si="10"/>
        <v>0</v>
      </c>
      <c r="V221" s="12">
        <f t="shared" si="11"/>
        <v>0.98281138302051263</v>
      </c>
    </row>
    <row r="222" spans="1:22" hidden="1" outlineLevel="2" x14ac:dyDescent="0.35">
      <c r="A222" s="8" t="s">
        <v>352</v>
      </c>
      <c r="B222" s="8" t="s">
        <v>422</v>
      </c>
      <c r="C222" s="8" t="s">
        <v>27</v>
      </c>
      <c r="D222" s="8" t="s">
        <v>45</v>
      </c>
      <c r="E222" s="8" t="s">
        <v>29</v>
      </c>
      <c r="F222" s="9" t="s">
        <v>30</v>
      </c>
      <c r="G222" s="8">
        <v>1111</v>
      </c>
      <c r="H222" s="8">
        <v>3480</v>
      </c>
      <c r="I222" s="10" t="s">
        <v>46</v>
      </c>
      <c r="J222" s="11">
        <v>8675790071</v>
      </c>
      <c r="K222" s="11">
        <v>8808840291</v>
      </c>
      <c r="L222" s="11">
        <v>0</v>
      </c>
      <c r="M222" s="11">
        <v>2085898.01</v>
      </c>
      <c r="N222" s="11">
        <v>0</v>
      </c>
      <c r="O222" s="11">
        <v>8798219391.8400002</v>
      </c>
      <c r="P222" s="11">
        <v>8798219391.8400002</v>
      </c>
      <c r="Q222" s="11">
        <v>8535001.1500000004</v>
      </c>
      <c r="R222" s="11">
        <v>8535001.1500000004</v>
      </c>
      <c r="S222" s="11">
        <v>0</v>
      </c>
      <c r="T222" s="12">
        <f t="shared" si="9"/>
        <v>0.99879429087040539</v>
      </c>
      <c r="U222" s="12">
        <f t="shared" si="10"/>
        <v>2.3679598461231769E-4</v>
      </c>
      <c r="V222" s="12">
        <f t="shared" si="11"/>
        <v>0.99903108685501774</v>
      </c>
    </row>
    <row r="223" spans="1:22" hidden="1" outlineLevel="2" x14ac:dyDescent="0.35">
      <c r="A223" s="8" t="s">
        <v>352</v>
      </c>
      <c r="B223" s="8" t="s">
        <v>422</v>
      </c>
      <c r="C223" s="8" t="s">
        <v>27</v>
      </c>
      <c r="D223" s="8" t="s">
        <v>47</v>
      </c>
      <c r="E223" s="8" t="s">
        <v>29</v>
      </c>
      <c r="F223" s="9" t="s">
        <v>30</v>
      </c>
      <c r="G223" s="8">
        <v>1111</v>
      </c>
      <c r="H223" s="8">
        <v>3480</v>
      </c>
      <c r="I223" s="10" t="s">
        <v>48</v>
      </c>
      <c r="J223" s="11">
        <v>0</v>
      </c>
      <c r="K223" s="11">
        <v>29000000</v>
      </c>
      <c r="L223" s="11">
        <v>0</v>
      </c>
      <c r="M223" s="11">
        <v>0</v>
      </c>
      <c r="N223" s="11">
        <v>0</v>
      </c>
      <c r="O223" s="11">
        <v>29000000</v>
      </c>
      <c r="P223" s="11">
        <v>29000000</v>
      </c>
      <c r="Q223" s="11">
        <v>0</v>
      </c>
      <c r="R223" s="11">
        <v>0</v>
      </c>
      <c r="S223" s="11">
        <v>0</v>
      </c>
      <c r="T223" s="12">
        <f t="shared" si="9"/>
        <v>1</v>
      </c>
      <c r="U223" s="12">
        <f t="shared" si="10"/>
        <v>0</v>
      </c>
      <c r="V223" s="12">
        <f t="shared" si="11"/>
        <v>1</v>
      </c>
    </row>
    <row r="224" spans="1:22" hidden="1" outlineLevel="2" x14ac:dyDescent="0.35">
      <c r="A224" s="8" t="s">
        <v>352</v>
      </c>
      <c r="B224" s="8" t="s">
        <v>422</v>
      </c>
      <c r="C224" s="8" t="s">
        <v>27</v>
      </c>
      <c r="D224" s="8" t="s">
        <v>47</v>
      </c>
      <c r="E224" s="8" t="s">
        <v>29</v>
      </c>
      <c r="F224" s="9" t="s">
        <v>32</v>
      </c>
      <c r="G224" s="8">
        <v>1111</v>
      </c>
      <c r="H224" s="8">
        <v>3480</v>
      </c>
      <c r="I224" s="10" t="s">
        <v>48</v>
      </c>
      <c r="J224" s="11">
        <v>17582671223</v>
      </c>
      <c r="K224" s="11">
        <v>19130152284</v>
      </c>
      <c r="L224" s="11">
        <v>0</v>
      </c>
      <c r="M224" s="11">
        <v>0</v>
      </c>
      <c r="N224" s="11">
        <v>0</v>
      </c>
      <c r="O224" s="11">
        <v>18990389587.470001</v>
      </c>
      <c r="P224" s="11">
        <v>18990389587.470001</v>
      </c>
      <c r="Q224" s="11">
        <v>139762696.53</v>
      </c>
      <c r="R224" s="11">
        <v>139762696.53</v>
      </c>
      <c r="S224" s="11">
        <v>0</v>
      </c>
      <c r="T224" s="12">
        <f t="shared" si="9"/>
        <v>0.9926941147955789</v>
      </c>
      <c r="U224" s="12">
        <f t="shared" si="10"/>
        <v>0</v>
      </c>
      <c r="V224" s="12">
        <f t="shared" si="11"/>
        <v>0.9926941147955789</v>
      </c>
    </row>
    <row r="225" spans="1:22" ht="78" hidden="1" outlineLevel="2" x14ac:dyDescent="0.35">
      <c r="A225" s="8" t="s">
        <v>352</v>
      </c>
      <c r="B225" s="8" t="s">
        <v>422</v>
      </c>
      <c r="C225" s="8" t="s">
        <v>27</v>
      </c>
      <c r="D225" s="8" t="s">
        <v>49</v>
      </c>
      <c r="E225" s="8" t="s">
        <v>50</v>
      </c>
      <c r="F225" s="9" t="s">
        <v>30</v>
      </c>
      <c r="G225" s="8">
        <v>1112</v>
      </c>
      <c r="H225" s="8">
        <v>3480</v>
      </c>
      <c r="I225" s="10" t="s">
        <v>51</v>
      </c>
      <c r="J225" s="11">
        <v>11065342148</v>
      </c>
      <c r="K225" s="11">
        <v>11416892479</v>
      </c>
      <c r="L225" s="11">
        <v>0</v>
      </c>
      <c r="M225" s="11">
        <v>0</v>
      </c>
      <c r="N225" s="11">
        <v>0</v>
      </c>
      <c r="O225" s="11">
        <v>11307604710</v>
      </c>
      <c r="P225" s="11">
        <v>11307604710</v>
      </c>
      <c r="Q225" s="11">
        <v>109287769</v>
      </c>
      <c r="R225" s="11">
        <v>109287769</v>
      </c>
      <c r="S225" s="11">
        <v>0</v>
      </c>
      <c r="T225" s="12">
        <f t="shared" si="9"/>
        <v>0.99042753803620187</v>
      </c>
      <c r="U225" s="12">
        <f t="shared" si="10"/>
        <v>0</v>
      </c>
      <c r="V225" s="12">
        <f t="shared" si="11"/>
        <v>0.99042753803620187</v>
      </c>
    </row>
    <row r="226" spans="1:22" ht="52" hidden="1" outlineLevel="2" x14ac:dyDescent="0.35">
      <c r="A226" s="8" t="s">
        <v>352</v>
      </c>
      <c r="B226" s="8" t="s">
        <v>422</v>
      </c>
      <c r="C226" s="8" t="s">
        <v>27</v>
      </c>
      <c r="D226" s="8" t="s">
        <v>52</v>
      </c>
      <c r="E226" s="8" t="s">
        <v>50</v>
      </c>
      <c r="F226" s="9" t="s">
        <v>30</v>
      </c>
      <c r="G226" s="8">
        <v>1112</v>
      </c>
      <c r="H226" s="8">
        <v>3480</v>
      </c>
      <c r="I226" s="10" t="s">
        <v>53</v>
      </c>
      <c r="J226" s="11">
        <v>598126603</v>
      </c>
      <c r="K226" s="11">
        <v>638485627</v>
      </c>
      <c r="L226" s="11">
        <v>0</v>
      </c>
      <c r="M226" s="11">
        <v>0</v>
      </c>
      <c r="N226" s="11">
        <v>0</v>
      </c>
      <c r="O226" s="11">
        <v>611412928</v>
      </c>
      <c r="P226" s="11">
        <v>611412928</v>
      </c>
      <c r="Q226" s="11">
        <v>27072699</v>
      </c>
      <c r="R226" s="11">
        <v>27072699</v>
      </c>
      <c r="S226" s="11">
        <v>0</v>
      </c>
      <c r="T226" s="12">
        <f t="shared" si="9"/>
        <v>0.95759857723469166</v>
      </c>
      <c r="U226" s="12">
        <f t="shared" si="10"/>
        <v>0</v>
      </c>
      <c r="V226" s="12">
        <f t="shared" si="11"/>
        <v>0.95759857723469166</v>
      </c>
    </row>
    <row r="227" spans="1:22" ht="78" hidden="1" outlineLevel="2" x14ac:dyDescent="0.35">
      <c r="A227" s="8" t="s">
        <v>352</v>
      </c>
      <c r="B227" s="8" t="s">
        <v>422</v>
      </c>
      <c r="C227" s="8" t="s">
        <v>27</v>
      </c>
      <c r="D227" s="8" t="s">
        <v>54</v>
      </c>
      <c r="E227" s="8" t="s">
        <v>50</v>
      </c>
      <c r="F227" s="9" t="s">
        <v>30</v>
      </c>
      <c r="G227" s="8">
        <v>1112</v>
      </c>
      <c r="H227" s="8">
        <v>3480</v>
      </c>
      <c r="I227" s="10" t="s">
        <v>196</v>
      </c>
      <c r="J227" s="11">
        <v>390914255</v>
      </c>
      <c r="K227" s="11">
        <v>340924290</v>
      </c>
      <c r="L227" s="11">
        <v>0</v>
      </c>
      <c r="M227" s="11">
        <v>0</v>
      </c>
      <c r="N227" s="11">
        <v>0</v>
      </c>
      <c r="O227" s="11">
        <v>291371921</v>
      </c>
      <c r="P227" s="11">
        <v>291371921</v>
      </c>
      <c r="Q227" s="11">
        <v>49552369</v>
      </c>
      <c r="R227" s="11">
        <v>49552369</v>
      </c>
      <c r="S227" s="11">
        <v>0</v>
      </c>
      <c r="T227" s="12">
        <f t="shared" si="9"/>
        <v>0.85465286442335919</v>
      </c>
      <c r="U227" s="12">
        <f t="shared" si="10"/>
        <v>0</v>
      </c>
      <c r="V227" s="12">
        <f t="shared" si="11"/>
        <v>0.85465286442335919</v>
      </c>
    </row>
    <row r="228" spans="1:22" ht="52" hidden="1" outlineLevel="2" x14ac:dyDescent="0.35">
      <c r="A228" s="8" t="s">
        <v>352</v>
      </c>
      <c r="B228" s="8" t="s">
        <v>422</v>
      </c>
      <c r="C228" s="8" t="s">
        <v>27</v>
      </c>
      <c r="D228" s="8" t="s">
        <v>56</v>
      </c>
      <c r="E228" s="8" t="s">
        <v>50</v>
      </c>
      <c r="F228" s="9" t="s">
        <v>30</v>
      </c>
      <c r="G228" s="8">
        <v>1112</v>
      </c>
      <c r="H228" s="8">
        <v>3480</v>
      </c>
      <c r="I228" s="10" t="s">
        <v>57</v>
      </c>
      <c r="J228" s="11">
        <v>3588759616</v>
      </c>
      <c r="K228" s="11">
        <v>3709906053</v>
      </c>
      <c r="L228" s="11">
        <v>0</v>
      </c>
      <c r="M228" s="11">
        <v>0</v>
      </c>
      <c r="N228" s="11">
        <v>0</v>
      </c>
      <c r="O228" s="11">
        <v>3664617014</v>
      </c>
      <c r="P228" s="11">
        <v>3664617014</v>
      </c>
      <c r="Q228" s="11">
        <v>45289039</v>
      </c>
      <c r="R228" s="11">
        <v>45289039</v>
      </c>
      <c r="S228" s="11">
        <v>0</v>
      </c>
      <c r="T228" s="12">
        <f t="shared" si="9"/>
        <v>0.98779240273122892</v>
      </c>
      <c r="U228" s="12">
        <f t="shared" si="10"/>
        <v>0</v>
      </c>
      <c r="V228" s="12">
        <f t="shared" si="11"/>
        <v>0.98779240273122892</v>
      </c>
    </row>
    <row r="229" spans="1:22" ht="65" hidden="1" outlineLevel="2" x14ac:dyDescent="0.35">
      <c r="A229" s="8" t="s">
        <v>352</v>
      </c>
      <c r="B229" s="8" t="s">
        <v>422</v>
      </c>
      <c r="C229" s="8" t="s">
        <v>27</v>
      </c>
      <c r="D229" s="8" t="s">
        <v>58</v>
      </c>
      <c r="E229" s="8" t="s">
        <v>50</v>
      </c>
      <c r="F229" s="9" t="s">
        <v>30</v>
      </c>
      <c r="G229" s="8">
        <v>1112</v>
      </c>
      <c r="H229" s="8">
        <v>3480</v>
      </c>
      <c r="I229" s="10" t="s">
        <v>59</v>
      </c>
      <c r="J229" s="11">
        <v>1794379808</v>
      </c>
      <c r="K229" s="11">
        <v>1862529186</v>
      </c>
      <c r="L229" s="11">
        <v>0</v>
      </c>
      <c r="M229" s="11">
        <v>0</v>
      </c>
      <c r="N229" s="11">
        <v>0</v>
      </c>
      <c r="O229" s="11">
        <v>1834823644</v>
      </c>
      <c r="P229" s="11">
        <v>1834823644</v>
      </c>
      <c r="Q229" s="11">
        <v>27705542</v>
      </c>
      <c r="R229" s="11">
        <v>27705542</v>
      </c>
      <c r="S229" s="11">
        <v>0</v>
      </c>
      <c r="T229" s="12">
        <f t="shared" si="9"/>
        <v>0.98512477430783196</v>
      </c>
      <c r="U229" s="12">
        <f t="shared" si="10"/>
        <v>0</v>
      </c>
      <c r="V229" s="12">
        <f t="shared" si="11"/>
        <v>0.98512477430783196</v>
      </c>
    </row>
    <row r="230" spans="1:22" ht="52" hidden="1" outlineLevel="2" x14ac:dyDescent="0.35">
      <c r="A230" s="8" t="s">
        <v>352</v>
      </c>
      <c r="B230" s="8" t="s">
        <v>422</v>
      </c>
      <c r="C230" s="8" t="s">
        <v>27</v>
      </c>
      <c r="D230" s="8" t="s">
        <v>60</v>
      </c>
      <c r="E230" s="8" t="s">
        <v>50</v>
      </c>
      <c r="F230" s="9" t="s">
        <v>30</v>
      </c>
      <c r="G230" s="8">
        <v>1112</v>
      </c>
      <c r="H230" s="8">
        <v>3480</v>
      </c>
      <c r="I230" s="10" t="s">
        <v>61</v>
      </c>
      <c r="J230" s="11">
        <v>7460352003</v>
      </c>
      <c r="K230" s="11">
        <v>7461720791</v>
      </c>
      <c r="L230" s="11">
        <v>0</v>
      </c>
      <c r="M230" s="11">
        <v>0</v>
      </c>
      <c r="N230" s="11">
        <v>0</v>
      </c>
      <c r="O230" s="11">
        <v>7461720791</v>
      </c>
      <c r="P230" s="11">
        <v>7461720791</v>
      </c>
      <c r="Q230" s="11">
        <v>0</v>
      </c>
      <c r="R230" s="11">
        <v>0</v>
      </c>
      <c r="S230" s="11">
        <v>0</v>
      </c>
      <c r="T230" s="12">
        <f t="shared" si="9"/>
        <v>1</v>
      </c>
      <c r="U230" s="12">
        <f t="shared" si="10"/>
        <v>0</v>
      </c>
      <c r="V230" s="12">
        <f t="shared" si="11"/>
        <v>1</v>
      </c>
    </row>
    <row r="231" spans="1:22" hidden="1" outlineLevel="2" x14ac:dyDescent="0.35">
      <c r="A231" s="8" t="s">
        <v>352</v>
      </c>
      <c r="B231" s="8" t="s">
        <v>436</v>
      </c>
      <c r="C231" s="8" t="s">
        <v>27</v>
      </c>
      <c r="D231" s="8" t="s">
        <v>28</v>
      </c>
      <c r="E231" s="8" t="s">
        <v>29</v>
      </c>
      <c r="F231" s="9" t="s">
        <v>30</v>
      </c>
      <c r="G231" s="8">
        <v>1111</v>
      </c>
      <c r="H231" s="8">
        <v>3480</v>
      </c>
      <c r="I231" s="10" t="s">
        <v>31</v>
      </c>
      <c r="J231" s="11">
        <v>0</v>
      </c>
      <c r="K231" s="11">
        <v>128022845</v>
      </c>
      <c r="L231" s="11">
        <v>0</v>
      </c>
      <c r="M231" s="11">
        <v>0</v>
      </c>
      <c r="N231" s="11">
        <v>0</v>
      </c>
      <c r="O231" s="11">
        <v>128022845</v>
      </c>
      <c r="P231" s="11">
        <v>128022845</v>
      </c>
      <c r="Q231" s="11">
        <v>0</v>
      </c>
      <c r="R231" s="11">
        <v>0</v>
      </c>
      <c r="S231" s="11">
        <v>0</v>
      </c>
      <c r="T231" s="12">
        <f t="shared" si="9"/>
        <v>1</v>
      </c>
      <c r="U231" s="12">
        <f t="shared" si="10"/>
        <v>0</v>
      </c>
      <c r="V231" s="12">
        <f t="shared" si="11"/>
        <v>1</v>
      </c>
    </row>
    <row r="232" spans="1:22" hidden="1" outlineLevel="2" x14ac:dyDescent="0.35">
      <c r="A232" s="8" t="s">
        <v>352</v>
      </c>
      <c r="B232" s="8" t="s">
        <v>436</v>
      </c>
      <c r="C232" s="8" t="s">
        <v>27</v>
      </c>
      <c r="D232" s="8" t="s">
        <v>28</v>
      </c>
      <c r="E232" s="8" t="s">
        <v>29</v>
      </c>
      <c r="F232" s="9" t="s">
        <v>32</v>
      </c>
      <c r="G232" s="8">
        <v>1111</v>
      </c>
      <c r="H232" s="8">
        <v>3480</v>
      </c>
      <c r="I232" s="10" t="s">
        <v>31</v>
      </c>
      <c r="J232" s="11">
        <v>47329559585</v>
      </c>
      <c r="K232" s="11">
        <v>47343190714</v>
      </c>
      <c r="L232" s="11">
        <v>0</v>
      </c>
      <c r="M232" s="11">
        <v>0</v>
      </c>
      <c r="N232" s="11">
        <v>0</v>
      </c>
      <c r="O232" s="11">
        <v>44193551576.470001</v>
      </c>
      <c r="P232" s="11">
        <v>44193551576.470001</v>
      </c>
      <c r="Q232" s="11">
        <v>3149639137.5300002</v>
      </c>
      <c r="R232" s="11">
        <v>3149639137.5300002</v>
      </c>
      <c r="S232" s="11">
        <v>0</v>
      </c>
      <c r="T232" s="12">
        <f t="shared" si="9"/>
        <v>0.93347218279906496</v>
      </c>
      <c r="U232" s="12">
        <f t="shared" si="10"/>
        <v>0</v>
      </c>
      <c r="V232" s="12">
        <f t="shared" si="11"/>
        <v>0.93347218279906496</v>
      </c>
    </row>
    <row r="233" spans="1:22" hidden="1" outlineLevel="2" x14ac:dyDescent="0.35">
      <c r="A233" s="8" t="s">
        <v>352</v>
      </c>
      <c r="B233" s="8" t="s">
        <v>436</v>
      </c>
      <c r="C233" s="8" t="s">
        <v>27</v>
      </c>
      <c r="D233" s="8" t="s">
        <v>33</v>
      </c>
      <c r="E233" s="8" t="s">
        <v>29</v>
      </c>
      <c r="F233" s="9" t="s">
        <v>30</v>
      </c>
      <c r="G233" s="8">
        <v>1111</v>
      </c>
      <c r="H233" s="8">
        <v>3480</v>
      </c>
      <c r="I233" s="10" t="s">
        <v>34</v>
      </c>
      <c r="J233" s="11">
        <v>0</v>
      </c>
      <c r="K233" s="11">
        <v>568000000</v>
      </c>
      <c r="L233" s="11">
        <v>0</v>
      </c>
      <c r="M233" s="11">
        <v>0</v>
      </c>
      <c r="N233" s="11">
        <v>0</v>
      </c>
      <c r="O233" s="11">
        <v>568000000</v>
      </c>
      <c r="P233" s="11">
        <v>568000000</v>
      </c>
      <c r="Q233" s="11">
        <v>0</v>
      </c>
      <c r="R233" s="11">
        <v>0</v>
      </c>
      <c r="S233" s="11">
        <v>0</v>
      </c>
      <c r="T233" s="12">
        <f t="shared" si="9"/>
        <v>1</v>
      </c>
      <c r="U233" s="12">
        <f t="shared" si="10"/>
        <v>0</v>
      </c>
      <c r="V233" s="12">
        <f t="shared" si="11"/>
        <v>1</v>
      </c>
    </row>
    <row r="234" spans="1:22" hidden="1" outlineLevel="2" x14ac:dyDescent="0.35">
      <c r="A234" s="8" t="s">
        <v>352</v>
      </c>
      <c r="B234" s="8" t="s">
        <v>436</v>
      </c>
      <c r="C234" s="8" t="s">
        <v>27</v>
      </c>
      <c r="D234" s="8" t="s">
        <v>33</v>
      </c>
      <c r="E234" s="8" t="s">
        <v>29</v>
      </c>
      <c r="F234" s="9" t="s">
        <v>32</v>
      </c>
      <c r="G234" s="8">
        <v>1111</v>
      </c>
      <c r="H234" s="8">
        <v>3480</v>
      </c>
      <c r="I234" s="10" t="s">
        <v>34</v>
      </c>
      <c r="J234" s="11">
        <v>1657510831</v>
      </c>
      <c r="K234" s="11">
        <v>1960303960</v>
      </c>
      <c r="L234" s="11">
        <v>0</v>
      </c>
      <c r="M234" s="11">
        <v>0</v>
      </c>
      <c r="N234" s="11">
        <v>0</v>
      </c>
      <c r="O234" s="11">
        <v>1686823051.98</v>
      </c>
      <c r="P234" s="11">
        <v>1686823051.98</v>
      </c>
      <c r="Q234" s="11">
        <v>273480908.01999998</v>
      </c>
      <c r="R234" s="11">
        <v>273480908.01999998</v>
      </c>
      <c r="S234" s="11">
        <v>0</v>
      </c>
      <c r="T234" s="12">
        <f t="shared" si="9"/>
        <v>0.8604905598313437</v>
      </c>
      <c r="U234" s="12">
        <f t="shared" si="10"/>
        <v>0</v>
      </c>
      <c r="V234" s="12">
        <f t="shared" si="11"/>
        <v>0.8604905598313437</v>
      </c>
    </row>
    <row r="235" spans="1:22" hidden="1" outlineLevel="2" x14ac:dyDescent="0.35">
      <c r="A235" s="8" t="s">
        <v>352</v>
      </c>
      <c r="B235" s="8" t="s">
        <v>436</v>
      </c>
      <c r="C235" s="8" t="s">
        <v>27</v>
      </c>
      <c r="D235" s="8" t="s">
        <v>353</v>
      </c>
      <c r="E235" s="8" t="s">
        <v>29</v>
      </c>
      <c r="F235" s="9" t="s">
        <v>32</v>
      </c>
      <c r="G235" s="8">
        <v>1111</v>
      </c>
      <c r="H235" s="8">
        <v>3480</v>
      </c>
      <c r="I235" s="10" t="s">
        <v>354</v>
      </c>
      <c r="J235" s="11">
        <v>35431323</v>
      </c>
      <c r="K235" s="11">
        <v>33731323</v>
      </c>
      <c r="L235" s="11">
        <v>0</v>
      </c>
      <c r="M235" s="11">
        <v>0</v>
      </c>
      <c r="N235" s="11">
        <v>0</v>
      </c>
      <c r="O235" s="11">
        <v>29135723.050000001</v>
      </c>
      <c r="P235" s="11">
        <v>29135723.050000001</v>
      </c>
      <c r="Q235" s="11">
        <v>4595599.95</v>
      </c>
      <c r="R235" s="11">
        <v>4595599.95</v>
      </c>
      <c r="S235" s="11">
        <v>0</v>
      </c>
      <c r="T235" s="12">
        <f t="shared" si="9"/>
        <v>0.86375868061860483</v>
      </c>
      <c r="U235" s="12">
        <f t="shared" si="10"/>
        <v>0</v>
      </c>
      <c r="V235" s="12">
        <f t="shared" si="11"/>
        <v>0.86375868061860483</v>
      </c>
    </row>
    <row r="236" spans="1:22" hidden="1" outlineLevel="2" x14ac:dyDescent="0.35">
      <c r="A236" s="8" t="s">
        <v>352</v>
      </c>
      <c r="B236" s="8" t="s">
        <v>436</v>
      </c>
      <c r="C236" s="8" t="s">
        <v>27</v>
      </c>
      <c r="D236" s="8" t="s">
        <v>355</v>
      </c>
      <c r="E236" s="8" t="s">
        <v>29</v>
      </c>
      <c r="F236" s="9" t="s">
        <v>30</v>
      </c>
      <c r="G236" s="8">
        <v>1111</v>
      </c>
      <c r="H236" s="8">
        <v>3480</v>
      </c>
      <c r="I236" s="10" t="s">
        <v>356</v>
      </c>
      <c r="J236" s="11">
        <v>20060481</v>
      </c>
      <c r="K236" s="11">
        <v>26586078</v>
      </c>
      <c r="L236" s="11">
        <v>0</v>
      </c>
      <c r="M236" s="11">
        <v>5299890.12</v>
      </c>
      <c r="N236" s="11">
        <v>0</v>
      </c>
      <c r="O236" s="11">
        <v>21286187.870000001</v>
      </c>
      <c r="P236" s="11">
        <v>21286187.870000001</v>
      </c>
      <c r="Q236" s="11">
        <v>0.01</v>
      </c>
      <c r="R236" s="11">
        <v>0.01</v>
      </c>
      <c r="S236" s="11">
        <v>0</v>
      </c>
      <c r="T236" s="12">
        <f t="shared" si="9"/>
        <v>0.80065167453431829</v>
      </c>
      <c r="U236" s="12">
        <f t="shared" si="10"/>
        <v>0.199348325089545</v>
      </c>
      <c r="V236" s="12">
        <f t="shared" si="11"/>
        <v>0.99999999962386332</v>
      </c>
    </row>
    <row r="237" spans="1:22" hidden="1" outlineLevel="2" x14ac:dyDescent="0.35">
      <c r="A237" s="8" t="s">
        <v>352</v>
      </c>
      <c r="B237" s="8" t="s">
        <v>436</v>
      </c>
      <c r="C237" s="8" t="s">
        <v>27</v>
      </c>
      <c r="D237" s="8" t="s">
        <v>39</v>
      </c>
      <c r="E237" s="8" t="s">
        <v>29</v>
      </c>
      <c r="F237" s="9" t="s">
        <v>32</v>
      </c>
      <c r="G237" s="8">
        <v>1111</v>
      </c>
      <c r="H237" s="8">
        <v>3480</v>
      </c>
      <c r="I237" s="10" t="s">
        <v>40</v>
      </c>
      <c r="J237" s="11">
        <v>8950670875</v>
      </c>
      <c r="K237" s="11">
        <v>8964688829</v>
      </c>
      <c r="L237" s="11">
        <v>0</v>
      </c>
      <c r="M237" s="11">
        <v>0</v>
      </c>
      <c r="N237" s="11">
        <v>0</v>
      </c>
      <c r="O237" s="11">
        <v>8867071418.3700008</v>
      </c>
      <c r="P237" s="11">
        <v>8867071418.3700008</v>
      </c>
      <c r="Q237" s="11">
        <v>97617410.629999995</v>
      </c>
      <c r="R237" s="11">
        <v>97617410.629999995</v>
      </c>
      <c r="S237" s="11">
        <v>0</v>
      </c>
      <c r="T237" s="12">
        <f t="shared" si="9"/>
        <v>0.98911089804765839</v>
      </c>
      <c r="U237" s="12">
        <f t="shared" si="10"/>
        <v>0</v>
      </c>
      <c r="V237" s="12">
        <f t="shared" si="11"/>
        <v>0.98911089804765839</v>
      </c>
    </row>
    <row r="238" spans="1:22" hidden="1" outlineLevel="2" x14ac:dyDescent="0.35">
      <c r="A238" s="8" t="s">
        <v>352</v>
      </c>
      <c r="B238" s="8" t="s">
        <v>436</v>
      </c>
      <c r="C238" s="8" t="s">
        <v>27</v>
      </c>
      <c r="D238" s="8" t="s">
        <v>41</v>
      </c>
      <c r="E238" s="8" t="s">
        <v>29</v>
      </c>
      <c r="F238" s="9" t="s">
        <v>32</v>
      </c>
      <c r="G238" s="8">
        <v>1111</v>
      </c>
      <c r="H238" s="8">
        <v>3480</v>
      </c>
      <c r="I238" s="10" t="s">
        <v>42</v>
      </c>
      <c r="J238" s="11">
        <v>2395331851</v>
      </c>
      <c r="K238" s="11">
        <v>2375331851</v>
      </c>
      <c r="L238" s="11">
        <v>0</v>
      </c>
      <c r="M238" s="11">
        <v>0</v>
      </c>
      <c r="N238" s="11">
        <v>0</v>
      </c>
      <c r="O238" s="11">
        <v>2289314502.04</v>
      </c>
      <c r="P238" s="11">
        <v>2289314502.04</v>
      </c>
      <c r="Q238" s="11">
        <v>86017348.959999993</v>
      </c>
      <c r="R238" s="11">
        <v>86017348.959999993</v>
      </c>
      <c r="S238" s="11">
        <v>0</v>
      </c>
      <c r="T238" s="12">
        <f t="shared" si="9"/>
        <v>0.96378722875130596</v>
      </c>
      <c r="U238" s="12">
        <f t="shared" si="10"/>
        <v>0</v>
      </c>
      <c r="V238" s="12">
        <f t="shared" si="11"/>
        <v>0.96378722875130596</v>
      </c>
    </row>
    <row r="239" spans="1:22" hidden="1" outlineLevel="2" x14ac:dyDescent="0.35">
      <c r="A239" s="8" t="s">
        <v>352</v>
      </c>
      <c r="B239" s="8" t="s">
        <v>436</v>
      </c>
      <c r="C239" s="8" t="s">
        <v>27</v>
      </c>
      <c r="D239" s="8" t="s">
        <v>43</v>
      </c>
      <c r="E239" s="8" t="s">
        <v>29</v>
      </c>
      <c r="F239" s="9" t="s">
        <v>30</v>
      </c>
      <c r="G239" s="8">
        <v>1111</v>
      </c>
      <c r="H239" s="8">
        <v>3480</v>
      </c>
      <c r="I239" s="10" t="s">
        <v>44</v>
      </c>
      <c r="J239" s="11">
        <v>6150075712</v>
      </c>
      <c r="K239" s="11">
        <v>6489215524</v>
      </c>
      <c r="L239" s="11">
        <v>0</v>
      </c>
      <c r="M239" s="11">
        <v>0</v>
      </c>
      <c r="N239" s="11">
        <v>0</v>
      </c>
      <c r="O239" s="11">
        <v>6283045266.3199997</v>
      </c>
      <c r="P239" s="11">
        <v>6283045266.3199997</v>
      </c>
      <c r="Q239" s="11">
        <v>206170257.68000001</v>
      </c>
      <c r="R239" s="11">
        <v>206170257.68000001</v>
      </c>
      <c r="S239" s="11">
        <v>0</v>
      </c>
      <c r="T239" s="12">
        <f t="shared" si="9"/>
        <v>0.96822878560320713</v>
      </c>
      <c r="U239" s="12">
        <f t="shared" si="10"/>
        <v>0</v>
      </c>
      <c r="V239" s="12">
        <f t="shared" si="11"/>
        <v>0.96822878560320713</v>
      </c>
    </row>
    <row r="240" spans="1:22" hidden="1" outlineLevel="2" x14ac:dyDescent="0.35">
      <c r="A240" s="8" t="s">
        <v>352</v>
      </c>
      <c r="B240" s="8" t="s">
        <v>436</v>
      </c>
      <c r="C240" s="8" t="s">
        <v>27</v>
      </c>
      <c r="D240" s="8" t="s">
        <v>45</v>
      </c>
      <c r="E240" s="8" t="s">
        <v>29</v>
      </c>
      <c r="F240" s="9" t="s">
        <v>30</v>
      </c>
      <c r="G240" s="8">
        <v>1111</v>
      </c>
      <c r="H240" s="8">
        <v>3480</v>
      </c>
      <c r="I240" s="10" t="s">
        <v>46</v>
      </c>
      <c r="J240" s="11">
        <v>5564773454</v>
      </c>
      <c r="K240" s="11">
        <v>5435374777</v>
      </c>
      <c r="L240" s="11">
        <v>0</v>
      </c>
      <c r="M240" s="11">
        <v>1427186.66</v>
      </c>
      <c r="N240" s="11">
        <v>0</v>
      </c>
      <c r="O240" s="11">
        <v>5427743836.9700003</v>
      </c>
      <c r="P240" s="11">
        <v>5427743836.9700003</v>
      </c>
      <c r="Q240" s="11">
        <v>6203753.3700000001</v>
      </c>
      <c r="R240" s="11">
        <v>6203753.3700000001</v>
      </c>
      <c r="S240" s="11">
        <v>0</v>
      </c>
      <c r="T240" s="12">
        <f t="shared" si="9"/>
        <v>0.99859606000633294</v>
      </c>
      <c r="U240" s="12">
        <f t="shared" si="10"/>
        <v>2.6257373567673676E-4</v>
      </c>
      <c r="V240" s="12">
        <f t="shared" si="11"/>
        <v>0.99885863374200967</v>
      </c>
    </row>
    <row r="241" spans="1:22" hidden="1" outlineLevel="2" x14ac:dyDescent="0.35">
      <c r="A241" s="8" t="s">
        <v>352</v>
      </c>
      <c r="B241" s="8" t="s">
        <v>436</v>
      </c>
      <c r="C241" s="8" t="s">
        <v>27</v>
      </c>
      <c r="D241" s="8" t="s">
        <v>47</v>
      </c>
      <c r="E241" s="8" t="s">
        <v>29</v>
      </c>
      <c r="F241" s="9" t="s">
        <v>32</v>
      </c>
      <c r="G241" s="8">
        <v>1111</v>
      </c>
      <c r="H241" s="8">
        <v>3480</v>
      </c>
      <c r="I241" s="10" t="s">
        <v>48</v>
      </c>
      <c r="J241" s="11">
        <v>11732309998</v>
      </c>
      <c r="K241" s="11">
        <v>13026636354</v>
      </c>
      <c r="L241" s="11">
        <v>0</v>
      </c>
      <c r="M241" s="11">
        <v>0</v>
      </c>
      <c r="N241" s="11">
        <v>0</v>
      </c>
      <c r="O241" s="11">
        <v>12940417987.32</v>
      </c>
      <c r="P241" s="11">
        <v>12940417987.32</v>
      </c>
      <c r="Q241" s="11">
        <v>86218366.680000007</v>
      </c>
      <c r="R241" s="11">
        <v>86218366.680000007</v>
      </c>
      <c r="S241" s="11">
        <v>0</v>
      </c>
      <c r="T241" s="12">
        <f t="shared" si="9"/>
        <v>0.9933813791728725</v>
      </c>
      <c r="U241" s="12">
        <f t="shared" si="10"/>
        <v>0</v>
      </c>
      <c r="V241" s="12">
        <f t="shared" si="11"/>
        <v>0.9933813791728725</v>
      </c>
    </row>
    <row r="242" spans="1:22" ht="78" hidden="1" outlineLevel="2" x14ac:dyDescent="0.35">
      <c r="A242" s="8" t="s">
        <v>352</v>
      </c>
      <c r="B242" s="8" t="s">
        <v>436</v>
      </c>
      <c r="C242" s="8" t="s">
        <v>27</v>
      </c>
      <c r="D242" s="8" t="s">
        <v>49</v>
      </c>
      <c r="E242" s="8" t="s">
        <v>50</v>
      </c>
      <c r="F242" s="9" t="s">
        <v>30</v>
      </c>
      <c r="G242" s="8">
        <v>1112</v>
      </c>
      <c r="H242" s="8">
        <v>3480</v>
      </c>
      <c r="I242" s="10" t="s">
        <v>51</v>
      </c>
      <c r="J242" s="11">
        <v>7188753439</v>
      </c>
      <c r="K242" s="11">
        <v>7188753439</v>
      </c>
      <c r="L242" s="11">
        <v>0</v>
      </c>
      <c r="M242" s="11">
        <v>0</v>
      </c>
      <c r="N242" s="11">
        <v>0</v>
      </c>
      <c r="O242" s="11">
        <v>6993644987</v>
      </c>
      <c r="P242" s="11">
        <v>6993644987</v>
      </c>
      <c r="Q242" s="11">
        <v>195108452</v>
      </c>
      <c r="R242" s="11">
        <v>195108452</v>
      </c>
      <c r="S242" s="11">
        <v>0</v>
      </c>
      <c r="T242" s="12">
        <f t="shared" si="9"/>
        <v>0.97285920936702197</v>
      </c>
      <c r="U242" s="12">
        <f t="shared" si="10"/>
        <v>0</v>
      </c>
      <c r="V242" s="12">
        <f t="shared" si="11"/>
        <v>0.97285920936702197</v>
      </c>
    </row>
    <row r="243" spans="1:22" ht="52" hidden="1" outlineLevel="2" x14ac:dyDescent="0.35">
      <c r="A243" s="8" t="s">
        <v>352</v>
      </c>
      <c r="B243" s="8" t="s">
        <v>436</v>
      </c>
      <c r="C243" s="8" t="s">
        <v>27</v>
      </c>
      <c r="D243" s="8" t="s">
        <v>52</v>
      </c>
      <c r="E243" s="8" t="s">
        <v>50</v>
      </c>
      <c r="F243" s="9" t="s">
        <v>30</v>
      </c>
      <c r="G243" s="8">
        <v>1112</v>
      </c>
      <c r="H243" s="8">
        <v>3480</v>
      </c>
      <c r="I243" s="10" t="s">
        <v>53</v>
      </c>
      <c r="J243" s="11">
        <v>388581267</v>
      </c>
      <c r="K243" s="11">
        <v>388581267</v>
      </c>
      <c r="L243" s="11">
        <v>0</v>
      </c>
      <c r="M243" s="11">
        <v>0</v>
      </c>
      <c r="N243" s="11">
        <v>0</v>
      </c>
      <c r="O243" s="11">
        <v>377754471</v>
      </c>
      <c r="P243" s="11">
        <v>377754471</v>
      </c>
      <c r="Q243" s="11">
        <v>10826796</v>
      </c>
      <c r="R243" s="11">
        <v>10826796</v>
      </c>
      <c r="S243" s="11">
        <v>0</v>
      </c>
      <c r="T243" s="12">
        <f t="shared" si="9"/>
        <v>0.97213762751975386</v>
      </c>
      <c r="U243" s="12">
        <f t="shared" si="10"/>
        <v>0</v>
      </c>
      <c r="V243" s="12">
        <f t="shared" si="11"/>
        <v>0.97213762751975386</v>
      </c>
    </row>
    <row r="244" spans="1:22" ht="78" hidden="1" outlineLevel="2" x14ac:dyDescent="0.35">
      <c r="A244" s="8" t="s">
        <v>352</v>
      </c>
      <c r="B244" s="8" t="s">
        <v>436</v>
      </c>
      <c r="C244" s="8" t="s">
        <v>27</v>
      </c>
      <c r="D244" s="8" t="s">
        <v>54</v>
      </c>
      <c r="E244" s="8" t="s">
        <v>50</v>
      </c>
      <c r="F244" s="9" t="s">
        <v>30</v>
      </c>
      <c r="G244" s="8">
        <v>1112</v>
      </c>
      <c r="H244" s="8">
        <v>3480</v>
      </c>
      <c r="I244" s="10" t="s">
        <v>196</v>
      </c>
      <c r="J244" s="11">
        <v>241378882</v>
      </c>
      <c r="K244" s="11">
        <v>191378882</v>
      </c>
      <c r="L244" s="11">
        <v>0</v>
      </c>
      <c r="M244" s="11">
        <v>0</v>
      </c>
      <c r="N244" s="11">
        <v>0</v>
      </c>
      <c r="O244" s="11">
        <v>138443070</v>
      </c>
      <c r="P244" s="11">
        <v>138443070</v>
      </c>
      <c r="Q244" s="11">
        <v>52935812</v>
      </c>
      <c r="R244" s="11">
        <v>52935812</v>
      </c>
      <c r="S244" s="11">
        <v>0</v>
      </c>
      <c r="T244" s="12">
        <f t="shared" si="9"/>
        <v>0.7233978407293653</v>
      </c>
      <c r="U244" s="12">
        <f t="shared" si="10"/>
        <v>0</v>
      </c>
      <c r="V244" s="12">
        <f t="shared" si="11"/>
        <v>0.7233978407293653</v>
      </c>
    </row>
    <row r="245" spans="1:22" ht="52" hidden="1" outlineLevel="2" x14ac:dyDescent="0.35">
      <c r="A245" s="8" t="s">
        <v>352</v>
      </c>
      <c r="B245" s="8" t="s">
        <v>436</v>
      </c>
      <c r="C245" s="8" t="s">
        <v>27</v>
      </c>
      <c r="D245" s="8" t="s">
        <v>56</v>
      </c>
      <c r="E245" s="8" t="s">
        <v>50</v>
      </c>
      <c r="F245" s="9" t="s">
        <v>30</v>
      </c>
      <c r="G245" s="8">
        <v>1112</v>
      </c>
      <c r="H245" s="8">
        <v>3480</v>
      </c>
      <c r="I245" s="10" t="s">
        <v>57</v>
      </c>
      <c r="J245" s="11">
        <v>2331487602</v>
      </c>
      <c r="K245" s="11">
        <v>2331487602</v>
      </c>
      <c r="L245" s="11">
        <v>0</v>
      </c>
      <c r="M245" s="11">
        <v>0</v>
      </c>
      <c r="N245" s="11">
        <v>0</v>
      </c>
      <c r="O245" s="11">
        <v>2265979426</v>
      </c>
      <c r="P245" s="11">
        <v>2265979426</v>
      </c>
      <c r="Q245" s="11">
        <v>65508176</v>
      </c>
      <c r="R245" s="11">
        <v>65508176</v>
      </c>
      <c r="S245" s="11">
        <v>0</v>
      </c>
      <c r="T245" s="12">
        <f t="shared" si="9"/>
        <v>0.97190284179774078</v>
      </c>
      <c r="U245" s="12">
        <f t="shared" si="10"/>
        <v>0</v>
      </c>
      <c r="V245" s="12">
        <f t="shared" si="11"/>
        <v>0.97190284179774078</v>
      </c>
    </row>
    <row r="246" spans="1:22" ht="65" hidden="1" outlineLevel="2" x14ac:dyDescent="0.35">
      <c r="A246" s="8" t="s">
        <v>352</v>
      </c>
      <c r="B246" s="8" t="s">
        <v>436</v>
      </c>
      <c r="C246" s="8" t="s">
        <v>27</v>
      </c>
      <c r="D246" s="8" t="s">
        <v>58</v>
      </c>
      <c r="E246" s="8" t="s">
        <v>50</v>
      </c>
      <c r="F246" s="9" t="s">
        <v>30</v>
      </c>
      <c r="G246" s="8">
        <v>1112</v>
      </c>
      <c r="H246" s="8">
        <v>3480</v>
      </c>
      <c r="I246" s="10" t="s">
        <v>59</v>
      </c>
      <c r="J246" s="11">
        <v>1165743801</v>
      </c>
      <c r="K246" s="11">
        <v>1165743801</v>
      </c>
      <c r="L246" s="11">
        <v>0</v>
      </c>
      <c r="M246" s="11">
        <v>0</v>
      </c>
      <c r="N246" s="11">
        <v>0</v>
      </c>
      <c r="O246" s="11">
        <v>1133258051</v>
      </c>
      <c r="P246" s="11">
        <v>1133258051</v>
      </c>
      <c r="Q246" s="11">
        <v>32485750</v>
      </c>
      <c r="R246" s="11">
        <v>32485750</v>
      </c>
      <c r="S246" s="11">
        <v>0</v>
      </c>
      <c r="T246" s="12">
        <f t="shared" si="9"/>
        <v>0.97213302788131228</v>
      </c>
      <c r="U246" s="12">
        <f t="shared" si="10"/>
        <v>0</v>
      </c>
      <c r="V246" s="12">
        <f t="shared" si="11"/>
        <v>0.97213302788131228</v>
      </c>
    </row>
    <row r="247" spans="1:22" ht="52" hidden="1" outlineLevel="2" x14ac:dyDescent="0.35">
      <c r="A247" s="8" t="s">
        <v>352</v>
      </c>
      <c r="B247" s="8" t="s">
        <v>436</v>
      </c>
      <c r="C247" s="8" t="s">
        <v>27</v>
      </c>
      <c r="D247" s="8" t="s">
        <v>60</v>
      </c>
      <c r="E247" s="8" t="s">
        <v>50</v>
      </c>
      <c r="F247" s="9" t="s">
        <v>30</v>
      </c>
      <c r="G247" s="8">
        <v>1112</v>
      </c>
      <c r="H247" s="8">
        <v>3480</v>
      </c>
      <c r="I247" s="10" t="s">
        <v>61</v>
      </c>
      <c r="J247" s="11">
        <v>4809889427</v>
      </c>
      <c r="K247" s="11">
        <v>4809889427</v>
      </c>
      <c r="L247" s="11">
        <v>0</v>
      </c>
      <c r="M247" s="11">
        <v>0</v>
      </c>
      <c r="N247" s="11">
        <v>0</v>
      </c>
      <c r="O247" s="11">
        <v>4809889427</v>
      </c>
      <c r="P247" s="11">
        <v>4809889427</v>
      </c>
      <c r="Q247" s="11">
        <v>0</v>
      </c>
      <c r="R247" s="11">
        <v>0</v>
      </c>
      <c r="S247" s="11">
        <v>0</v>
      </c>
      <c r="T247" s="12">
        <f t="shared" si="9"/>
        <v>1</v>
      </c>
      <c r="U247" s="12">
        <f t="shared" si="10"/>
        <v>0</v>
      </c>
      <c r="V247" s="12">
        <f t="shared" si="11"/>
        <v>1</v>
      </c>
    </row>
    <row r="248" spans="1:22" outlineLevel="1" collapsed="1" x14ac:dyDescent="0.35">
      <c r="A248" s="30"/>
      <c r="B248" s="30"/>
      <c r="C248" s="30" t="s">
        <v>458</v>
      </c>
      <c r="D248" s="30"/>
      <c r="E248" s="30"/>
      <c r="F248" s="31"/>
      <c r="G248" s="30"/>
      <c r="H248" s="30"/>
      <c r="I248" s="32"/>
      <c r="J248" s="33">
        <f t="shared" ref="J248:S248" si="12">SUBTOTAL(9,J13:J247)</f>
        <v>1579168510450</v>
      </c>
      <c r="K248" s="33">
        <f t="shared" si="12"/>
        <v>1654781164554.8701</v>
      </c>
      <c r="L248" s="33">
        <f t="shared" si="12"/>
        <v>0</v>
      </c>
      <c r="M248" s="33">
        <f t="shared" si="12"/>
        <v>265107592.56999999</v>
      </c>
      <c r="N248" s="33">
        <f t="shared" si="12"/>
        <v>0</v>
      </c>
      <c r="O248" s="33">
        <f t="shared" si="12"/>
        <v>1638569362200.9902</v>
      </c>
      <c r="P248" s="33">
        <f t="shared" si="12"/>
        <v>1638564930832.1501</v>
      </c>
      <c r="Q248" s="33">
        <f t="shared" si="12"/>
        <v>15946694761.310003</v>
      </c>
      <c r="R248" s="33">
        <f t="shared" si="12"/>
        <v>15946694761.310003</v>
      </c>
      <c r="S248" s="33">
        <f t="shared" si="12"/>
        <v>0</v>
      </c>
      <c r="T248" s="34">
        <f t="shared" si="9"/>
        <v>0.99020305361147809</v>
      </c>
      <c r="U248" s="34">
        <f t="shared" si="10"/>
        <v>1.6020704021085043E-4</v>
      </c>
      <c r="V248" s="34">
        <f t="shared" si="11"/>
        <v>0.99036326065168889</v>
      </c>
    </row>
    <row r="249" spans="1:22" hidden="1" outlineLevel="2" x14ac:dyDescent="0.35">
      <c r="A249" s="15" t="s">
        <v>25</v>
      </c>
      <c r="B249" s="15" t="s">
        <v>26</v>
      </c>
      <c r="C249" s="15" t="s">
        <v>62</v>
      </c>
      <c r="D249" s="15" t="s">
        <v>63</v>
      </c>
      <c r="E249" s="15" t="s">
        <v>29</v>
      </c>
      <c r="F249" s="16" t="s">
        <v>30</v>
      </c>
      <c r="G249" s="15">
        <v>1120</v>
      </c>
      <c r="H249" s="15">
        <v>3480</v>
      </c>
      <c r="I249" s="17" t="s">
        <v>64</v>
      </c>
      <c r="J249" s="18">
        <v>40547719</v>
      </c>
      <c r="K249" s="18">
        <v>40787719</v>
      </c>
      <c r="L249" s="18">
        <v>0</v>
      </c>
      <c r="M249" s="18">
        <v>6944399.4699999997</v>
      </c>
      <c r="N249" s="18">
        <v>0</v>
      </c>
      <c r="O249" s="18">
        <v>19192471.57</v>
      </c>
      <c r="P249" s="18">
        <v>10910920.77</v>
      </c>
      <c r="Q249" s="18">
        <v>14184193.939999999</v>
      </c>
      <c r="R249" s="18">
        <v>14650847.960000001</v>
      </c>
      <c r="S249" s="18">
        <v>0</v>
      </c>
      <c r="T249" s="19">
        <f t="shared" ref="T249:T312" si="13">+IF(K249=0,0,O249/K249)</f>
        <v>0.47054535140834919</v>
      </c>
      <c r="U249" s="19">
        <f t="shared" ref="U249:U312" si="14">+IF(K249=0,0,(L249+M249+N249)/K249)</f>
        <v>0.1702571175897333</v>
      </c>
      <c r="V249" s="19">
        <f t="shared" ref="V249:V312" si="15">+T249+U249</f>
        <v>0.64080246899808246</v>
      </c>
    </row>
    <row r="250" spans="1:22" hidden="1" outlineLevel="2" x14ac:dyDescent="0.35">
      <c r="A250" s="8" t="s">
        <v>25</v>
      </c>
      <c r="B250" s="8" t="s">
        <v>26</v>
      </c>
      <c r="C250" s="8" t="s">
        <v>62</v>
      </c>
      <c r="D250" s="8" t="s">
        <v>65</v>
      </c>
      <c r="E250" s="8" t="s">
        <v>29</v>
      </c>
      <c r="F250" s="9" t="s">
        <v>30</v>
      </c>
      <c r="G250" s="8">
        <v>1120</v>
      </c>
      <c r="H250" s="8">
        <v>3480</v>
      </c>
      <c r="I250" s="10" t="s">
        <v>66</v>
      </c>
      <c r="J250" s="11">
        <v>8250000</v>
      </c>
      <c r="K250" s="11">
        <v>8010000</v>
      </c>
      <c r="L250" s="11">
        <v>0</v>
      </c>
      <c r="M250" s="11">
        <v>0</v>
      </c>
      <c r="N250" s="11">
        <v>0</v>
      </c>
      <c r="O250" s="11">
        <v>879847.9</v>
      </c>
      <c r="P250" s="11">
        <v>879847.9</v>
      </c>
      <c r="Q250" s="11">
        <v>490152.1</v>
      </c>
      <c r="R250" s="11">
        <v>7130152.0999999996</v>
      </c>
      <c r="S250" s="11">
        <v>0</v>
      </c>
      <c r="T250" s="12">
        <f t="shared" si="13"/>
        <v>0.10984368289637952</v>
      </c>
      <c r="U250" s="12">
        <f t="shared" si="14"/>
        <v>0</v>
      </c>
      <c r="V250" s="12">
        <f t="shared" si="15"/>
        <v>0.10984368289637952</v>
      </c>
    </row>
    <row r="251" spans="1:22" hidden="1" outlineLevel="2" x14ac:dyDescent="0.35">
      <c r="A251" s="8" t="s">
        <v>25</v>
      </c>
      <c r="B251" s="8" t="s">
        <v>26</v>
      </c>
      <c r="C251" s="8" t="s">
        <v>62</v>
      </c>
      <c r="D251" s="8" t="s">
        <v>67</v>
      </c>
      <c r="E251" s="8" t="s">
        <v>29</v>
      </c>
      <c r="F251" s="9" t="s">
        <v>30</v>
      </c>
      <c r="G251" s="8">
        <v>1120</v>
      </c>
      <c r="H251" s="8">
        <v>3480</v>
      </c>
      <c r="I251" s="10" t="s">
        <v>68</v>
      </c>
      <c r="J251" s="11">
        <v>65804000</v>
      </c>
      <c r="K251" s="11">
        <v>18450000</v>
      </c>
      <c r="L251" s="11">
        <v>0</v>
      </c>
      <c r="M251" s="11">
        <v>3475736.26</v>
      </c>
      <c r="N251" s="11">
        <v>0</v>
      </c>
      <c r="O251" s="11">
        <v>6299949.7800000003</v>
      </c>
      <c r="P251" s="11">
        <v>6299949.7800000003</v>
      </c>
      <c r="Q251" s="11">
        <v>8674313.9600000009</v>
      </c>
      <c r="R251" s="11">
        <v>8674313.9600000009</v>
      </c>
      <c r="S251" s="11">
        <v>0</v>
      </c>
      <c r="T251" s="12">
        <f t="shared" si="13"/>
        <v>0.34146069268292684</v>
      </c>
      <c r="U251" s="12">
        <f t="shared" si="14"/>
        <v>0.1883867891598916</v>
      </c>
      <c r="V251" s="12">
        <f t="shared" si="15"/>
        <v>0.52984748184281849</v>
      </c>
    </row>
    <row r="252" spans="1:22" ht="39" hidden="1" outlineLevel="2" x14ac:dyDescent="0.35">
      <c r="A252" s="8" t="s">
        <v>25</v>
      </c>
      <c r="B252" s="8" t="s">
        <v>26</v>
      </c>
      <c r="C252" s="8" t="s">
        <v>62</v>
      </c>
      <c r="D252" s="8" t="s">
        <v>69</v>
      </c>
      <c r="E252" s="8" t="s">
        <v>29</v>
      </c>
      <c r="F252" s="9" t="s">
        <v>30</v>
      </c>
      <c r="G252" s="8">
        <v>1120</v>
      </c>
      <c r="H252" s="8">
        <v>3480</v>
      </c>
      <c r="I252" s="10" t="s">
        <v>70</v>
      </c>
      <c r="J252" s="11">
        <v>12709375</v>
      </c>
      <c r="K252" s="11">
        <v>5000000</v>
      </c>
      <c r="L252" s="11">
        <v>0</v>
      </c>
      <c r="M252" s="11">
        <v>0</v>
      </c>
      <c r="N252" s="11">
        <v>0</v>
      </c>
      <c r="O252" s="11">
        <v>0</v>
      </c>
      <c r="P252" s="11">
        <v>0</v>
      </c>
      <c r="Q252" s="11">
        <v>5000000</v>
      </c>
      <c r="R252" s="11">
        <v>5000000</v>
      </c>
      <c r="S252" s="11">
        <v>0</v>
      </c>
      <c r="T252" s="12">
        <f t="shared" si="13"/>
        <v>0</v>
      </c>
      <c r="U252" s="12">
        <f t="shared" si="14"/>
        <v>0</v>
      </c>
      <c r="V252" s="12">
        <f t="shared" si="15"/>
        <v>0</v>
      </c>
    </row>
    <row r="253" spans="1:22" ht="65" hidden="1" outlineLevel="2" x14ac:dyDescent="0.35">
      <c r="A253" s="8" t="s">
        <v>25</v>
      </c>
      <c r="B253" s="8" t="s">
        <v>26</v>
      </c>
      <c r="C253" s="8" t="s">
        <v>62</v>
      </c>
      <c r="D253" s="8" t="s">
        <v>71</v>
      </c>
      <c r="E253" s="8" t="s">
        <v>29</v>
      </c>
      <c r="F253" s="9" t="s">
        <v>30</v>
      </c>
      <c r="G253" s="8">
        <v>1120</v>
      </c>
      <c r="H253" s="8">
        <v>3480</v>
      </c>
      <c r="I253" s="10" t="s">
        <v>72</v>
      </c>
      <c r="J253" s="11">
        <v>6500000</v>
      </c>
      <c r="K253" s="11">
        <v>0</v>
      </c>
      <c r="L253" s="11">
        <v>0</v>
      </c>
      <c r="M253" s="11">
        <v>0</v>
      </c>
      <c r="N253" s="11">
        <v>0</v>
      </c>
      <c r="O253" s="11">
        <v>0</v>
      </c>
      <c r="P253" s="11">
        <v>0</v>
      </c>
      <c r="Q253" s="11">
        <v>0</v>
      </c>
      <c r="R253" s="11">
        <v>0</v>
      </c>
      <c r="S253" s="11">
        <v>0</v>
      </c>
      <c r="T253" s="12">
        <f t="shared" si="13"/>
        <v>0</v>
      </c>
      <c r="U253" s="12">
        <f t="shared" si="14"/>
        <v>0</v>
      </c>
      <c r="V253" s="12">
        <f t="shared" si="15"/>
        <v>0</v>
      </c>
    </row>
    <row r="254" spans="1:22" ht="26" hidden="1" outlineLevel="2" x14ac:dyDescent="0.35">
      <c r="A254" s="8" t="s">
        <v>25</v>
      </c>
      <c r="B254" s="8" t="s">
        <v>26</v>
      </c>
      <c r="C254" s="8" t="s">
        <v>62</v>
      </c>
      <c r="D254" s="8" t="s">
        <v>73</v>
      </c>
      <c r="E254" s="8" t="s">
        <v>29</v>
      </c>
      <c r="F254" s="9" t="s">
        <v>30</v>
      </c>
      <c r="G254" s="8">
        <v>1120</v>
      </c>
      <c r="H254" s="8">
        <v>3480</v>
      </c>
      <c r="I254" s="10" t="s">
        <v>74</v>
      </c>
      <c r="J254" s="11">
        <v>138250</v>
      </c>
      <c r="K254" s="11">
        <v>138250</v>
      </c>
      <c r="L254" s="11">
        <v>0</v>
      </c>
      <c r="M254" s="11">
        <v>0</v>
      </c>
      <c r="N254" s="11">
        <v>0</v>
      </c>
      <c r="O254" s="11">
        <v>133114</v>
      </c>
      <c r="P254" s="11">
        <v>133114</v>
      </c>
      <c r="Q254" s="11">
        <v>5136</v>
      </c>
      <c r="R254" s="11">
        <v>5136</v>
      </c>
      <c r="S254" s="11">
        <v>0</v>
      </c>
      <c r="T254" s="12">
        <f t="shared" si="13"/>
        <v>0.96284990958408678</v>
      </c>
      <c r="U254" s="12">
        <f t="shared" si="14"/>
        <v>0</v>
      </c>
      <c r="V254" s="12">
        <f t="shared" si="15"/>
        <v>0.96284990958408678</v>
      </c>
    </row>
    <row r="255" spans="1:22" ht="39" hidden="1" outlineLevel="2" x14ac:dyDescent="0.35">
      <c r="A255" s="8" t="s">
        <v>25</v>
      </c>
      <c r="B255" s="8" t="s">
        <v>26</v>
      </c>
      <c r="C255" s="8" t="s">
        <v>62</v>
      </c>
      <c r="D255" s="8" t="s">
        <v>75</v>
      </c>
      <c r="E255" s="8" t="s">
        <v>29</v>
      </c>
      <c r="F255" s="9" t="s">
        <v>30</v>
      </c>
      <c r="G255" s="8">
        <v>1120</v>
      </c>
      <c r="H255" s="8">
        <v>3480</v>
      </c>
      <c r="I255" s="10" t="s">
        <v>76</v>
      </c>
      <c r="J255" s="11">
        <v>4800000</v>
      </c>
      <c r="K255" s="11">
        <v>3000000</v>
      </c>
      <c r="L255" s="11">
        <v>0</v>
      </c>
      <c r="M255" s="11">
        <v>0</v>
      </c>
      <c r="N255" s="11">
        <v>0</v>
      </c>
      <c r="O255" s="11">
        <v>0</v>
      </c>
      <c r="P255" s="11">
        <v>0</v>
      </c>
      <c r="Q255" s="11">
        <v>0</v>
      </c>
      <c r="R255" s="11">
        <v>3000000</v>
      </c>
      <c r="S255" s="11">
        <v>0</v>
      </c>
      <c r="T255" s="12">
        <f t="shared" si="13"/>
        <v>0</v>
      </c>
      <c r="U255" s="12">
        <f t="shared" si="14"/>
        <v>0</v>
      </c>
      <c r="V255" s="12">
        <f t="shared" si="15"/>
        <v>0</v>
      </c>
    </row>
    <row r="256" spans="1:22" hidden="1" outlineLevel="2" x14ac:dyDescent="0.35">
      <c r="A256" s="8" t="s">
        <v>25</v>
      </c>
      <c r="B256" s="8" t="s">
        <v>26</v>
      </c>
      <c r="C256" s="8" t="s">
        <v>62</v>
      </c>
      <c r="D256" s="8" t="s">
        <v>77</v>
      </c>
      <c r="E256" s="8" t="s">
        <v>29</v>
      </c>
      <c r="F256" s="9" t="s">
        <v>30</v>
      </c>
      <c r="G256" s="8">
        <v>1120</v>
      </c>
      <c r="H256" s="8">
        <v>3480</v>
      </c>
      <c r="I256" s="10" t="s">
        <v>78</v>
      </c>
      <c r="J256" s="11">
        <v>3972416</v>
      </c>
      <c r="K256" s="11">
        <v>3972416</v>
      </c>
      <c r="L256" s="11">
        <v>0</v>
      </c>
      <c r="M256" s="11">
        <v>0</v>
      </c>
      <c r="N256" s="11">
        <v>0</v>
      </c>
      <c r="O256" s="11">
        <v>220833.45</v>
      </c>
      <c r="P256" s="11">
        <v>220833.45</v>
      </c>
      <c r="Q256" s="11">
        <v>1751582.55</v>
      </c>
      <c r="R256" s="11">
        <v>3751582.55</v>
      </c>
      <c r="S256" s="11">
        <v>0</v>
      </c>
      <c r="T256" s="12">
        <f t="shared" si="13"/>
        <v>5.5591723021959437E-2</v>
      </c>
      <c r="U256" s="12">
        <f t="shared" si="14"/>
        <v>0</v>
      </c>
      <c r="V256" s="12">
        <f t="shared" si="15"/>
        <v>5.5591723021959437E-2</v>
      </c>
    </row>
    <row r="257" spans="1:22" hidden="1" outlineLevel="2" x14ac:dyDescent="0.35">
      <c r="A257" s="8" t="s">
        <v>25</v>
      </c>
      <c r="B257" s="8" t="s">
        <v>26</v>
      </c>
      <c r="C257" s="8" t="s">
        <v>62</v>
      </c>
      <c r="D257" s="8" t="s">
        <v>79</v>
      </c>
      <c r="E257" s="8" t="s">
        <v>29</v>
      </c>
      <c r="F257" s="9" t="s">
        <v>30</v>
      </c>
      <c r="G257" s="8">
        <v>1120</v>
      </c>
      <c r="H257" s="8">
        <v>3480</v>
      </c>
      <c r="I257" s="10" t="s">
        <v>80</v>
      </c>
      <c r="J257" s="11">
        <v>59305587</v>
      </c>
      <c r="K257" s="11">
        <v>80114962</v>
      </c>
      <c r="L257" s="11">
        <v>0</v>
      </c>
      <c r="M257" s="11">
        <v>0</v>
      </c>
      <c r="N257" s="11">
        <v>0</v>
      </c>
      <c r="O257" s="11">
        <v>32707324.449999999</v>
      </c>
      <c r="P257" s="11">
        <v>32707324.449999999</v>
      </c>
      <c r="Q257" s="11">
        <v>47407637.549999997</v>
      </c>
      <c r="R257" s="11">
        <v>47407637.549999997</v>
      </c>
      <c r="S257" s="11">
        <v>0</v>
      </c>
      <c r="T257" s="12">
        <f t="shared" si="13"/>
        <v>0.40825488315153913</v>
      </c>
      <c r="U257" s="12">
        <f t="shared" si="14"/>
        <v>0</v>
      </c>
      <c r="V257" s="12">
        <f t="shared" si="15"/>
        <v>0.40825488315153913</v>
      </c>
    </row>
    <row r="258" spans="1:22" hidden="1" outlineLevel="2" x14ac:dyDescent="0.35">
      <c r="A258" s="8" t="s">
        <v>25</v>
      </c>
      <c r="B258" s="8" t="s">
        <v>26</v>
      </c>
      <c r="C258" s="8" t="s">
        <v>62</v>
      </c>
      <c r="D258" s="8" t="s">
        <v>81</v>
      </c>
      <c r="E258" s="8" t="s">
        <v>29</v>
      </c>
      <c r="F258" s="9" t="s">
        <v>30</v>
      </c>
      <c r="G258" s="8">
        <v>1120</v>
      </c>
      <c r="H258" s="8">
        <v>3480</v>
      </c>
      <c r="I258" s="10" t="s">
        <v>82</v>
      </c>
      <c r="J258" s="11">
        <v>13000000</v>
      </c>
      <c r="K258" s="11">
        <v>12000000</v>
      </c>
      <c r="L258" s="11">
        <v>0</v>
      </c>
      <c r="M258" s="11">
        <v>0</v>
      </c>
      <c r="N258" s="11">
        <v>0</v>
      </c>
      <c r="O258" s="11">
        <v>6822548.25</v>
      </c>
      <c r="P258" s="11">
        <v>6822548.25</v>
      </c>
      <c r="Q258" s="11">
        <v>5177451.75</v>
      </c>
      <c r="R258" s="11">
        <v>5177451.75</v>
      </c>
      <c r="S258" s="11">
        <v>0</v>
      </c>
      <c r="T258" s="12">
        <f t="shared" si="13"/>
        <v>0.56854568750000001</v>
      </c>
      <c r="U258" s="12">
        <f t="shared" si="14"/>
        <v>0</v>
      </c>
      <c r="V258" s="12">
        <f t="shared" si="15"/>
        <v>0.56854568750000001</v>
      </c>
    </row>
    <row r="259" spans="1:22" hidden="1" outlineLevel="2" x14ac:dyDescent="0.35">
      <c r="A259" s="8" t="s">
        <v>25</v>
      </c>
      <c r="B259" s="8" t="s">
        <v>26</v>
      </c>
      <c r="C259" s="8" t="s">
        <v>62</v>
      </c>
      <c r="D259" s="8" t="s">
        <v>83</v>
      </c>
      <c r="E259" s="8" t="s">
        <v>29</v>
      </c>
      <c r="F259" s="9" t="s">
        <v>30</v>
      </c>
      <c r="G259" s="8">
        <v>1120</v>
      </c>
      <c r="H259" s="8">
        <v>3480</v>
      </c>
      <c r="I259" s="10" t="s">
        <v>84</v>
      </c>
      <c r="J259" s="11">
        <v>13000000</v>
      </c>
      <c r="K259" s="11">
        <v>11600000</v>
      </c>
      <c r="L259" s="11">
        <v>0</v>
      </c>
      <c r="M259" s="11">
        <v>0</v>
      </c>
      <c r="N259" s="11">
        <v>0</v>
      </c>
      <c r="O259" s="11">
        <v>3175956</v>
      </c>
      <c r="P259" s="11">
        <v>3175956</v>
      </c>
      <c r="Q259" s="11">
        <v>8424044</v>
      </c>
      <c r="R259" s="11">
        <v>8424044</v>
      </c>
      <c r="S259" s="11">
        <v>0</v>
      </c>
      <c r="T259" s="12">
        <f t="shared" si="13"/>
        <v>0.27378931034482756</v>
      </c>
      <c r="U259" s="12">
        <f t="shared" si="14"/>
        <v>0</v>
      </c>
      <c r="V259" s="12">
        <f t="shared" si="15"/>
        <v>0.27378931034482756</v>
      </c>
    </row>
    <row r="260" spans="1:22" hidden="1" outlineLevel="2" x14ac:dyDescent="0.35">
      <c r="A260" s="8" t="s">
        <v>25</v>
      </c>
      <c r="B260" s="8" t="s">
        <v>26</v>
      </c>
      <c r="C260" s="8" t="s">
        <v>62</v>
      </c>
      <c r="D260" s="8" t="s">
        <v>85</v>
      </c>
      <c r="E260" s="8" t="s">
        <v>29</v>
      </c>
      <c r="F260" s="9" t="s">
        <v>30</v>
      </c>
      <c r="G260" s="8">
        <v>1120</v>
      </c>
      <c r="H260" s="8">
        <v>3480</v>
      </c>
      <c r="I260" s="10" t="s">
        <v>86</v>
      </c>
      <c r="J260" s="11">
        <v>240000</v>
      </c>
      <c r="K260" s="11">
        <v>680000</v>
      </c>
      <c r="L260" s="11">
        <v>0</v>
      </c>
      <c r="M260" s="11">
        <v>0</v>
      </c>
      <c r="N260" s="11">
        <v>0</v>
      </c>
      <c r="O260" s="11">
        <v>217575.3</v>
      </c>
      <c r="P260" s="11">
        <v>217575.3</v>
      </c>
      <c r="Q260" s="11">
        <v>462424.7</v>
      </c>
      <c r="R260" s="11">
        <v>462424.7</v>
      </c>
      <c r="S260" s="11">
        <v>0</v>
      </c>
      <c r="T260" s="12">
        <f t="shared" si="13"/>
        <v>0.31996367647058821</v>
      </c>
      <c r="U260" s="12">
        <f t="shared" si="14"/>
        <v>0</v>
      </c>
      <c r="V260" s="12">
        <f t="shared" si="15"/>
        <v>0.31996367647058821</v>
      </c>
    </row>
    <row r="261" spans="1:22" ht="247" hidden="1" outlineLevel="2" x14ac:dyDescent="0.35">
      <c r="A261" s="8" t="s">
        <v>25</v>
      </c>
      <c r="B261" s="8" t="s">
        <v>26</v>
      </c>
      <c r="C261" s="8" t="s">
        <v>62</v>
      </c>
      <c r="D261" s="8" t="s">
        <v>87</v>
      </c>
      <c r="E261" s="8" t="s">
        <v>29</v>
      </c>
      <c r="F261" s="9" t="s">
        <v>30</v>
      </c>
      <c r="G261" s="8">
        <v>1120</v>
      </c>
      <c r="H261" s="8">
        <v>3480</v>
      </c>
      <c r="I261" s="10" t="s">
        <v>88</v>
      </c>
      <c r="J261" s="11">
        <v>16861800</v>
      </c>
      <c r="K261" s="11">
        <v>14521800</v>
      </c>
      <c r="L261" s="11">
        <v>0</v>
      </c>
      <c r="M261" s="11">
        <v>0</v>
      </c>
      <c r="N261" s="11">
        <v>0</v>
      </c>
      <c r="O261" s="11">
        <v>8262328.4000000004</v>
      </c>
      <c r="P261" s="11">
        <v>8262328.4000000004</v>
      </c>
      <c r="Q261" s="11">
        <v>6259471.5999999996</v>
      </c>
      <c r="R261" s="11">
        <v>6259471.5999999996</v>
      </c>
      <c r="S261" s="11">
        <v>0</v>
      </c>
      <c r="T261" s="12">
        <f t="shared" si="13"/>
        <v>0.5689603492679971</v>
      </c>
      <c r="U261" s="12">
        <f t="shared" si="14"/>
        <v>0</v>
      </c>
      <c r="V261" s="12">
        <f t="shared" si="15"/>
        <v>0.5689603492679971</v>
      </c>
    </row>
    <row r="262" spans="1:22" hidden="1" outlineLevel="2" x14ac:dyDescent="0.35">
      <c r="A262" s="8" t="s">
        <v>25</v>
      </c>
      <c r="B262" s="8" t="s">
        <v>26</v>
      </c>
      <c r="C262" s="8" t="s">
        <v>62</v>
      </c>
      <c r="D262" s="8" t="s">
        <v>89</v>
      </c>
      <c r="E262" s="8" t="s">
        <v>29</v>
      </c>
      <c r="F262" s="9" t="s">
        <v>30</v>
      </c>
      <c r="G262" s="8">
        <v>1120</v>
      </c>
      <c r="H262" s="8">
        <v>3480</v>
      </c>
      <c r="I262" s="10" t="s">
        <v>90</v>
      </c>
      <c r="J262" s="11">
        <v>9600000</v>
      </c>
      <c r="K262" s="11">
        <v>9600000</v>
      </c>
      <c r="L262" s="11">
        <v>0</v>
      </c>
      <c r="M262" s="11">
        <v>0</v>
      </c>
      <c r="N262" s="11">
        <v>0</v>
      </c>
      <c r="O262" s="11">
        <v>0</v>
      </c>
      <c r="P262" s="11">
        <v>0</v>
      </c>
      <c r="Q262" s="11">
        <v>0</v>
      </c>
      <c r="R262" s="11">
        <v>9600000</v>
      </c>
      <c r="S262" s="11">
        <v>0</v>
      </c>
      <c r="T262" s="12">
        <f t="shared" si="13"/>
        <v>0</v>
      </c>
      <c r="U262" s="12">
        <f t="shared" si="14"/>
        <v>0</v>
      </c>
      <c r="V262" s="12">
        <f t="shared" si="15"/>
        <v>0</v>
      </c>
    </row>
    <row r="263" spans="1:22" ht="26" hidden="1" outlineLevel="2" x14ac:dyDescent="0.35">
      <c r="A263" s="8" t="s">
        <v>25</v>
      </c>
      <c r="B263" s="8" t="s">
        <v>26</v>
      </c>
      <c r="C263" s="8" t="s">
        <v>62</v>
      </c>
      <c r="D263" s="8" t="s">
        <v>91</v>
      </c>
      <c r="E263" s="8" t="s">
        <v>29</v>
      </c>
      <c r="F263" s="9" t="s">
        <v>30</v>
      </c>
      <c r="G263" s="8">
        <v>1120</v>
      </c>
      <c r="H263" s="8">
        <v>3480</v>
      </c>
      <c r="I263" s="10" t="s">
        <v>92</v>
      </c>
      <c r="J263" s="11">
        <v>69393800</v>
      </c>
      <c r="K263" s="11">
        <v>69393800</v>
      </c>
      <c r="L263" s="11">
        <v>0</v>
      </c>
      <c r="M263" s="11">
        <v>320950.98</v>
      </c>
      <c r="N263" s="11">
        <v>0</v>
      </c>
      <c r="O263" s="11">
        <v>37983799.100000001</v>
      </c>
      <c r="P263" s="11">
        <v>37983799.100000001</v>
      </c>
      <c r="Q263" s="11">
        <v>31089049.920000002</v>
      </c>
      <c r="R263" s="11">
        <v>31089049.920000002</v>
      </c>
      <c r="S263" s="11">
        <v>0</v>
      </c>
      <c r="T263" s="12">
        <f t="shared" si="13"/>
        <v>0.54736589003628566</v>
      </c>
      <c r="U263" s="12">
        <f t="shared" si="14"/>
        <v>4.6250670809207736E-3</v>
      </c>
      <c r="V263" s="12">
        <f t="shared" si="15"/>
        <v>0.55199095711720647</v>
      </c>
    </row>
    <row r="264" spans="1:22" hidden="1" outlineLevel="2" x14ac:dyDescent="0.35">
      <c r="A264" s="8" t="s">
        <v>195</v>
      </c>
      <c r="B264" s="8" t="s">
        <v>26</v>
      </c>
      <c r="C264" s="8" t="s">
        <v>62</v>
      </c>
      <c r="D264" s="8" t="s">
        <v>197</v>
      </c>
      <c r="E264" s="8" t="s">
        <v>29</v>
      </c>
      <c r="F264" s="9" t="s">
        <v>30</v>
      </c>
      <c r="G264" s="8">
        <v>1120</v>
      </c>
      <c r="H264" s="8">
        <v>3480</v>
      </c>
      <c r="I264" s="10" t="s">
        <v>198</v>
      </c>
      <c r="J264" s="11">
        <v>2662653205</v>
      </c>
      <c r="K264" s="11">
        <v>2203131167</v>
      </c>
      <c r="L264" s="11">
        <v>0</v>
      </c>
      <c r="M264" s="11">
        <v>169898315.49000001</v>
      </c>
      <c r="N264" s="11">
        <v>0</v>
      </c>
      <c r="O264" s="11">
        <v>1943303154.8399999</v>
      </c>
      <c r="P264" s="11">
        <v>1857836123.2</v>
      </c>
      <c r="Q264" s="11">
        <v>79929696.670000002</v>
      </c>
      <c r="R264" s="11">
        <v>89929696.670000002</v>
      </c>
      <c r="S264" s="11">
        <v>0</v>
      </c>
      <c r="T264" s="12">
        <f t="shared" si="13"/>
        <v>0.88206421113191935</v>
      </c>
      <c r="U264" s="12">
        <f t="shared" si="14"/>
        <v>7.7116750030525996E-2</v>
      </c>
      <c r="V264" s="12">
        <f t="shared" si="15"/>
        <v>0.95918096116244533</v>
      </c>
    </row>
    <row r="265" spans="1:22" hidden="1" outlineLevel="2" x14ac:dyDescent="0.35">
      <c r="A265" s="8" t="s">
        <v>195</v>
      </c>
      <c r="B265" s="8" t="s">
        <v>26</v>
      </c>
      <c r="C265" s="8" t="s">
        <v>62</v>
      </c>
      <c r="D265" s="8" t="s">
        <v>199</v>
      </c>
      <c r="E265" s="8" t="s">
        <v>29</v>
      </c>
      <c r="F265" s="9" t="s">
        <v>30</v>
      </c>
      <c r="G265" s="8">
        <v>1120</v>
      </c>
      <c r="H265" s="8">
        <v>3480</v>
      </c>
      <c r="I265" s="10" t="s">
        <v>200</v>
      </c>
      <c r="J265" s="11">
        <v>68000000</v>
      </c>
      <c r="K265" s="11">
        <v>68000000</v>
      </c>
      <c r="L265" s="11">
        <v>0</v>
      </c>
      <c r="M265" s="11">
        <v>3746259.47</v>
      </c>
      <c r="N265" s="11">
        <v>0</v>
      </c>
      <c r="O265" s="11">
        <v>46393261.039999999</v>
      </c>
      <c r="P265" s="11">
        <v>46393261.039999999</v>
      </c>
      <c r="Q265" s="11">
        <v>2860479.49</v>
      </c>
      <c r="R265" s="11">
        <v>17860479.489999998</v>
      </c>
      <c r="S265" s="11">
        <v>0</v>
      </c>
      <c r="T265" s="12">
        <f t="shared" si="13"/>
        <v>0.68225383882352941</v>
      </c>
      <c r="U265" s="12">
        <f t="shared" si="14"/>
        <v>5.5092051029411768E-2</v>
      </c>
      <c r="V265" s="12">
        <f t="shared" si="15"/>
        <v>0.73734588985294114</v>
      </c>
    </row>
    <row r="266" spans="1:22" hidden="1" outlineLevel="2" x14ac:dyDescent="0.35">
      <c r="A266" s="8" t="s">
        <v>195</v>
      </c>
      <c r="B266" s="8" t="s">
        <v>26</v>
      </c>
      <c r="C266" s="8" t="s">
        <v>62</v>
      </c>
      <c r="D266" s="8" t="s">
        <v>201</v>
      </c>
      <c r="E266" s="8" t="s">
        <v>29</v>
      </c>
      <c r="F266" s="9" t="s">
        <v>30</v>
      </c>
      <c r="G266" s="8">
        <v>1120</v>
      </c>
      <c r="H266" s="8">
        <v>3480</v>
      </c>
      <c r="I266" s="10" t="s">
        <v>202</v>
      </c>
      <c r="J266" s="11">
        <v>241369780</v>
      </c>
      <c r="K266" s="11">
        <v>176369780</v>
      </c>
      <c r="L266" s="11">
        <v>0</v>
      </c>
      <c r="M266" s="11">
        <v>24914940.68</v>
      </c>
      <c r="N266" s="11">
        <v>0</v>
      </c>
      <c r="O266" s="11">
        <v>130547060.06999999</v>
      </c>
      <c r="P266" s="11">
        <v>128794348.69</v>
      </c>
      <c r="Q266" s="11">
        <v>10907779.25</v>
      </c>
      <c r="R266" s="11">
        <v>20907779.25</v>
      </c>
      <c r="S266" s="11">
        <v>0</v>
      </c>
      <c r="T266" s="12">
        <f t="shared" si="13"/>
        <v>0.74018950451715704</v>
      </c>
      <c r="U266" s="12">
        <f t="shared" si="14"/>
        <v>0.14126536122004574</v>
      </c>
      <c r="V266" s="12">
        <f t="shared" si="15"/>
        <v>0.88145486573720278</v>
      </c>
    </row>
    <row r="267" spans="1:22" hidden="1" outlineLevel="2" x14ac:dyDescent="0.35">
      <c r="A267" s="8" t="s">
        <v>195</v>
      </c>
      <c r="B267" s="8" t="s">
        <v>26</v>
      </c>
      <c r="C267" s="8" t="s">
        <v>62</v>
      </c>
      <c r="D267" s="8" t="s">
        <v>203</v>
      </c>
      <c r="E267" s="8" t="s">
        <v>29</v>
      </c>
      <c r="F267" s="9" t="s">
        <v>30</v>
      </c>
      <c r="G267" s="8">
        <v>1120</v>
      </c>
      <c r="H267" s="8">
        <v>3480</v>
      </c>
      <c r="I267" s="10" t="s">
        <v>204</v>
      </c>
      <c r="J267" s="11">
        <v>580497796</v>
      </c>
      <c r="K267" s="11">
        <v>500497796</v>
      </c>
      <c r="L267" s="11">
        <v>0</v>
      </c>
      <c r="M267" s="11">
        <v>33106872.670000002</v>
      </c>
      <c r="N267" s="11">
        <v>0</v>
      </c>
      <c r="O267" s="11">
        <v>467390923.32999998</v>
      </c>
      <c r="P267" s="11">
        <v>467390923.32999998</v>
      </c>
      <c r="Q267" s="11">
        <v>0</v>
      </c>
      <c r="R267" s="11">
        <v>0</v>
      </c>
      <c r="S267" s="11">
        <v>0</v>
      </c>
      <c r="T267" s="12">
        <f t="shared" si="13"/>
        <v>0.93385211096913601</v>
      </c>
      <c r="U267" s="12">
        <f t="shared" si="14"/>
        <v>6.6147889030863993E-2</v>
      </c>
      <c r="V267" s="12">
        <f t="shared" si="15"/>
        <v>1</v>
      </c>
    </row>
    <row r="268" spans="1:22" hidden="1" outlineLevel="2" x14ac:dyDescent="0.35">
      <c r="A268" s="8" t="s">
        <v>195</v>
      </c>
      <c r="B268" s="8" t="s">
        <v>26</v>
      </c>
      <c r="C268" s="8" t="s">
        <v>62</v>
      </c>
      <c r="D268" s="8" t="s">
        <v>205</v>
      </c>
      <c r="E268" s="8" t="s">
        <v>29</v>
      </c>
      <c r="F268" s="9" t="s">
        <v>30</v>
      </c>
      <c r="G268" s="8">
        <v>1120</v>
      </c>
      <c r="H268" s="8">
        <v>3480</v>
      </c>
      <c r="I268" s="10" t="s">
        <v>206</v>
      </c>
      <c r="J268" s="11">
        <v>30000000</v>
      </c>
      <c r="K268" s="11">
        <v>10000000</v>
      </c>
      <c r="L268" s="11">
        <v>0</v>
      </c>
      <c r="M268" s="11">
        <v>1814999.81</v>
      </c>
      <c r="N268" s="11">
        <v>0</v>
      </c>
      <c r="O268" s="11">
        <v>1641859.2</v>
      </c>
      <c r="P268" s="11">
        <v>1497908.5</v>
      </c>
      <c r="Q268" s="11">
        <v>6543140.9900000002</v>
      </c>
      <c r="R268" s="11">
        <v>6543140.9900000002</v>
      </c>
      <c r="S268" s="11">
        <v>0</v>
      </c>
      <c r="T268" s="12">
        <f t="shared" si="13"/>
        <v>0.16418591999999999</v>
      </c>
      <c r="U268" s="12">
        <f t="shared" si="14"/>
        <v>0.181499981</v>
      </c>
      <c r="V268" s="12">
        <f t="shared" si="15"/>
        <v>0.34568590099999996</v>
      </c>
    </row>
    <row r="269" spans="1:22" hidden="1" outlineLevel="2" x14ac:dyDescent="0.35">
      <c r="A269" s="8" t="s">
        <v>195</v>
      </c>
      <c r="B269" s="8" t="s">
        <v>26</v>
      </c>
      <c r="C269" s="8" t="s">
        <v>62</v>
      </c>
      <c r="D269" s="8" t="s">
        <v>207</v>
      </c>
      <c r="E269" s="8" t="s">
        <v>29</v>
      </c>
      <c r="F269" s="9" t="s">
        <v>30</v>
      </c>
      <c r="G269" s="8">
        <v>1120</v>
      </c>
      <c r="H269" s="8">
        <v>3480</v>
      </c>
      <c r="I269" s="10" t="s">
        <v>208</v>
      </c>
      <c r="J269" s="11">
        <v>194322016</v>
      </c>
      <c r="K269" s="11">
        <v>150322016</v>
      </c>
      <c r="L269" s="11">
        <v>0</v>
      </c>
      <c r="M269" s="11">
        <v>16667208</v>
      </c>
      <c r="N269" s="11">
        <v>0</v>
      </c>
      <c r="O269" s="11">
        <v>105661341.86</v>
      </c>
      <c r="P269" s="11">
        <v>105661341.86</v>
      </c>
      <c r="Q269" s="11">
        <v>27993466.140000001</v>
      </c>
      <c r="R269" s="11">
        <v>27993466.140000001</v>
      </c>
      <c r="S269" s="11">
        <v>0</v>
      </c>
      <c r="T269" s="12">
        <f t="shared" si="13"/>
        <v>0.70289997880283883</v>
      </c>
      <c r="U269" s="12">
        <f t="shared" si="14"/>
        <v>0.11087669287245323</v>
      </c>
      <c r="V269" s="12">
        <f t="shared" si="15"/>
        <v>0.81377667167529211</v>
      </c>
    </row>
    <row r="270" spans="1:22" hidden="1" outlineLevel="2" x14ac:dyDescent="0.35">
      <c r="A270" s="8" t="s">
        <v>195</v>
      </c>
      <c r="B270" s="8" t="s">
        <v>26</v>
      </c>
      <c r="C270" s="8" t="s">
        <v>62</v>
      </c>
      <c r="D270" s="8" t="s">
        <v>209</v>
      </c>
      <c r="E270" s="8" t="s">
        <v>29</v>
      </c>
      <c r="F270" s="9" t="s">
        <v>30</v>
      </c>
      <c r="G270" s="8">
        <v>1120</v>
      </c>
      <c r="H270" s="8">
        <v>3480</v>
      </c>
      <c r="I270" s="10" t="s">
        <v>210</v>
      </c>
      <c r="J270" s="11">
        <v>12287122</v>
      </c>
      <c r="K270" s="11">
        <v>12287122</v>
      </c>
      <c r="L270" s="11">
        <v>0</v>
      </c>
      <c r="M270" s="11">
        <v>2801670.34</v>
      </c>
      <c r="N270" s="11">
        <v>0</v>
      </c>
      <c r="O270" s="11">
        <v>3745035.68</v>
      </c>
      <c r="P270" s="11">
        <v>3745035.68</v>
      </c>
      <c r="Q270" s="11">
        <v>5740415.9800000004</v>
      </c>
      <c r="R270" s="11">
        <v>5740415.9800000004</v>
      </c>
      <c r="S270" s="11">
        <v>0</v>
      </c>
      <c r="T270" s="12">
        <f t="shared" si="13"/>
        <v>0.30479356190977841</v>
      </c>
      <c r="U270" s="12">
        <f t="shared" si="14"/>
        <v>0.22801680816712</v>
      </c>
      <c r="V270" s="12">
        <f t="shared" si="15"/>
        <v>0.53281037007689847</v>
      </c>
    </row>
    <row r="271" spans="1:22" hidden="1" outlineLevel="2" x14ac:dyDescent="0.35">
      <c r="A271" s="8" t="s">
        <v>195</v>
      </c>
      <c r="B271" s="8" t="s">
        <v>26</v>
      </c>
      <c r="C271" s="8" t="s">
        <v>62</v>
      </c>
      <c r="D271" s="8" t="s">
        <v>63</v>
      </c>
      <c r="E271" s="8" t="s">
        <v>29</v>
      </c>
      <c r="F271" s="9" t="s">
        <v>30</v>
      </c>
      <c r="G271" s="8">
        <v>1120</v>
      </c>
      <c r="H271" s="8">
        <v>3480</v>
      </c>
      <c r="I271" s="10" t="s">
        <v>64</v>
      </c>
      <c r="J271" s="11">
        <v>38857250</v>
      </c>
      <c r="K271" s="11">
        <v>22357250</v>
      </c>
      <c r="L271" s="11">
        <v>0</v>
      </c>
      <c r="M271" s="11">
        <v>6817742</v>
      </c>
      <c r="N271" s="11">
        <v>0</v>
      </c>
      <c r="O271" s="11">
        <v>7209852</v>
      </c>
      <c r="P271" s="11">
        <v>7209852</v>
      </c>
      <c r="Q271" s="11">
        <v>4600117</v>
      </c>
      <c r="R271" s="11">
        <v>8329656</v>
      </c>
      <c r="S271" s="11">
        <v>0</v>
      </c>
      <c r="T271" s="12">
        <f t="shared" si="13"/>
        <v>0.3224838475214975</v>
      </c>
      <c r="U271" s="12">
        <f t="shared" si="14"/>
        <v>0.30494546511757931</v>
      </c>
      <c r="V271" s="12">
        <f t="shared" si="15"/>
        <v>0.62742931263907686</v>
      </c>
    </row>
    <row r="272" spans="1:22" hidden="1" outlineLevel="2" x14ac:dyDescent="0.35">
      <c r="A272" s="8" t="s">
        <v>195</v>
      </c>
      <c r="B272" s="8" t="s">
        <v>26</v>
      </c>
      <c r="C272" s="8" t="s">
        <v>62</v>
      </c>
      <c r="D272" s="8" t="s">
        <v>211</v>
      </c>
      <c r="E272" s="8" t="s">
        <v>29</v>
      </c>
      <c r="F272" s="9" t="s">
        <v>30</v>
      </c>
      <c r="G272" s="8">
        <v>1120</v>
      </c>
      <c r="H272" s="8">
        <v>3480</v>
      </c>
      <c r="I272" s="10" t="s">
        <v>212</v>
      </c>
      <c r="J272" s="11">
        <v>1250000</v>
      </c>
      <c r="K272" s="11">
        <v>1250000</v>
      </c>
      <c r="L272" s="11">
        <v>0</v>
      </c>
      <c r="M272" s="11">
        <v>0</v>
      </c>
      <c r="N272" s="11">
        <v>0</v>
      </c>
      <c r="O272" s="11">
        <v>0</v>
      </c>
      <c r="P272" s="11">
        <v>0</v>
      </c>
      <c r="Q272" s="11">
        <v>1250000</v>
      </c>
      <c r="R272" s="11">
        <v>1250000</v>
      </c>
      <c r="S272" s="11">
        <v>0</v>
      </c>
      <c r="T272" s="12">
        <f t="shared" si="13"/>
        <v>0</v>
      </c>
      <c r="U272" s="12">
        <f t="shared" si="14"/>
        <v>0</v>
      </c>
      <c r="V272" s="12">
        <f t="shared" si="15"/>
        <v>0</v>
      </c>
    </row>
    <row r="273" spans="1:22" ht="26" hidden="1" outlineLevel="2" x14ac:dyDescent="0.35">
      <c r="A273" s="8" t="s">
        <v>195</v>
      </c>
      <c r="B273" s="8" t="s">
        <v>26</v>
      </c>
      <c r="C273" s="8" t="s">
        <v>62</v>
      </c>
      <c r="D273" s="8" t="s">
        <v>213</v>
      </c>
      <c r="E273" s="8" t="s">
        <v>29</v>
      </c>
      <c r="F273" s="9" t="s">
        <v>30</v>
      </c>
      <c r="G273" s="8">
        <v>1120</v>
      </c>
      <c r="H273" s="8">
        <v>3480</v>
      </c>
      <c r="I273" s="10" t="s">
        <v>214</v>
      </c>
      <c r="J273" s="11">
        <v>67868301</v>
      </c>
      <c r="K273" s="11">
        <v>42188671</v>
      </c>
      <c r="L273" s="11">
        <v>0</v>
      </c>
      <c r="M273" s="11">
        <v>6308264.3300000001</v>
      </c>
      <c r="N273" s="11">
        <v>0</v>
      </c>
      <c r="O273" s="11">
        <v>28036545.699999999</v>
      </c>
      <c r="P273" s="11">
        <v>28036545.699999999</v>
      </c>
      <c r="Q273" s="11">
        <v>7843860.9699999997</v>
      </c>
      <c r="R273" s="11">
        <v>7843860.9699999997</v>
      </c>
      <c r="S273" s="11">
        <v>0</v>
      </c>
      <c r="T273" s="12">
        <f t="shared" si="13"/>
        <v>0.66455152616682334</v>
      </c>
      <c r="U273" s="12">
        <f t="shared" si="14"/>
        <v>0.14952507818982969</v>
      </c>
      <c r="V273" s="12">
        <f t="shared" si="15"/>
        <v>0.81407660435665297</v>
      </c>
    </row>
    <row r="274" spans="1:22" hidden="1" outlineLevel="2" x14ac:dyDescent="0.35">
      <c r="A274" s="8" t="s">
        <v>195</v>
      </c>
      <c r="B274" s="8" t="s">
        <v>26</v>
      </c>
      <c r="C274" s="8" t="s">
        <v>62</v>
      </c>
      <c r="D274" s="8" t="s">
        <v>67</v>
      </c>
      <c r="E274" s="8" t="s">
        <v>29</v>
      </c>
      <c r="F274" s="9" t="s">
        <v>30</v>
      </c>
      <c r="G274" s="8">
        <v>1120</v>
      </c>
      <c r="H274" s="8">
        <v>3480</v>
      </c>
      <c r="I274" s="10" t="s">
        <v>68</v>
      </c>
      <c r="J274" s="11">
        <v>178080747</v>
      </c>
      <c r="K274" s="11">
        <v>15761517</v>
      </c>
      <c r="L274" s="11">
        <v>0</v>
      </c>
      <c r="M274" s="11">
        <v>890440</v>
      </c>
      <c r="N274" s="11">
        <v>0</v>
      </c>
      <c r="O274" s="11">
        <v>0</v>
      </c>
      <c r="P274" s="11">
        <v>0</v>
      </c>
      <c r="Q274" s="11">
        <v>31360</v>
      </c>
      <c r="R274" s="11">
        <v>14871077</v>
      </c>
      <c r="S274" s="11">
        <v>0</v>
      </c>
      <c r="T274" s="12">
        <f t="shared" si="13"/>
        <v>0</v>
      </c>
      <c r="U274" s="12">
        <f t="shared" si="14"/>
        <v>5.6494562039935622E-2</v>
      </c>
      <c r="V274" s="12">
        <f t="shared" si="15"/>
        <v>5.6494562039935622E-2</v>
      </c>
    </row>
    <row r="275" spans="1:22" ht="91" hidden="1" outlineLevel="2" x14ac:dyDescent="0.35">
      <c r="A275" s="8" t="s">
        <v>195</v>
      </c>
      <c r="B275" s="8" t="s">
        <v>26</v>
      </c>
      <c r="C275" s="8" t="s">
        <v>62</v>
      </c>
      <c r="D275" s="8" t="s">
        <v>215</v>
      </c>
      <c r="E275" s="8" t="s">
        <v>29</v>
      </c>
      <c r="F275" s="9" t="s">
        <v>30</v>
      </c>
      <c r="G275" s="8">
        <v>1120</v>
      </c>
      <c r="H275" s="8">
        <v>3480</v>
      </c>
      <c r="I275" s="10" t="s">
        <v>216</v>
      </c>
      <c r="J275" s="11">
        <v>25000000</v>
      </c>
      <c r="K275" s="11">
        <v>15000000</v>
      </c>
      <c r="L275" s="11">
        <v>0</v>
      </c>
      <c r="M275" s="11">
        <v>0</v>
      </c>
      <c r="N275" s="11">
        <v>0</v>
      </c>
      <c r="O275" s="11">
        <v>14924559.75</v>
      </c>
      <c r="P275" s="11">
        <v>0</v>
      </c>
      <c r="Q275" s="11">
        <v>75440.25</v>
      </c>
      <c r="R275" s="11">
        <v>75440.25</v>
      </c>
      <c r="S275" s="11">
        <v>0</v>
      </c>
      <c r="T275" s="12">
        <f t="shared" si="13"/>
        <v>0.99497064999999996</v>
      </c>
      <c r="U275" s="12">
        <f t="shared" si="14"/>
        <v>0</v>
      </c>
      <c r="V275" s="12">
        <f t="shared" si="15"/>
        <v>0.99497064999999996</v>
      </c>
    </row>
    <row r="276" spans="1:22" ht="117" hidden="1" outlineLevel="2" x14ac:dyDescent="0.35">
      <c r="A276" s="8" t="s">
        <v>195</v>
      </c>
      <c r="B276" s="8" t="s">
        <v>26</v>
      </c>
      <c r="C276" s="8" t="s">
        <v>62</v>
      </c>
      <c r="D276" s="8" t="s">
        <v>73</v>
      </c>
      <c r="E276" s="8" t="s">
        <v>29</v>
      </c>
      <c r="F276" s="9" t="s">
        <v>30</v>
      </c>
      <c r="G276" s="8">
        <v>1120</v>
      </c>
      <c r="H276" s="8">
        <v>3480</v>
      </c>
      <c r="I276" s="10" t="s">
        <v>217</v>
      </c>
      <c r="J276" s="11">
        <v>809184880</v>
      </c>
      <c r="K276" s="11">
        <v>1241847098</v>
      </c>
      <c r="L276" s="11">
        <v>0</v>
      </c>
      <c r="M276" s="11">
        <v>101079157.56999999</v>
      </c>
      <c r="N276" s="11">
        <v>0</v>
      </c>
      <c r="O276" s="11">
        <v>1111525307.25</v>
      </c>
      <c r="P276" s="11">
        <v>1022716176.6900001</v>
      </c>
      <c r="Q276" s="11">
        <v>29242633.18</v>
      </c>
      <c r="R276" s="11">
        <v>29242633.18</v>
      </c>
      <c r="S276" s="11">
        <v>0</v>
      </c>
      <c r="T276" s="12">
        <f t="shared" si="13"/>
        <v>0.89505810259581575</v>
      </c>
      <c r="U276" s="12">
        <f t="shared" si="14"/>
        <v>8.1394205238944792E-2</v>
      </c>
      <c r="V276" s="12">
        <f t="shared" si="15"/>
        <v>0.97645230783476056</v>
      </c>
    </row>
    <row r="277" spans="1:22" ht="104" hidden="1" outlineLevel="2" x14ac:dyDescent="0.35">
      <c r="A277" s="8" t="s">
        <v>195</v>
      </c>
      <c r="B277" s="8" t="s">
        <v>26</v>
      </c>
      <c r="C277" s="8" t="s">
        <v>62</v>
      </c>
      <c r="D277" s="8" t="s">
        <v>75</v>
      </c>
      <c r="E277" s="8" t="s">
        <v>29</v>
      </c>
      <c r="F277" s="9" t="s">
        <v>30</v>
      </c>
      <c r="G277" s="8">
        <v>1120</v>
      </c>
      <c r="H277" s="8">
        <v>3480</v>
      </c>
      <c r="I277" s="10" t="s">
        <v>218</v>
      </c>
      <c r="J277" s="11">
        <v>34037422</v>
      </c>
      <c r="K277" s="11">
        <v>19211409</v>
      </c>
      <c r="L277" s="11">
        <v>0</v>
      </c>
      <c r="M277" s="11">
        <v>2244989.54</v>
      </c>
      <c r="N277" s="11">
        <v>0</v>
      </c>
      <c r="O277" s="11">
        <v>11226561</v>
      </c>
      <c r="P277" s="11">
        <v>11226561</v>
      </c>
      <c r="Q277" s="11">
        <v>1539858.46</v>
      </c>
      <c r="R277" s="11">
        <v>5739858.46</v>
      </c>
      <c r="S277" s="11">
        <v>0</v>
      </c>
      <c r="T277" s="12">
        <f t="shared" si="13"/>
        <v>0.58436947545075946</v>
      </c>
      <c r="U277" s="12">
        <f t="shared" si="14"/>
        <v>0.11685709986185813</v>
      </c>
      <c r="V277" s="12">
        <f t="shared" si="15"/>
        <v>0.70122657531261756</v>
      </c>
    </row>
    <row r="278" spans="1:22" hidden="1" outlineLevel="2" x14ac:dyDescent="0.35">
      <c r="A278" s="8" t="s">
        <v>195</v>
      </c>
      <c r="B278" s="8" t="s">
        <v>26</v>
      </c>
      <c r="C278" s="8" t="s">
        <v>62</v>
      </c>
      <c r="D278" s="8" t="s">
        <v>77</v>
      </c>
      <c r="E278" s="8" t="s">
        <v>29</v>
      </c>
      <c r="F278" s="9" t="s">
        <v>30</v>
      </c>
      <c r="G278" s="8">
        <v>1120</v>
      </c>
      <c r="H278" s="8">
        <v>3480</v>
      </c>
      <c r="I278" s="10" t="s">
        <v>78</v>
      </c>
      <c r="J278" s="11">
        <v>16017500</v>
      </c>
      <c r="K278" s="11">
        <v>4017500</v>
      </c>
      <c r="L278" s="11">
        <v>0</v>
      </c>
      <c r="M278" s="11">
        <v>0</v>
      </c>
      <c r="N278" s="11">
        <v>0</v>
      </c>
      <c r="O278" s="11">
        <v>377752.13</v>
      </c>
      <c r="P278" s="11">
        <v>377752.13</v>
      </c>
      <c r="Q278" s="11">
        <v>3639747.87</v>
      </c>
      <c r="R278" s="11">
        <v>3639747.87</v>
      </c>
      <c r="S278" s="11">
        <v>0</v>
      </c>
      <c r="T278" s="12">
        <f t="shared" si="13"/>
        <v>9.4026665836963286E-2</v>
      </c>
      <c r="U278" s="12">
        <f t="shared" si="14"/>
        <v>0</v>
      </c>
      <c r="V278" s="12">
        <f t="shared" si="15"/>
        <v>9.4026665836963286E-2</v>
      </c>
    </row>
    <row r="279" spans="1:22" hidden="1" outlineLevel="2" x14ac:dyDescent="0.35">
      <c r="A279" s="8" t="s">
        <v>195</v>
      </c>
      <c r="B279" s="8" t="s">
        <v>26</v>
      </c>
      <c r="C279" s="8" t="s">
        <v>62</v>
      </c>
      <c r="D279" s="8" t="s">
        <v>79</v>
      </c>
      <c r="E279" s="8" t="s">
        <v>29</v>
      </c>
      <c r="F279" s="9" t="s">
        <v>30</v>
      </c>
      <c r="G279" s="8">
        <v>1120</v>
      </c>
      <c r="H279" s="8">
        <v>3480</v>
      </c>
      <c r="I279" s="10" t="s">
        <v>80</v>
      </c>
      <c r="J279" s="11">
        <v>94304250</v>
      </c>
      <c r="K279" s="11">
        <v>157537275</v>
      </c>
      <c r="L279" s="11">
        <v>0</v>
      </c>
      <c r="M279" s="11">
        <v>0</v>
      </c>
      <c r="N279" s="11">
        <v>0</v>
      </c>
      <c r="O279" s="11">
        <v>94587455</v>
      </c>
      <c r="P279" s="11">
        <v>94587455</v>
      </c>
      <c r="Q279" s="11">
        <v>62949820</v>
      </c>
      <c r="R279" s="11">
        <v>62949820</v>
      </c>
      <c r="S279" s="11">
        <v>0</v>
      </c>
      <c r="T279" s="12">
        <f t="shared" si="13"/>
        <v>0.60041317205721634</v>
      </c>
      <c r="U279" s="12">
        <f t="shared" si="14"/>
        <v>0</v>
      </c>
      <c r="V279" s="12">
        <f t="shared" si="15"/>
        <v>0.60041317205721634</v>
      </c>
    </row>
    <row r="280" spans="1:22" hidden="1" outlineLevel="2" x14ac:dyDescent="0.35">
      <c r="A280" s="8" t="s">
        <v>195</v>
      </c>
      <c r="B280" s="8" t="s">
        <v>26</v>
      </c>
      <c r="C280" s="8" t="s">
        <v>62</v>
      </c>
      <c r="D280" s="8" t="s">
        <v>85</v>
      </c>
      <c r="E280" s="8" t="s">
        <v>29</v>
      </c>
      <c r="F280" s="9" t="s">
        <v>30</v>
      </c>
      <c r="G280" s="8">
        <v>1120</v>
      </c>
      <c r="H280" s="8">
        <v>3480</v>
      </c>
      <c r="I280" s="10" t="s">
        <v>86</v>
      </c>
      <c r="J280" s="11">
        <v>6218884729</v>
      </c>
      <c r="K280" s="11">
        <v>6348884729</v>
      </c>
      <c r="L280" s="11">
        <v>0</v>
      </c>
      <c r="M280" s="11">
        <v>4447131</v>
      </c>
      <c r="N280" s="11">
        <v>0</v>
      </c>
      <c r="O280" s="11">
        <v>6324925436.3699999</v>
      </c>
      <c r="P280" s="11">
        <v>6324925436.3699999</v>
      </c>
      <c r="Q280" s="11">
        <v>19512161.629999999</v>
      </c>
      <c r="R280" s="11">
        <v>19512161.629999999</v>
      </c>
      <c r="S280" s="11">
        <v>0</v>
      </c>
      <c r="T280" s="12">
        <f t="shared" si="13"/>
        <v>0.99622622024927299</v>
      </c>
      <c r="U280" s="12">
        <f t="shared" si="14"/>
        <v>7.0045861435894408E-4</v>
      </c>
      <c r="V280" s="12">
        <f t="shared" si="15"/>
        <v>0.99692667886363195</v>
      </c>
    </row>
    <row r="281" spans="1:22" hidden="1" outlineLevel="2" x14ac:dyDescent="0.35">
      <c r="A281" s="8" t="s">
        <v>195</v>
      </c>
      <c r="B281" s="8" t="s">
        <v>26</v>
      </c>
      <c r="C281" s="8" t="s">
        <v>62</v>
      </c>
      <c r="D281" s="8" t="s">
        <v>219</v>
      </c>
      <c r="E281" s="8" t="s">
        <v>29</v>
      </c>
      <c r="F281" s="9" t="s">
        <v>30</v>
      </c>
      <c r="G281" s="8">
        <v>1120</v>
      </c>
      <c r="H281" s="8">
        <v>3480</v>
      </c>
      <c r="I281" s="10" t="s">
        <v>220</v>
      </c>
      <c r="J281" s="11">
        <v>305257558</v>
      </c>
      <c r="K281" s="11">
        <v>440936378</v>
      </c>
      <c r="L281" s="11">
        <v>0</v>
      </c>
      <c r="M281" s="11">
        <v>17093473.440000001</v>
      </c>
      <c r="N281" s="11">
        <v>0</v>
      </c>
      <c r="O281" s="11">
        <v>404247887.47000003</v>
      </c>
      <c r="P281" s="11">
        <v>300401229.87</v>
      </c>
      <c r="Q281" s="11">
        <v>19595017.09</v>
      </c>
      <c r="R281" s="11">
        <v>19595017.09</v>
      </c>
      <c r="S281" s="11">
        <v>0</v>
      </c>
      <c r="T281" s="12">
        <f t="shared" si="13"/>
        <v>0.9167941400153653</v>
      </c>
      <c r="U281" s="12">
        <f t="shared" si="14"/>
        <v>3.8766303468841939E-2</v>
      </c>
      <c r="V281" s="12">
        <f t="shared" si="15"/>
        <v>0.95556044348420721</v>
      </c>
    </row>
    <row r="282" spans="1:22" ht="26" hidden="1" outlineLevel="2" x14ac:dyDescent="0.35">
      <c r="A282" s="8" t="s">
        <v>195</v>
      </c>
      <c r="B282" s="8" t="s">
        <v>26</v>
      </c>
      <c r="C282" s="8" t="s">
        <v>62</v>
      </c>
      <c r="D282" s="8" t="s">
        <v>221</v>
      </c>
      <c r="E282" s="8" t="s">
        <v>29</v>
      </c>
      <c r="F282" s="9" t="s">
        <v>30</v>
      </c>
      <c r="G282" s="8">
        <v>1120</v>
      </c>
      <c r="H282" s="8">
        <v>3480</v>
      </c>
      <c r="I282" s="10" t="s">
        <v>222</v>
      </c>
      <c r="J282" s="11">
        <v>1695000</v>
      </c>
      <c r="K282" s="11">
        <v>1845000</v>
      </c>
      <c r="L282" s="11">
        <v>0</v>
      </c>
      <c r="M282" s="11">
        <v>141250</v>
      </c>
      <c r="N282" s="11">
        <v>0</v>
      </c>
      <c r="O282" s="11">
        <v>1695000</v>
      </c>
      <c r="P282" s="11">
        <v>1695000</v>
      </c>
      <c r="Q282" s="11">
        <v>8750</v>
      </c>
      <c r="R282" s="11">
        <v>8750</v>
      </c>
      <c r="S282" s="11">
        <v>0</v>
      </c>
      <c r="T282" s="12">
        <f t="shared" si="13"/>
        <v>0.91869918699186992</v>
      </c>
      <c r="U282" s="12">
        <f t="shared" si="14"/>
        <v>7.6558265582655827E-2</v>
      </c>
      <c r="V282" s="12">
        <f t="shared" si="15"/>
        <v>0.99525745257452569</v>
      </c>
    </row>
    <row r="283" spans="1:22" ht="26" hidden="1" outlineLevel="2" x14ac:dyDescent="0.35">
      <c r="A283" s="8" t="s">
        <v>195</v>
      </c>
      <c r="B283" s="8" t="s">
        <v>26</v>
      </c>
      <c r="C283" s="8" t="s">
        <v>62</v>
      </c>
      <c r="D283" s="8" t="s">
        <v>223</v>
      </c>
      <c r="E283" s="8" t="s">
        <v>29</v>
      </c>
      <c r="F283" s="9" t="s">
        <v>30</v>
      </c>
      <c r="G283" s="8">
        <v>1120</v>
      </c>
      <c r="H283" s="8">
        <v>3480</v>
      </c>
      <c r="I283" s="10" t="s">
        <v>224</v>
      </c>
      <c r="J283" s="11">
        <v>175000000</v>
      </c>
      <c r="K283" s="11">
        <v>175000000</v>
      </c>
      <c r="L283" s="11">
        <v>0</v>
      </c>
      <c r="M283" s="11">
        <v>36047552.509999998</v>
      </c>
      <c r="N283" s="11">
        <v>0</v>
      </c>
      <c r="O283" s="11">
        <v>131169612.40000001</v>
      </c>
      <c r="P283" s="11">
        <v>130766625.04000001</v>
      </c>
      <c r="Q283" s="11">
        <v>7782835.0899999999</v>
      </c>
      <c r="R283" s="11">
        <v>7782835.0899999999</v>
      </c>
      <c r="S283" s="11">
        <v>0</v>
      </c>
      <c r="T283" s="12">
        <f t="shared" si="13"/>
        <v>0.74954064228571426</v>
      </c>
      <c r="U283" s="12">
        <f t="shared" si="14"/>
        <v>0.20598601434285713</v>
      </c>
      <c r="V283" s="12">
        <f t="shared" si="15"/>
        <v>0.95552665662857139</v>
      </c>
    </row>
    <row r="284" spans="1:22" ht="26" hidden="1" outlineLevel="2" x14ac:dyDescent="0.35">
      <c r="A284" s="8" t="s">
        <v>195</v>
      </c>
      <c r="B284" s="8" t="s">
        <v>26</v>
      </c>
      <c r="C284" s="8" t="s">
        <v>62</v>
      </c>
      <c r="D284" s="8" t="s">
        <v>225</v>
      </c>
      <c r="E284" s="8" t="s">
        <v>29</v>
      </c>
      <c r="F284" s="9" t="s">
        <v>30</v>
      </c>
      <c r="G284" s="8">
        <v>1120</v>
      </c>
      <c r="H284" s="8">
        <v>3480</v>
      </c>
      <c r="I284" s="10" t="s">
        <v>226</v>
      </c>
      <c r="J284" s="11">
        <v>80425470</v>
      </c>
      <c r="K284" s="11">
        <v>80425470</v>
      </c>
      <c r="L284" s="11">
        <v>0</v>
      </c>
      <c r="M284" s="11">
        <v>5841562.25</v>
      </c>
      <c r="N284" s="11">
        <v>0</v>
      </c>
      <c r="O284" s="11">
        <v>73749581.730000004</v>
      </c>
      <c r="P284" s="11">
        <v>73749581.730000004</v>
      </c>
      <c r="Q284" s="11">
        <v>834326.02</v>
      </c>
      <c r="R284" s="11">
        <v>834326.02</v>
      </c>
      <c r="S284" s="11">
        <v>0</v>
      </c>
      <c r="T284" s="12">
        <f t="shared" si="13"/>
        <v>0.91699285972466194</v>
      </c>
      <c r="U284" s="12">
        <f t="shared" si="14"/>
        <v>7.2633237331407571E-2</v>
      </c>
      <c r="V284" s="12">
        <f t="shared" si="15"/>
        <v>0.98962609705606952</v>
      </c>
    </row>
    <row r="285" spans="1:22" ht="26" hidden="1" outlineLevel="2" x14ac:dyDescent="0.35">
      <c r="A285" s="8" t="s">
        <v>195</v>
      </c>
      <c r="B285" s="8" t="s">
        <v>26</v>
      </c>
      <c r="C285" s="8" t="s">
        <v>62</v>
      </c>
      <c r="D285" s="8" t="s">
        <v>227</v>
      </c>
      <c r="E285" s="8" t="s">
        <v>29</v>
      </c>
      <c r="F285" s="9" t="s">
        <v>30</v>
      </c>
      <c r="G285" s="8">
        <v>1120</v>
      </c>
      <c r="H285" s="8">
        <v>3480</v>
      </c>
      <c r="I285" s="10" t="s">
        <v>228</v>
      </c>
      <c r="J285" s="11">
        <v>58825357</v>
      </c>
      <c r="K285" s="11">
        <v>26646357</v>
      </c>
      <c r="L285" s="11">
        <v>0</v>
      </c>
      <c r="M285" s="11">
        <v>6264289.1900000004</v>
      </c>
      <c r="N285" s="11">
        <v>0</v>
      </c>
      <c r="O285" s="11">
        <v>3578186.16</v>
      </c>
      <c r="P285" s="11">
        <v>3578186.16</v>
      </c>
      <c r="Q285" s="11">
        <v>8968554.5800000001</v>
      </c>
      <c r="R285" s="11">
        <v>16803881.649999999</v>
      </c>
      <c r="S285" s="11">
        <v>0</v>
      </c>
      <c r="T285" s="12">
        <f t="shared" si="13"/>
        <v>0.1342842535660691</v>
      </c>
      <c r="U285" s="12">
        <f t="shared" si="14"/>
        <v>0.23508989202539021</v>
      </c>
      <c r="V285" s="12">
        <f t="shared" si="15"/>
        <v>0.36937414559145931</v>
      </c>
    </row>
    <row r="286" spans="1:22" ht="26" hidden="1" outlineLevel="2" x14ac:dyDescent="0.35">
      <c r="A286" s="8" t="s">
        <v>195</v>
      </c>
      <c r="B286" s="8" t="s">
        <v>26</v>
      </c>
      <c r="C286" s="8" t="s">
        <v>62</v>
      </c>
      <c r="D286" s="8" t="s">
        <v>91</v>
      </c>
      <c r="E286" s="8" t="s">
        <v>29</v>
      </c>
      <c r="F286" s="9" t="s">
        <v>30</v>
      </c>
      <c r="G286" s="8">
        <v>1120</v>
      </c>
      <c r="H286" s="8">
        <v>3480</v>
      </c>
      <c r="I286" s="10" t="s">
        <v>92</v>
      </c>
      <c r="J286" s="11">
        <v>66863300</v>
      </c>
      <c r="K286" s="11">
        <v>66863300</v>
      </c>
      <c r="L286" s="11">
        <v>0</v>
      </c>
      <c r="M286" s="11">
        <v>2007920.73</v>
      </c>
      <c r="N286" s="11">
        <v>0</v>
      </c>
      <c r="O286" s="11">
        <v>57116522.350000001</v>
      </c>
      <c r="P286" s="11">
        <v>57116522.350000001</v>
      </c>
      <c r="Q286" s="11">
        <v>996566.92</v>
      </c>
      <c r="R286" s="11">
        <v>7738856.9199999999</v>
      </c>
      <c r="S286" s="11">
        <v>0</v>
      </c>
      <c r="T286" s="12">
        <f t="shared" si="13"/>
        <v>0.85422828891185454</v>
      </c>
      <c r="U286" s="12">
        <f t="shared" si="14"/>
        <v>3.0030236766656747E-2</v>
      </c>
      <c r="V286" s="12">
        <f t="shared" si="15"/>
        <v>0.88425852567851126</v>
      </c>
    </row>
    <row r="287" spans="1:22" hidden="1" outlineLevel="2" x14ac:dyDescent="0.35">
      <c r="A287" s="8" t="s">
        <v>195</v>
      </c>
      <c r="B287" s="8" t="s">
        <v>26</v>
      </c>
      <c r="C287" s="8" t="s">
        <v>62</v>
      </c>
      <c r="D287" s="8" t="s">
        <v>229</v>
      </c>
      <c r="E287" s="8" t="s">
        <v>29</v>
      </c>
      <c r="F287" s="9" t="s">
        <v>30</v>
      </c>
      <c r="G287" s="8">
        <v>1120</v>
      </c>
      <c r="H287" s="8">
        <v>3480</v>
      </c>
      <c r="I287" s="10" t="s">
        <v>230</v>
      </c>
      <c r="J287" s="11">
        <v>3429855</v>
      </c>
      <c r="K287" s="11">
        <v>3839855</v>
      </c>
      <c r="L287" s="11">
        <v>0</v>
      </c>
      <c r="M287" s="11">
        <v>535620</v>
      </c>
      <c r="N287" s="11">
        <v>0</v>
      </c>
      <c r="O287" s="11">
        <v>1753946.25</v>
      </c>
      <c r="P287" s="11">
        <v>1753946.25</v>
      </c>
      <c r="Q287" s="11">
        <v>1550288.75</v>
      </c>
      <c r="R287" s="11">
        <v>1550288.75</v>
      </c>
      <c r="S287" s="11">
        <v>0</v>
      </c>
      <c r="T287" s="12">
        <f t="shared" si="13"/>
        <v>0.45677408391723123</v>
      </c>
      <c r="U287" s="12">
        <f t="shared" si="14"/>
        <v>0.13948964218700965</v>
      </c>
      <c r="V287" s="12">
        <f t="shared" si="15"/>
        <v>0.59626372610424094</v>
      </c>
    </row>
    <row r="288" spans="1:22" hidden="1" outlineLevel="2" x14ac:dyDescent="0.35">
      <c r="A288" s="8" t="s">
        <v>195</v>
      </c>
      <c r="B288" s="8" t="s">
        <v>26</v>
      </c>
      <c r="C288" s="8" t="s">
        <v>62</v>
      </c>
      <c r="D288" s="8" t="s">
        <v>231</v>
      </c>
      <c r="E288" s="8" t="s">
        <v>29</v>
      </c>
      <c r="F288" s="9" t="s">
        <v>30</v>
      </c>
      <c r="G288" s="8">
        <v>1310</v>
      </c>
      <c r="H288" s="8">
        <v>3480</v>
      </c>
      <c r="I288" s="10" t="s">
        <v>232</v>
      </c>
      <c r="J288" s="11">
        <v>12000000</v>
      </c>
      <c r="K288" s="11">
        <v>12000000</v>
      </c>
      <c r="L288" s="11">
        <v>0</v>
      </c>
      <c r="M288" s="11">
        <v>3064516</v>
      </c>
      <c r="N288" s="11">
        <v>0</v>
      </c>
      <c r="O288" s="11">
        <v>4287128</v>
      </c>
      <c r="P288" s="11">
        <v>4287128</v>
      </c>
      <c r="Q288" s="11">
        <v>4648356</v>
      </c>
      <c r="R288" s="11">
        <v>4648356</v>
      </c>
      <c r="S288" s="11">
        <v>0</v>
      </c>
      <c r="T288" s="12">
        <f t="shared" si="13"/>
        <v>0.35726066666666667</v>
      </c>
      <c r="U288" s="12">
        <f t="shared" si="14"/>
        <v>0.25537633333333332</v>
      </c>
      <c r="V288" s="12">
        <f t="shared" si="15"/>
        <v>0.61263699999999999</v>
      </c>
    </row>
    <row r="289" spans="1:22" ht="65" hidden="1" outlineLevel="2" x14ac:dyDescent="0.35">
      <c r="A289" s="8" t="s">
        <v>195</v>
      </c>
      <c r="B289" s="8" t="s">
        <v>26</v>
      </c>
      <c r="C289" s="8" t="s">
        <v>62</v>
      </c>
      <c r="D289" s="8" t="s">
        <v>233</v>
      </c>
      <c r="E289" s="8" t="s">
        <v>29</v>
      </c>
      <c r="F289" s="9" t="s">
        <v>30</v>
      </c>
      <c r="G289" s="8">
        <v>1120</v>
      </c>
      <c r="H289" s="8">
        <v>3480</v>
      </c>
      <c r="I289" s="10" t="s">
        <v>234</v>
      </c>
      <c r="J289" s="11">
        <v>0</v>
      </c>
      <c r="K289" s="11">
        <v>40000</v>
      </c>
      <c r="L289" s="11">
        <v>0</v>
      </c>
      <c r="M289" s="11">
        <v>31320</v>
      </c>
      <c r="N289" s="11">
        <v>0</v>
      </c>
      <c r="O289" s="11">
        <v>8680</v>
      </c>
      <c r="P289" s="11">
        <v>8680</v>
      </c>
      <c r="Q289" s="11">
        <v>0</v>
      </c>
      <c r="R289" s="11">
        <v>0</v>
      </c>
      <c r="S289" s="11">
        <v>0</v>
      </c>
      <c r="T289" s="12">
        <f t="shared" si="13"/>
        <v>0.217</v>
      </c>
      <c r="U289" s="12">
        <f t="shared" si="14"/>
        <v>0.78300000000000003</v>
      </c>
      <c r="V289" s="12">
        <f t="shared" si="15"/>
        <v>1</v>
      </c>
    </row>
    <row r="290" spans="1:22" hidden="1" outlineLevel="2" x14ac:dyDescent="0.35">
      <c r="A290" s="8" t="s">
        <v>195</v>
      </c>
      <c r="B290" s="8" t="s">
        <v>26</v>
      </c>
      <c r="C290" s="8" t="s">
        <v>62</v>
      </c>
      <c r="D290" s="8" t="s">
        <v>235</v>
      </c>
      <c r="E290" s="8" t="s">
        <v>29</v>
      </c>
      <c r="F290" s="9" t="s">
        <v>30</v>
      </c>
      <c r="G290" s="8">
        <v>1120</v>
      </c>
      <c r="H290" s="8">
        <v>3480</v>
      </c>
      <c r="I290" s="10" t="s">
        <v>236</v>
      </c>
      <c r="J290" s="11">
        <v>32000000</v>
      </c>
      <c r="K290" s="11">
        <v>15000000</v>
      </c>
      <c r="L290" s="11">
        <v>0</v>
      </c>
      <c r="M290" s="11">
        <v>1435631</v>
      </c>
      <c r="N290" s="11">
        <v>0</v>
      </c>
      <c r="O290" s="11">
        <v>12232710</v>
      </c>
      <c r="P290" s="11">
        <v>12232710</v>
      </c>
      <c r="Q290" s="11">
        <v>1331659</v>
      </c>
      <c r="R290" s="11">
        <v>1331659</v>
      </c>
      <c r="S290" s="11">
        <v>0</v>
      </c>
      <c r="T290" s="12">
        <f t="shared" si="13"/>
        <v>0.81551399999999996</v>
      </c>
      <c r="U290" s="12">
        <f t="shared" si="14"/>
        <v>9.5708733333333337E-2</v>
      </c>
      <c r="V290" s="12">
        <f t="shared" si="15"/>
        <v>0.91122273333333326</v>
      </c>
    </row>
    <row r="291" spans="1:22" hidden="1" outlineLevel="2" x14ac:dyDescent="0.35">
      <c r="A291" s="8" t="s">
        <v>195</v>
      </c>
      <c r="B291" s="8" t="s">
        <v>26</v>
      </c>
      <c r="C291" s="8" t="s">
        <v>62</v>
      </c>
      <c r="D291" s="8" t="s">
        <v>237</v>
      </c>
      <c r="E291" s="8" t="s">
        <v>29</v>
      </c>
      <c r="F291" s="9" t="s">
        <v>30</v>
      </c>
      <c r="G291" s="8">
        <v>1120</v>
      </c>
      <c r="H291" s="8">
        <v>3480</v>
      </c>
      <c r="I291" s="10" t="s">
        <v>238</v>
      </c>
      <c r="J291" s="11">
        <v>7487500</v>
      </c>
      <c r="K291" s="11">
        <v>7487500</v>
      </c>
      <c r="L291" s="11">
        <v>0</v>
      </c>
      <c r="M291" s="11">
        <v>7058930</v>
      </c>
      <c r="N291" s="11">
        <v>0</v>
      </c>
      <c r="O291" s="11">
        <v>0</v>
      </c>
      <c r="P291" s="11">
        <v>0</v>
      </c>
      <c r="Q291" s="11">
        <v>428570</v>
      </c>
      <c r="R291" s="11">
        <v>428570</v>
      </c>
      <c r="S291" s="11">
        <v>0</v>
      </c>
      <c r="T291" s="12">
        <f t="shared" si="13"/>
        <v>0</v>
      </c>
      <c r="U291" s="12">
        <f t="shared" si="14"/>
        <v>0.94276193656093488</v>
      </c>
      <c r="V291" s="12">
        <f t="shared" si="15"/>
        <v>0.94276193656093488</v>
      </c>
    </row>
    <row r="292" spans="1:22" hidden="1" outlineLevel="2" x14ac:dyDescent="0.35">
      <c r="A292" s="8" t="s">
        <v>262</v>
      </c>
      <c r="B292" s="8" t="s">
        <v>263</v>
      </c>
      <c r="C292" s="8" t="s">
        <v>62</v>
      </c>
      <c r="D292" s="8" t="s">
        <v>63</v>
      </c>
      <c r="E292" s="8" t="s">
        <v>29</v>
      </c>
      <c r="F292" s="9" t="s">
        <v>30</v>
      </c>
      <c r="G292" s="8">
        <v>1120</v>
      </c>
      <c r="H292" s="8">
        <v>3480</v>
      </c>
      <c r="I292" s="10" t="s">
        <v>64</v>
      </c>
      <c r="J292" s="11">
        <v>250000</v>
      </c>
      <c r="K292" s="11">
        <v>250000</v>
      </c>
      <c r="L292" s="11">
        <v>0</v>
      </c>
      <c r="M292" s="11">
        <v>0</v>
      </c>
      <c r="N292" s="11">
        <v>0</v>
      </c>
      <c r="O292" s="11">
        <v>0</v>
      </c>
      <c r="P292" s="11">
        <v>0</v>
      </c>
      <c r="Q292" s="11">
        <v>0</v>
      </c>
      <c r="R292" s="11">
        <v>250000</v>
      </c>
      <c r="S292" s="11">
        <v>0</v>
      </c>
      <c r="T292" s="12">
        <f t="shared" si="13"/>
        <v>0</v>
      </c>
      <c r="U292" s="12">
        <f t="shared" si="14"/>
        <v>0</v>
      </c>
      <c r="V292" s="12">
        <f t="shared" si="15"/>
        <v>0</v>
      </c>
    </row>
    <row r="293" spans="1:22" hidden="1" outlineLevel="2" x14ac:dyDescent="0.35">
      <c r="A293" s="8" t="s">
        <v>262</v>
      </c>
      <c r="B293" s="8" t="s">
        <v>263</v>
      </c>
      <c r="C293" s="8" t="s">
        <v>62</v>
      </c>
      <c r="D293" s="8" t="s">
        <v>65</v>
      </c>
      <c r="E293" s="8" t="s">
        <v>29</v>
      </c>
      <c r="F293" s="9" t="s">
        <v>30</v>
      </c>
      <c r="G293" s="8">
        <v>1120</v>
      </c>
      <c r="H293" s="8">
        <v>3480</v>
      </c>
      <c r="I293" s="10" t="s">
        <v>66</v>
      </c>
      <c r="J293" s="11">
        <v>100000</v>
      </c>
      <c r="K293" s="11">
        <v>100000</v>
      </c>
      <c r="L293" s="11">
        <v>0</v>
      </c>
      <c r="M293" s="11">
        <v>0</v>
      </c>
      <c r="N293" s="11">
        <v>0</v>
      </c>
      <c r="O293" s="11">
        <v>49720</v>
      </c>
      <c r="P293" s="11">
        <v>49720</v>
      </c>
      <c r="Q293" s="11">
        <v>50280</v>
      </c>
      <c r="R293" s="11">
        <v>50280</v>
      </c>
      <c r="S293" s="11">
        <v>0</v>
      </c>
      <c r="T293" s="12">
        <f t="shared" si="13"/>
        <v>0.49719999999999998</v>
      </c>
      <c r="U293" s="12">
        <f t="shared" si="14"/>
        <v>0</v>
      </c>
      <c r="V293" s="12">
        <f t="shared" si="15"/>
        <v>0.49719999999999998</v>
      </c>
    </row>
    <row r="294" spans="1:22" ht="26" hidden="1" outlineLevel="2" x14ac:dyDescent="0.35">
      <c r="A294" s="8" t="s">
        <v>262</v>
      </c>
      <c r="B294" s="8" t="s">
        <v>263</v>
      </c>
      <c r="C294" s="8" t="s">
        <v>62</v>
      </c>
      <c r="D294" s="8" t="s">
        <v>213</v>
      </c>
      <c r="E294" s="8" t="s">
        <v>29</v>
      </c>
      <c r="F294" s="9" t="s">
        <v>30</v>
      </c>
      <c r="G294" s="8">
        <v>1120</v>
      </c>
      <c r="H294" s="8">
        <v>3480</v>
      </c>
      <c r="I294" s="10" t="s">
        <v>214</v>
      </c>
      <c r="J294" s="11">
        <v>796487</v>
      </c>
      <c r="K294" s="11">
        <v>796487</v>
      </c>
      <c r="L294" s="11">
        <v>0</v>
      </c>
      <c r="M294" s="11">
        <v>0</v>
      </c>
      <c r="N294" s="11">
        <v>0</v>
      </c>
      <c r="O294" s="11">
        <v>257971.62</v>
      </c>
      <c r="P294" s="11">
        <v>257971.62</v>
      </c>
      <c r="Q294" s="11">
        <v>45827.58</v>
      </c>
      <c r="R294" s="11">
        <v>538515.38</v>
      </c>
      <c r="S294" s="11">
        <v>0</v>
      </c>
      <c r="T294" s="12">
        <f t="shared" si="13"/>
        <v>0.32388679287923089</v>
      </c>
      <c r="U294" s="12">
        <f t="shared" si="14"/>
        <v>0</v>
      </c>
      <c r="V294" s="12">
        <f t="shared" si="15"/>
        <v>0.32388679287923089</v>
      </c>
    </row>
    <row r="295" spans="1:22" ht="39" hidden="1" outlineLevel="2" x14ac:dyDescent="0.35">
      <c r="A295" s="8" t="s">
        <v>262</v>
      </c>
      <c r="B295" s="8" t="s">
        <v>263</v>
      </c>
      <c r="C295" s="8" t="s">
        <v>62</v>
      </c>
      <c r="D295" s="8" t="s">
        <v>69</v>
      </c>
      <c r="E295" s="8" t="s">
        <v>29</v>
      </c>
      <c r="F295" s="9" t="s">
        <v>30</v>
      </c>
      <c r="G295" s="8">
        <v>1120</v>
      </c>
      <c r="H295" s="8">
        <v>3480</v>
      </c>
      <c r="I295" s="10" t="s">
        <v>70</v>
      </c>
      <c r="J295" s="11">
        <v>2000000</v>
      </c>
      <c r="K295" s="11">
        <v>2000000</v>
      </c>
      <c r="L295" s="11">
        <v>0</v>
      </c>
      <c r="M295" s="11">
        <v>0</v>
      </c>
      <c r="N295" s="11">
        <v>0</v>
      </c>
      <c r="O295" s="11">
        <v>0</v>
      </c>
      <c r="P295" s="11">
        <v>0</v>
      </c>
      <c r="Q295" s="11">
        <v>300000</v>
      </c>
      <c r="R295" s="11">
        <v>2000000</v>
      </c>
      <c r="S295" s="11">
        <v>0</v>
      </c>
      <c r="T295" s="12">
        <f t="shared" si="13"/>
        <v>0</v>
      </c>
      <c r="U295" s="12">
        <f t="shared" si="14"/>
        <v>0</v>
      </c>
      <c r="V295" s="12">
        <f t="shared" si="15"/>
        <v>0</v>
      </c>
    </row>
    <row r="296" spans="1:22" hidden="1" outlineLevel="2" x14ac:dyDescent="0.35">
      <c r="A296" s="8" t="s">
        <v>262</v>
      </c>
      <c r="B296" s="8" t="s">
        <v>263</v>
      </c>
      <c r="C296" s="8" t="s">
        <v>62</v>
      </c>
      <c r="D296" s="8" t="s">
        <v>79</v>
      </c>
      <c r="E296" s="8" t="s">
        <v>29</v>
      </c>
      <c r="F296" s="9" t="s">
        <v>30</v>
      </c>
      <c r="G296" s="8">
        <v>1120</v>
      </c>
      <c r="H296" s="8">
        <v>3480</v>
      </c>
      <c r="I296" s="10" t="s">
        <v>80</v>
      </c>
      <c r="J296" s="11">
        <v>866034</v>
      </c>
      <c r="K296" s="11">
        <v>866034</v>
      </c>
      <c r="L296" s="11">
        <v>0</v>
      </c>
      <c r="M296" s="11">
        <v>0</v>
      </c>
      <c r="N296" s="11">
        <v>0</v>
      </c>
      <c r="O296" s="11">
        <v>672700</v>
      </c>
      <c r="P296" s="11">
        <v>672700</v>
      </c>
      <c r="Q296" s="11">
        <v>193334</v>
      </c>
      <c r="R296" s="11">
        <v>193334</v>
      </c>
      <c r="S296" s="11">
        <v>0</v>
      </c>
      <c r="T296" s="12">
        <f t="shared" si="13"/>
        <v>0.77675934201197638</v>
      </c>
      <c r="U296" s="12">
        <f t="shared" si="14"/>
        <v>0</v>
      </c>
      <c r="V296" s="12">
        <f t="shared" si="15"/>
        <v>0.77675934201197638</v>
      </c>
    </row>
    <row r="297" spans="1:22" hidden="1" outlineLevel="2" x14ac:dyDescent="0.35">
      <c r="A297" s="8" t="s">
        <v>262</v>
      </c>
      <c r="B297" s="8" t="s">
        <v>263</v>
      </c>
      <c r="C297" s="8" t="s">
        <v>62</v>
      </c>
      <c r="D297" s="8" t="s">
        <v>89</v>
      </c>
      <c r="E297" s="8" t="s">
        <v>29</v>
      </c>
      <c r="F297" s="9" t="s">
        <v>30</v>
      </c>
      <c r="G297" s="8">
        <v>1120</v>
      </c>
      <c r="H297" s="8">
        <v>3480</v>
      </c>
      <c r="I297" s="10" t="s">
        <v>90</v>
      </c>
      <c r="J297" s="11">
        <v>200000</v>
      </c>
      <c r="K297" s="11">
        <v>200000</v>
      </c>
      <c r="L297" s="11">
        <v>0</v>
      </c>
      <c r="M297" s="11">
        <v>0</v>
      </c>
      <c r="N297" s="11">
        <v>0</v>
      </c>
      <c r="O297" s="11">
        <v>0</v>
      </c>
      <c r="P297" s="11">
        <v>0</v>
      </c>
      <c r="Q297" s="11">
        <v>0</v>
      </c>
      <c r="R297" s="11">
        <v>200000</v>
      </c>
      <c r="S297" s="11">
        <v>0</v>
      </c>
      <c r="T297" s="12">
        <f t="shared" si="13"/>
        <v>0</v>
      </c>
      <c r="U297" s="12">
        <f t="shared" si="14"/>
        <v>0</v>
      </c>
      <c r="V297" s="12">
        <f t="shared" si="15"/>
        <v>0</v>
      </c>
    </row>
    <row r="298" spans="1:22" ht="26" hidden="1" outlineLevel="2" x14ac:dyDescent="0.35">
      <c r="A298" s="8" t="s">
        <v>262</v>
      </c>
      <c r="B298" s="8" t="s">
        <v>263</v>
      </c>
      <c r="C298" s="8" t="s">
        <v>62</v>
      </c>
      <c r="D298" s="8" t="s">
        <v>225</v>
      </c>
      <c r="E298" s="8" t="s">
        <v>29</v>
      </c>
      <c r="F298" s="9" t="s">
        <v>30</v>
      </c>
      <c r="G298" s="8">
        <v>1120</v>
      </c>
      <c r="H298" s="8">
        <v>3480</v>
      </c>
      <c r="I298" s="10" t="s">
        <v>226</v>
      </c>
      <c r="J298" s="11">
        <v>200000</v>
      </c>
      <c r="K298" s="11">
        <v>200000</v>
      </c>
      <c r="L298" s="11">
        <v>0</v>
      </c>
      <c r="M298" s="11">
        <v>0</v>
      </c>
      <c r="N298" s="11">
        <v>0</v>
      </c>
      <c r="O298" s="11">
        <v>129678.8</v>
      </c>
      <c r="P298" s="11">
        <v>129678.8</v>
      </c>
      <c r="Q298" s="11">
        <v>70321.2</v>
      </c>
      <c r="R298" s="11">
        <v>70321.2</v>
      </c>
      <c r="S298" s="11">
        <v>0</v>
      </c>
      <c r="T298" s="12">
        <f t="shared" si="13"/>
        <v>0.64839400000000003</v>
      </c>
      <c r="U298" s="12">
        <f t="shared" si="14"/>
        <v>0</v>
      </c>
      <c r="V298" s="12">
        <f t="shared" si="15"/>
        <v>0.64839400000000003</v>
      </c>
    </row>
    <row r="299" spans="1:22" ht="26" hidden="1" outlineLevel="2" x14ac:dyDescent="0.35">
      <c r="A299" s="8" t="s">
        <v>262</v>
      </c>
      <c r="B299" s="8" t="s">
        <v>263</v>
      </c>
      <c r="C299" s="8" t="s">
        <v>62</v>
      </c>
      <c r="D299" s="8" t="s">
        <v>91</v>
      </c>
      <c r="E299" s="8" t="s">
        <v>29</v>
      </c>
      <c r="F299" s="9" t="s">
        <v>30</v>
      </c>
      <c r="G299" s="8">
        <v>1120</v>
      </c>
      <c r="H299" s="8">
        <v>3480</v>
      </c>
      <c r="I299" s="10" t="s">
        <v>92</v>
      </c>
      <c r="J299" s="11">
        <v>100000</v>
      </c>
      <c r="K299" s="11">
        <v>100000</v>
      </c>
      <c r="L299" s="11">
        <v>0</v>
      </c>
      <c r="M299" s="11">
        <v>0</v>
      </c>
      <c r="N299" s="11">
        <v>0</v>
      </c>
      <c r="O299" s="11">
        <v>56500</v>
      </c>
      <c r="P299" s="11">
        <v>56500</v>
      </c>
      <c r="Q299" s="11">
        <v>43500</v>
      </c>
      <c r="R299" s="11">
        <v>43500</v>
      </c>
      <c r="S299" s="11">
        <v>0</v>
      </c>
      <c r="T299" s="12">
        <f t="shared" si="13"/>
        <v>0.56499999999999995</v>
      </c>
      <c r="U299" s="12">
        <f t="shared" si="14"/>
        <v>0</v>
      </c>
      <c r="V299" s="12">
        <f t="shared" si="15"/>
        <v>0.56499999999999995</v>
      </c>
    </row>
    <row r="300" spans="1:22" hidden="1" outlineLevel="2" x14ac:dyDescent="0.35">
      <c r="A300" s="8" t="s">
        <v>262</v>
      </c>
      <c r="B300" s="8" t="s">
        <v>264</v>
      </c>
      <c r="C300" s="8" t="s">
        <v>62</v>
      </c>
      <c r="D300" s="8" t="s">
        <v>65</v>
      </c>
      <c r="E300" s="8" t="s">
        <v>29</v>
      </c>
      <c r="F300" s="9" t="s">
        <v>30</v>
      </c>
      <c r="G300" s="8">
        <v>1120</v>
      </c>
      <c r="H300" s="8">
        <v>3480</v>
      </c>
      <c r="I300" s="10" t="s">
        <v>66</v>
      </c>
      <c r="J300" s="11">
        <v>87340000</v>
      </c>
      <c r="K300" s="11">
        <v>33410000</v>
      </c>
      <c r="L300" s="11">
        <v>0</v>
      </c>
      <c r="M300" s="11">
        <v>17239743.300000001</v>
      </c>
      <c r="N300" s="11">
        <v>0</v>
      </c>
      <c r="O300" s="11">
        <v>0</v>
      </c>
      <c r="P300" s="11">
        <v>0</v>
      </c>
      <c r="Q300" s="11">
        <v>15810256.699999999</v>
      </c>
      <c r="R300" s="11">
        <v>16170256.699999999</v>
      </c>
      <c r="S300" s="11">
        <v>0</v>
      </c>
      <c r="T300" s="12">
        <f t="shared" si="13"/>
        <v>0</v>
      </c>
      <c r="U300" s="12">
        <f t="shared" si="14"/>
        <v>0.51600548638132293</v>
      </c>
      <c r="V300" s="12">
        <f t="shared" si="15"/>
        <v>0.51600548638132293</v>
      </c>
    </row>
    <row r="301" spans="1:22" ht="39" hidden="1" outlineLevel="2" x14ac:dyDescent="0.35">
      <c r="A301" s="8" t="s">
        <v>262</v>
      </c>
      <c r="B301" s="8" t="s">
        <v>264</v>
      </c>
      <c r="C301" s="8" t="s">
        <v>62</v>
      </c>
      <c r="D301" s="8" t="s">
        <v>75</v>
      </c>
      <c r="E301" s="8" t="s">
        <v>29</v>
      </c>
      <c r="F301" s="9" t="s">
        <v>30</v>
      </c>
      <c r="G301" s="8">
        <v>1120</v>
      </c>
      <c r="H301" s="8">
        <v>3480</v>
      </c>
      <c r="I301" s="10" t="s">
        <v>265</v>
      </c>
      <c r="J301" s="11">
        <v>143000000</v>
      </c>
      <c r="K301" s="11">
        <v>14153406</v>
      </c>
      <c r="L301" s="11">
        <v>0</v>
      </c>
      <c r="M301" s="11">
        <v>468731.25</v>
      </c>
      <c r="N301" s="11">
        <v>0</v>
      </c>
      <c r="O301" s="11">
        <v>762469.5</v>
      </c>
      <c r="P301" s="11">
        <v>687472.5</v>
      </c>
      <c r="Q301" s="11">
        <v>4800000</v>
      </c>
      <c r="R301" s="11">
        <v>12922205.25</v>
      </c>
      <c r="S301" s="11">
        <v>0</v>
      </c>
      <c r="T301" s="12">
        <f t="shared" si="13"/>
        <v>5.3871803013352405E-2</v>
      </c>
      <c r="U301" s="12">
        <f t="shared" si="14"/>
        <v>3.3117911688536311E-2</v>
      </c>
      <c r="V301" s="12">
        <f t="shared" si="15"/>
        <v>8.698971470188871E-2</v>
      </c>
    </row>
    <row r="302" spans="1:22" hidden="1" outlineLevel="2" x14ac:dyDescent="0.35">
      <c r="A302" s="8" t="s">
        <v>262</v>
      </c>
      <c r="B302" s="8" t="s">
        <v>264</v>
      </c>
      <c r="C302" s="8" t="s">
        <v>62</v>
      </c>
      <c r="D302" s="8" t="s">
        <v>77</v>
      </c>
      <c r="E302" s="8" t="s">
        <v>29</v>
      </c>
      <c r="F302" s="9" t="s">
        <v>30</v>
      </c>
      <c r="G302" s="8">
        <v>1120</v>
      </c>
      <c r="H302" s="8">
        <v>3480</v>
      </c>
      <c r="I302" s="10" t="s">
        <v>78</v>
      </c>
      <c r="J302" s="11">
        <v>16109392</v>
      </c>
      <c r="K302" s="11">
        <v>8109392</v>
      </c>
      <c r="L302" s="11">
        <v>0</v>
      </c>
      <c r="M302" s="11">
        <v>0</v>
      </c>
      <c r="N302" s="11">
        <v>0</v>
      </c>
      <c r="O302" s="11">
        <v>3033883.12</v>
      </c>
      <c r="P302" s="11">
        <v>3032013.12</v>
      </c>
      <c r="Q302" s="11">
        <v>5075508.88</v>
      </c>
      <c r="R302" s="11">
        <v>5075508.88</v>
      </c>
      <c r="S302" s="11">
        <v>0</v>
      </c>
      <c r="T302" s="12">
        <f t="shared" si="13"/>
        <v>0.37411967752946212</v>
      </c>
      <c r="U302" s="12">
        <f t="shared" si="14"/>
        <v>0</v>
      </c>
      <c r="V302" s="12">
        <f t="shared" si="15"/>
        <v>0.37411967752946212</v>
      </c>
    </row>
    <row r="303" spans="1:22" hidden="1" outlineLevel="2" x14ac:dyDescent="0.35">
      <c r="A303" s="8" t="s">
        <v>262</v>
      </c>
      <c r="B303" s="8" t="s">
        <v>264</v>
      </c>
      <c r="C303" s="8" t="s">
        <v>62</v>
      </c>
      <c r="D303" s="8" t="s">
        <v>79</v>
      </c>
      <c r="E303" s="8" t="s">
        <v>29</v>
      </c>
      <c r="F303" s="9" t="s">
        <v>30</v>
      </c>
      <c r="G303" s="8">
        <v>1120</v>
      </c>
      <c r="H303" s="8">
        <v>3480</v>
      </c>
      <c r="I303" s="10" t="s">
        <v>80</v>
      </c>
      <c r="J303" s="11">
        <v>46473179</v>
      </c>
      <c r="K303" s="11">
        <v>123523179</v>
      </c>
      <c r="L303" s="11">
        <v>0</v>
      </c>
      <c r="M303" s="11">
        <v>0</v>
      </c>
      <c r="N303" s="11">
        <v>0</v>
      </c>
      <c r="O303" s="11">
        <v>72097336.579999998</v>
      </c>
      <c r="P303" s="11">
        <v>72024736.579999998</v>
      </c>
      <c r="Q303" s="11">
        <v>51425842.420000002</v>
      </c>
      <c r="R303" s="11">
        <v>51425842.420000002</v>
      </c>
      <c r="S303" s="11">
        <v>0</v>
      </c>
      <c r="T303" s="12">
        <f t="shared" si="13"/>
        <v>0.5836745553642203</v>
      </c>
      <c r="U303" s="12">
        <f t="shared" si="14"/>
        <v>0</v>
      </c>
      <c r="V303" s="12">
        <f t="shared" si="15"/>
        <v>0.5836745553642203</v>
      </c>
    </row>
    <row r="304" spans="1:22" hidden="1" outlineLevel="2" x14ac:dyDescent="0.35">
      <c r="A304" s="8" t="s">
        <v>262</v>
      </c>
      <c r="B304" s="8" t="s">
        <v>264</v>
      </c>
      <c r="C304" s="8" t="s">
        <v>62</v>
      </c>
      <c r="D304" s="8" t="s">
        <v>85</v>
      </c>
      <c r="E304" s="8" t="s">
        <v>29</v>
      </c>
      <c r="F304" s="9" t="s">
        <v>30</v>
      </c>
      <c r="G304" s="8">
        <v>1120</v>
      </c>
      <c r="H304" s="8">
        <v>3480</v>
      </c>
      <c r="I304" s="10" t="s">
        <v>86</v>
      </c>
      <c r="J304" s="11">
        <v>5000000</v>
      </c>
      <c r="K304" s="11">
        <v>92001023</v>
      </c>
      <c r="L304" s="11">
        <v>0</v>
      </c>
      <c r="M304" s="11">
        <v>0</v>
      </c>
      <c r="N304" s="11">
        <v>0</v>
      </c>
      <c r="O304" s="11">
        <v>68566598</v>
      </c>
      <c r="P304" s="11">
        <v>68566598</v>
      </c>
      <c r="Q304" s="11">
        <v>3951758</v>
      </c>
      <c r="R304" s="11">
        <v>23434425</v>
      </c>
      <c r="S304" s="11">
        <v>0</v>
      </c>
      <c r="T304" s="12">
        <f t="shared" si="13"/>
        <v>0.74528082149695229</v>
      </c>
      <c r="U304" s="12">
        <f t="shared" si="14"/>
        <v>0</v>
      </c>
      <c r="V304" s="12">
        <f t="shared" si="15"/>
        <v>0.74528082149695229</v>
      </c>
    </row>
    <row r="305" spans="1:22" ht="117" hidden="1" outlineLevel="2" x14ac:dyDescent="0.35">
      <c r="A305" s="8" t="s">
        <v>262</v>
      </c>
      <c r="B305" s="8" t="s">
        <v>264</v>
      </c>
      <c r="C305" s="8" t="s">
        <v>62</v>
      </c>
      <c r="D305" s="8" t="s">
        <v>87</v>
      </c>
      <c r="E305" s="8" t="s">
        <v>29</v>
      </c>
      <c r="F305" s="9" t="s">
        <v>30</v>
      </c>
      <c r="G305" s="8">
        <v>1120</v>
      </c>
      <c r="H305" s="8">
        <v>3480</v>
      </c>
      <c r="I305" s="10" t="s">
        <v>266</v>
      </c>
      <c r="J305" s="11">
        <v>38878490</v>
      </c>
      <c r="K305" s="11">
        <v>463758488</v>
      </c>
      <c r="L305" s="11">
        <v>0</v>
      </c>
      <c r="M305" s="11">
        <v>412815240</v>
      </c>
      <c r="N305" s="11">
        <v>0</v>
      </c>
      <c r="O305" s="11">
        <v>37172500.310000002</v>
      </c>
      <c r="P305" s="11">
        <v>37172500.310000002</v>
      </c>
      <c r="Q305" s="11">
        <v>13770747.689999999</v>
      </c>
      <c r="R305" s="11">
        <v>13770747.689999999</v>
      </c>
      <c r="S305" s="11">
        <v>0</v>
      </c>
      <c r="T305" s="12">
        <f t="shared" si="13"/>
        <v>8.0154867828532345E-2</v>
      </c>
      <c r="U305" s="12">
        <f t="shared" si="14"/>
        <v>0.89015134101437732</v>
      </c>
      <c r="V305" s="12">
        <f t="shared" si="15"/>
        <v>0.97030620884290963</v>
      </c>
    </row>
    <row r="306" spans="1:22" ht="26" hidden="1" outlineLevel="2" x14ac:dyDescent="0.35">
      <c r="A306" s="8" t="s">
        <v>262</v>
      </c>
      <c r="B306" s="8" t="s">
        <v>291</v>
      </c>
      <c r="C306" s="8" t="s">
        <v>62</v>
      </c>
      <c r="D306" s="8" t="s">
        <v>213</v>
      </c>
      <c r="E306" s="8" t="s">
        <v>29</v>
      </c>
      <c r="F306" s="9" t="s">
        <v>30</v>
      </c>
      <c r="G306" s="8">
        <v>1120</v>
      </c>
      <c r="H306" s="8">
        <v>3480</v>
      </c>
      <c r="I306" s="10" t="s">
        <v>214</v>
      </c>
      <c r="J306" s="11">
        <v>2154000</v>
      </c>
      <c r="K306" s="11">
        <v>2154000</v>
      </c>
      <c r="L306" s="11">
        <v>0</v>
      </c>
      <c r="M306" s="11">
        <v>0</v>
      </c>
      <c r="N306" s="11">
        <v>0</v>
      </c>
      <c r="O306" s="11">
        <v>778552.33</v>
      </c>
      <c r="P306" s="11">
        <v>776265.46</v>
      </c>
      <c r="Q306" s="11">
        <v>175447.67</v>
      </c>
      <c r="R306" s="11">
        <v>1375447.67</v>
      </c>
      <c r="S306" s="11">
        <v>0</v>
      </c>
      <c r="T306" s="12">
        <f t="shared" si="13"/>
        <v>0.36144490714948929</v>
      </c>
      <c r="U306" s="12">
        <f t="shared" si="14"/>
        <v>0</v>
      </c>
      <c r="V306" s="12">
        <f t="shared" si="15"/>
        <v>0.36144490714948929</v>
      </c>
    </row>
    <row r="307" spans="1:22" ht="52" hidden="1" outlineLevel="2" x14ac:dyDescent="0.35">
      <c r="A307" s="8" t="s">
        <v>262</v>
      </c>
      <c r="B307" s="8" t="s">
        <v>291</v>
      </c>
      <c r="C307" s="8" t="s">
        <v>62</v>
      </c>
      <c r="D307" s="8" t="s">
        <v>71</v>
      </c>
      <c r="E307" s="8" t="s">
        <v>29</v>
      </c>
      <c r="F307" s="9" t="s">
        <v>30</v>
      </c>
      <c r="G307" s="8">
        <v>1120</v>
      </c>
      <c r="H307" s="8">
        <v>3480</v>
      </c>
      <c r="I307" s="10" t="s">
        <v>292</v>
      </c>
      <c r="J307" s="11">
        <v>41944073</v>
      </c>
      <c r="K307" s="11">
        <v>0</v>
      </c>
      <c r="L307" s="11">
        <v>0</v>
      </c>
      <c r="M307" s="11">
        <v>0</v>
      </c>
      <c r="N307" s="11">
        <v>0</v>
      </c>
      <c r="O307" s="11">
        <v>0</v>
      </c>
      <c r="P307" s="11">
        <v>0</v>
      </c>
      <c r="Q307" s="11">
        <v>0</v>
      </c>
      <c r="R307" s="11">
        <v>0</v>
      </c>
      <c r="S307" s="11">
        <v>0</v>
      </c>
      <c r="T307" s="12">
        <f t="shared" si="13"/>
        <v>0</v>
      </c>
      <c r="U307" s="12">
        <f t="shared" si="14"/>
        <v>0</v>
      </c>
      <c r="V307" s="12">
        <f t="shared" si="15"/>
        <v>0</v>
      </c>
    </row>
    <row r="308" spans="1:22" ht="15" hidden="1" customHeight="1" outlineLevel="2" x14ac:dyDescent="0.35">
      <c r="A308" s="8" t="s">
        <v>262</v>
      </c>
      <c r="B308" s="8" t="s">
        <v>291</v>
      </c>
      <c r="C308" s="8" t="s">
        <v>62</v>
      </c>
      <c r="D308" s="8" t="s">
        <v>75</v>
      </c>
      <c r="E308" s="8" t="s">
        <v>29</v>
      </c>
      <c r="F308" s="9" t="s">
        <v>30</v>
      </c>
      <c r="G308" s="8">
        <v>1120</v>
      </c>
      <c r="H308" s="8">
        <v>3480</v>
      </c>
      <c r="I308" s="10" t="s">
        <v>293</v>
      </c>
      <c r="J308" s="11">
        <v>294778848</v>
      </c>
      <c r="K308" s="11">
        <v>251610963</v>
      </c>
      <c r="L308" s="11">
        <v>0</v>
      </c>
      <c r="M308" s="11">
        <v>0</v>
      </c>
      <c r="N308" s="11">
        <v>0</v>
      </c>
      <c r="O308" s="11">
        <v>220081739.11000001</v>
      </c>
      <c r="P308" s="11">
        <v>219319919.11000001</v>
      </c>
      <c r="Q308" s="11">
        <v>31529223.890000001</v>
      </c>
      <c r="R308" s="11">
        <v>31529223.890000001</v>
      </c>
      <c r="S308" s="11">
        <v>0</v>
      </c>
      <c r="T308" s="12">
        <f t="shared" si="13"/>
        <v>0.87469057979798759</v>
      </c>
      <c r="U308" s="12">
        <f t="shared" si="14"/>
        <v>0</v>
      </c>
      <c r="V308" s="12">
        <f t="shared" si="15"/>
        <v>0.87469057979798759</v>
      </c>
    </row>
    <row r="309" spans="1:22" ht="15" hidden="1" customHeight="1" outlineLevel="2" x14ac:dyDescent="0.35">
      <c r="A309" s="8" t="s">
        <v>262</v>
      </c>
      <c r="B309" s="8" t="s">
        <v>291</v>
      </c>
      <c r="C309" s="8" t="s">
        <v>62</v>
      </c>
      <c r="D309" s="8" t="s">
        <v>77</v>
      </c>
      <c r="E309" s="8" t="s">
        <v>29</v>
      </c>
      <c r="F309" s="9" t="s">
        <v>30</v>
      </c>
      <c r="G309" s="8">
        <v>1120</v>
      </c>
      <c r="H309" s="8">
        <v>3480</v>
      </c>
      <c r="I309" s="10" t="s">
        <v>78</v>
      </c>
      <c r="J309" s="11">
        <v>2549254</v>
      </c>
      <c r="K309" s="11">
        <v>3049254</v>
      </c>
      <c r="L309" s="11">
        <v>0</v>
      </c>
      <c r="M309" s="11">
        <v>0</v>
      </c>
      <c r="N309" s="11">
        <v>0</v>
      </c>
      <c r="O309" s="11">
        <v>232841.53</v>
      </c>
      <c r="P309" s="11">
        <v>232841.53</v>
      </c>
      <c r="Q309" s="11">
        <v>2816412.47</v>
      </c>
      <c r="R309" s="11">
        <v>2816412.47</v>
      </c>
      <c r="S309" s="11">
        <v>0</v>
      </c>
      <c r="T309" s="12">
        <f t="shared" si="13"/>
        <v>7.6360162190489869E-2</v>
      </c>
      <c r="U309" s="12">
        <f t="shared" si="14"/>
        <v>0</v>
      </c>
      <c r="V309" s="12">
        <f t="shared" si="15"/>
        <v>7.6360162190489869E-2</v>
      </c>
    </row>
    <row r="310" spans="1:22" hidden="1" outlineLevel="2" x14ac:dyDescent="0.35">
      <c r="A310" s="8" t="s">
        <v>262</v>
      </c>
      <c r="B310" s="8" t="s">
        <v>291</v>
      </c>
      <c r="C310" s="8" t="s">
        <v>62</v>
      </c>
      <c r="D310" s="8" t="s">
        <v>79</v>
      </c>
      <c r="E310" s="8" t="s">
        <v>29</v>
      </c>
      <c r="F310" s="9" t="s">
        <v>30</v>
      </c>
      <c r="G310" s="8">
        <v>1120</v>
      </c>
      <c r="H310" s="8">
        <v>3480</v>
      </c>
      <c r="I310" s="10" t="s">
        <v>80</v>
      </c>
      <c r="J310" s="11">
        <v>8077342</v>
      </c>
      <c r="K310" s="11">
        <v>8827342</v>
      </c>
      <c r="L310" s="11">
        <v>0</v>
      </c>
      <c r="M310" s="11">
        <v>0</v>
      </c>
      <c r="N310" s="11">
        <v>0</v>
      </c>
      <c r="O310" s="11">
        <v>4437800</v>
      </c>
      <c r="P310" s="11">
        <v>4437800</v>
      </c>
      <c r="Q310" s="11">
        <v>4389542</v>
      </c>
      <c r="R310" s="11">
        <v>4389542</v>
      </c>
      <c r="S310" s="11">
        <v>0</v>
      </c>
      <c r="T310" s="12">
        <f t="shared" si="13"/>
        <v>0.50273343889927458</v>
      </c>
      <c r="U310" s="12">
        <f t="shared" si="14"/>
        <v>0</v>
      </c>
      <c r="V310" s="12">
        <f t="shared" si="15"/>
        <v>0.50273343889927458</v>
      </c>
    </row>
    <row r="311" spans="1:22" hidden="1" outlineLevel="2" x14ac:dyDescent="0.35">
      <c r="A311" s="8" t="s">
        <v>262</v>
      </c>
      <c r="B311" s="8" t="s">
        <v>291</v>
      </c>
      <c r="C311" s="8" t="s">
        <v>62</v>
      </c>
      <c r="D311" s="8" t="s">
        <v>81</v>
      </c>
      <c r="E311" s="8" t="s">
        <v>29</v>
      </c>
      <c r="F311" s="9" t="s">
        <v>30</v>
      </c>
      <c r="G311" s="8">
        <v>1120</v>
      </c>
      <c r="H311" s="8">
        <v>3480</v>
      </c>
      <c r="I311" s="10" t="s">
        <v>82</v>
      </c>
      <c r="J311" s="11">
        <v>4500000</v>
      </c>
      <c r="K311" s="11">
        <v>4500000</v>
      </c>
      <c r="L311" s="11">
        <v>0</v>
      </c>
      <c r="M311" s="11">
        <v>0</v>
      </c>
      <c r="N311" s="11">
        <v>0</v>
      </c>
      <c r="O311" s="11">
        <v>1795753.39</v>
      </c>
      <c r="P311" s="11">
        <v>1795753.39</v>
      </c>
      <c r="Q311" s="11">
        <v>2704246.61</v>
      </c>
      <c r="R311" s="11">
        <v>2704246.61</v>
      </c>
      <c r="S311" s="11">
        <v>0</v>
      </c>
      <c r="T311" s="12">
        <f t="shared" si="13"/>
        <v>0.39905630888888888</v>
      </c>
      <c r="U311" s="12">
        <f t="shared" si="14"/>
        <v>0</v>
      </c>
      <c r="V311" s="12">
        <f t="shared" si="15"/>
        <v>0.39905630888888888</v>
      </c>
    </row>
    <row r="312" spans="1:22" hidden="1" outlineLevel="2" x14ac:dyDescent="0.35">
      <c r="A312" s="8" t="s">
        <v>262</v>
      </c>
      <c r="B312" s="8" t="s">
        <v>291</v>
      </c>
      <c r="C312" s="8" t="s">
        <v>62</v>
      </c>
      <c r="D312" s="8" t="s">
        <v>83</v>
      </c>
      <c r="E312" s="8" t="s">
        <v>29</v>
      </c>
      <c r="F312" s="9" t="s">
        <v>30</v>
      </c>
      <c r="G312" s="8">
        <v>1120</v>
      </c>
      <c r="H312" s="8">
        <v>3480</v>
      </c>
      <c r="I312" s="10" t="s">
        <v>84</v>
      </c>
      <c r="J312" s="11">
        <v>4500000</v>
      </c>
      <c r="K312" s="11">
        <v>4500000</v>
      </c>
      <c r="L312" s="11">
        <v>0</v>
      </c>
      <c r="M312" s="11">
        <v>0</v>
      </c>
      <c r="N312" s="11">
        <v>0</v>
      </c>
      <c r="O312" s="11">
        <v>616802.16</v>
      </c>
      <c r="P312" s="11">
        <v>616802.16</v>
      </c>
      <c r="Q312" s="11">
        <v>3883197.84</v>
      </c>
      <c r="R312" s="11">
        <v>3883197.84</v>
      </c>
      <c r="S312" s="11">
        <v>0</v>
      </c>
      <c r="T312" s="12">
        <f t="shared" si="13"/>
        <v>0.13706714666666667</v>
      </c>
      <c r="U312" s="12">
        <f t="shared" si="14"/>
        <v>0</v>
      </c>
      <c r="V312" s="12">
        <f t="shared" si="15"/>
        <v>0.13706714666666667</v>
      </c>
    </row>
    <row r="313" spans="1:22" hidden="1" outlineLevel="2" x14ac:dyDescent="0.35">
      <c r="A313" s="8" t="s">
        <v>262</v>
      </c>
      <c r="B313" s="8" t="s">
        <v>291</v>
      </c>
      <c r="C313" s="8" t="s">
        <v>62</v>
      </c>
      <c r="D313" s="8" t="s">
        <v>85</v>
      </c>
      <c r="E313" s="8" t="s">
        <v>29</v>
      </c>
      <c r="F313" s="9" t="s">
        <v>30</v>
      </c>
      <c r="G313" s="8">
        <v>1120</v>
      </c>
      <c r="H313" s="8">
        <v>3480</v>
      </c>
      <c r="I313" s="10" t="s">
        <v>86</v>
      </c>
      <c r="J313" s="11">
        <v>2000000</v>
      </c>
      <c r="K313" s="11">
        <v>2000000</v>
      </c>
      <c r="L313" s="11">
        <v>0</v>
      </c>
      <c r="M313" s="11">
        <v>0</v>
      </c>
      <c r="N313" s="11">
        <v>0</v>
      </c>
      <c r="O313" s="11">
        <v>507709</v>
      </c>
      <c r="P313" s="11">
        <v>507709</v>
      </c>
      <c r="Q313" s="11">
        <v>0</v>
      </c>
      <c r="R313" s="11">
        <v>1492291</v>
      </c>
      <c r="S313" s="11">
        <v>0</v>
      </c>
      <c r="T313" s="12">
        <f t="shared" ref="T313:T376" si="16">+IF(K313=0,0,O313/K313)</f>
        <v>0.25385449999999998</v>
      </c>
      <c r="U313" s="12">
        <f t="shared" ref="U313:U376" si="17">+IF(K313=0,0,(L313+M313+N313)/K313)</f>
        <v>0</v>
      </c>
      <c r="V313" s="12">
        <f t="shared" ref="V313:V376" si="18">+T313+U313</f>
        <v>0.25385449999999998</v>
      </c>
    </row>
    <row r="314" spans="1:22" ht="78" hidden="1" outlineLevel="2" x14ac:dyDescent="0.35">
      <c r="A314" s="8" t="s">
        <v>262</v>
      </c>
      <c r="B314" s="8" t="s">
        <v>291</v>
      </c>
      <c r="C314" s="8" t="s">
        <v>62</v>
      </c>
      <c r="D314" s="8" t="s">
        <v>87</v>
      </c>
      <c r="E314" s="8" t="s">
        <v>29</v>
      </c>
      <c r="F314" s="9" t="s">
        <v>30</v>
      </c>
      <c r="G314" s="8">
        <v>1120</v>
      </c>
      <c r="H314" s="8">
        <v>3480</v>
      </c>
      <c r="I314" s="10" t="s">
        <v>294</v>
      </c>
      <c r="J314" s="11">
        <v>55055740</v>
      </c>
      <c r="K314" s="11">
        <v>104999813</v>
      </c>
      <c r="L314" s="11">
        <v>0</v>
      </c>
      <c r="M314" s="11">
        <v>0</v>
      </c>
      <c r="N314" s="11">
        <v>0</v>
      </c>
      <c r="O314" s="11">
        <v>102994732.11</v>
      </c>
      <c r="P314" s="11">
        <v>102046931.81</v>
      </c>
      <c r="Q314" s="11">
        <v>2005080.89</v>
      </c>
      <c r="R314" s="11">
        <v>2005080.89</v>
      </c>
      <c r="S314" s="11">
        <v>0</v>
      </c>
      <c r="T314" s="12">
        <f t="shared" si="16"/>
        <v>0.98090395751466719</v>
      </c>
      <c r="U314" s="12">
        <f t="shared" si="17"/>
        <v>0</v>
      </c>
      <c r="V314" s="12">
        <f t="shared" si="18"/>
        <v>0.98090395751466719</v>
      </c>
    </row>
    <row r="315" spans="1:22" hidden="1" outlineLevel="2" x14ac:dyDescent="0.35">
      <c r="A315" s="8" t="s">
        <v>262</v>
      </c>
      <c r="B315" s="8" t="s">
        <v>291</v>
      </c>
      <c r="C315" s="8" t="s">
        <v>62</v>
      </c>
      <c r="D315" s="8" t="s">
        <v>89</v>
      </c>
      <c r="E315" s="8" t="s">
        <v>29</v>
      </c>
      <c r="F315" s="9" t="s">
        <v>30</v>
      </c>
      <c r="G315" s="8">
        <v>1120</v>
      </c>
      <c r="H315" s="8">
        <v>3480</v>
      </c>
      <c r="I315" s="10" t="s">
        <v>90</v>
      </c>
      <c r="J315" s="11">
        <v>85000</v>
      </c>
      <c r="K315" s="11">
        <v>4532885</v>
      </c>
      <c r="L315" s="11">
        <v>0</v>
      </c>
      <c r="M315" s="11">
        <v>0</v>
      </c>
      <c r="N315" s="11">
        <v>0</v>
      </c>
      <c r="O315" s="11">
        <v>0</v>
      </c>
      <c r="P315" s="11">
        <v>0</v>
      </c>
      <c r="Q315" s="11">
        <v>4532885</v>
      </c>
      <c r="R315" s="11">
        <v>4532885</v>
      </c>
      <c r="S315" s="11">
        <v>0</v>
      </c>
      <c r="T315" s="12">
        <f t="shared" si="16"/>
        <v>0</v>
      </c>
      <c r="U315" s="12">
        <f t="shared" si="17"/>
        <v>0</v>
      </c>
      <c r="V315" s="12">
        <f t="shared" si="18"/>
        <v>0</v>
      </c>
    </row>
    <row r="316" spans="1:22" ht="26" hidden="1" outlineLevel="2" x14ac:dyDescent="0.35">
      <c r="A316" s="8" t="s">
        <v>262</v>
      </c>
      <c r="B316" s="8" t="s">
        <v>291</v>
      </c>
      <c r="C316" s="8" t="s">
        <v>62</v>
      </c>
      <c r="D316" s="8" t="s">
        <v>225</v>
      </c>
      <c r="E316" s="8" t="s">
        <v>29</v>
      </c>
      <c r="F316" s="9" t="s">
        <v>30</v>
      </c>
      <c r="G316" s="8">
        <v>1120</v>
      </c>
      <c r="H316" s="8">
        <v>3480</v>
      </c>
      <c r="I316" s="10" t="s">
        <v>226</v>
      </c>
      <c r="J316" s="11">
        <v>28400000</v>
      </c>
      <c r="K316" s="11">
        <v>4200000</v>
      </c>
      <c r="L316" s="11">
        <v>0</v>
      </c>
      <c r="M316" s="11">
        <v>0</v>
      </c>
      <c r="N316" s="11">
        <v>0</v>
      </c>
      <c r="O316" s="11">
        <v>3073600</v>
      </c>
      <c r="P316" s="11">
        <v>3019200</v>
      </c>
      <c r="Q316" s="11">
        <v>1126400</v>
      </c>
      <c r="R316" s="11">
        <v>1126400</v>
      </c>
      <c r="S316" s="11">
        <v>0</v>
      </c>
      <c r="T316" s="12">
        <f t="shared" si="16"/>
        <v>0.7318095238095238</v>
      </c>
      <c r="U316" s="12">
        <f t="shared" si="17"/>
        <v>0</v>
      </c>
      <c r="V316" s="12">
        <f t="shared" si="18"/>
        <v>0.7318095238095238</v>
      </c>
    </row>
    <row r="317" spans="1:22" ht="26" hidden="1" outlineLevel="2" x14ac:dyDescent="0.35">
      <c r="A317" s="8" t="s">
        <v>262</v>
      </c>
      <c r="B317" s="8" t="s">
        <v>291</v>
      </c>
      <c r="C317" s="8" t="s">
        <v>62</v>
      </c>
      <c r="D317" s="8" t="s">
        <v>227</v>
      </c>
      <c r="E317" s="8" t="s">
        <v>29</v>
      </c>
      <c r="F317" s="9" t="s">
        <v>30</v>
      </c>
      <c r="G317" s="8">
        <v>1120</v>
      </c>
      <c r="H317" s="8">
        <v>3480</v>
      </c>
      <c r="I317" s="10" t="s">
        <v>228</v>
      </c>
      <c r="J317" s="11">
        <v>10000000</v>
      </c>
      <c r="K317" s="11">
        <v>10000000</v>
      </c>
      <c r="L317" s="11">
        <v>0</v>
      </c>
      <c r="M317" s="11">
        <v>0</v>
      </c>
      <c r="N317" s="11">
        <v>0</v>
      </c>
      <c r="O317" s="11">
        <v>1426399</v>
      </c>
      <c r="P317" s="11">
        <v>1401153</v>
      </c>
      <c r="Q317" s="11">
        <v>73601</v>
      </c>
      <c r="R317" s="11">
        <v>8573601</v>
      </c>
      <c r="S317" s="11">
        <v>0</v>
      </c>
      <c r="T317" s="12">
        <f t="shared" si="16"/>
        <v>0.14263989999999999</v>
      </c>
      <c r="U317" s="12">
        <f t="shared" si="17"/>
        <v>0</v>
      </c>
      <c r="V317" s="12">
        <f t="shared" si="18"/>
        <v>0.14263989999999999</v>
      </c>
    </row>
    <row r="318" spans="1:22" ht="26" hidden="1" outlineLevel="2" x14ac:dyDescent="0.35">
      <c r="A318" s="8" t="s">
        <v>262</v>
      </c>
      <c r="B318" s="8" t="s">
        <v>291</v>
      </c>
      <c r="C318" s="8" t="s">
        <v>62</v>
      </c>
      <c r="D318" s="8" t="s">
        <v>91</v>
      </c>
      <c r="E318" s="8" t="s">
        <v>29</v>
      </c>
      <c r="F318" s="9" t="s">
        <v>30</v>
      </c>
      <c r="G318" s="8">
        <v>1120</v>
      </c>
      <c r="H318" s="8">
        <v>3480</v>
      </c>
      <c r="I318" s="10" t="s">
        <v>92</v>
      </c>
      <c r="J318" s="11">
        <v>4175000</v>
      </c>
      <c r="K318" s="11">
        <v>4175000</v>
      </c>
      <c r="L318" s="11">
        <v>0</v>
      </c>
      <c r="M318" s="11">
        <v>0</v>
      </c>
      <c r="N318" s="11">
        <v>0</v>
      </c>
      <c r="O318" s="11">
        <v>0</v>
      </c>
      <c r="P318" s="11">
        <v>0</v>
      </c>
      <c r="Q318" s="11">
        <v>3000000</v>
      </c>
      <c r="R318" s="11">
        <v>4175000</v>
      </c>
      <c r="S318" s="11">
        <v>0</v>
      </c>
      <c r="T318" s="12">
        <f t="shared" si="16"/>
        <v>0</v>
      </c>
      <c r="U318" s="12">
        <f t="shared" si="17"/>
        <v>0</v>
      </c>
      <c r="V318" s="12">
        <f t="shared" si="18"/>
        <v>0</v>
      </c>
    </row>
    <row r="319" spans="1:22" hidden="1" outlineLevel="2" x14ac:dyDescent="0.35">
      <c r="A319" s="8" t="s">
        <v>262</v>
      </c>
      <c r="B319" s="8" t="s">
        <v>291</v>
      </c>
      <c r="C319" s="8" t="s">
        <v>62</v>
      </c>
      <c r="D319" s="8" t="s">
        <v>231</v>
      </c>
      <c r="E319" s="8" t="s">
        <v>29</v>
      </c>
      <c r="F319" s="9" t="s">
        <v>30</v>
      </c>
      <c r="G319" s="8">
        <v>1310</v>
      </c>
      <c r="H319" s="8">
        <v>3480</v>
      </c>
      <c r="I319" s="10" t="s">
        <v>232</v>
      </c>
      <c r="J319" s="11">
        <v>1000000</v>
      </c>
      <c r="K319" s="11">
        <v>960000</v>
      </c>
      <c r="L319" s="11">
        <v>0</v>
      </c>
      <c r="M319" s="11">
        <v>0</v>
      </c>
      <c r="N319" s="11">
        <v>0</v>
      </c>
      <c r="O319" s="11">
        <v>268554</v>
      </c>
      <c r="P319" s="11">
        <v>268554</v>
      </c>
      <c r="Q319" s="11">
        <v>691446</v>
      </c>
      <c r="R319" s="11">
        <v>691446</v>
      </c>
      <c r="S319" s="11">
        <v>0</v>
      </c>
      <c r="T319" s="12">
        <f t="shared" si="16"/>
        <v>0.27974375000000001</v>
      </c>
      <c r="U319" s="12">
        <f t="shared" si="17"/>
        <v>0</v>
      </c>
      <c r="V319" s="12">
        <f t="shared" si="18"/>
        <v>0.27974375000000001</v>
      </c>
    </row>
    <row r="320" spans="1:22" hidden="1" outlineLevel="2" x14ac:dyDescent="0.35">
      <c r="A320" s="8" t="s">
        <v>262</v>
      </c>
      <c r="B320" s="8" t="s">
        <v>291</v>
      </c>
      <c r="C320" s="8" t="s">
        <v>62</v>
      </c>
      <c r="D320" s="8" t="s">
        <v>233</v>
      </c>
      <c r="E320" s="8" t="s">
        <v>29</v>
      </c>
      <c r="F320" s="9" t="s">
        <v>30</v>
      </c>
      <c r="G320" s="8">
        <v>1120</v>
      </c>
      <c r="H320" s="8">
        <v>3480</v>
      </c>
      <c r="I320" s="10" t="s">
        <v>295</v>
      </c>
      <c r="J320" s="11">
        <v>0</v>
      </c>
      <c r="K320" s="11">
        <v>1855571</v>
      </c>
      <c r="L320" s="11">
        <v>0</v>
      </c>
      <c r="M320" s="11">
        <v>0</v>
      </c>
      <c r="N320" s="11">
        <v>0</v>
      </c>
      <c r="O320" s="11">
        <v>1592783.6</v>
      </c>
      <c r="P320" s="11">
        <v>1592783.6</v>
      </c>
      <c r="Q320" s="11">
        <v>262787.40000000002</v>
      </c>
      <c r="R320" s="11">
        <v>262787.40000000002</v>
      </c>
      <c r="S320" s="11">
        <v>0</v>
      </c>
      <c r="T320" s="12">
        <f t="shared" si="16"/>
        <v>0.85837922666392186</v>
      </c>
      <c r="U320" s="12">
        <f t="shared" si="17"/>
        <v>0</v>
      </c>
      <c r="V320" s="12">
        <f t="shared" si="18"/>
        <v>0.85837922666392186</v>
      </c>
    </row>
    <row r="321" spans="1:22" ht="156" hidden="1" outlineLevel="2" x14ac:dyDescent="0.35">
      <c r="A321" s="8" t="s">
        <v>300</v>
      </c>
      <c r="B321" s="8" t="s">
        <v>26</v>
      </c>
      <c r="C321" s="8" t="s">
        <v>62</v>
      </c>
      <c r="D321" s="8" t="s">
        <v>215</v>
      </c>
      <c r="E321" s="8" t="s">
        <v>29</v>
      </c>
      <c r="F321" s="9" t="s">
        <v>30</v>
      </c>
      <c r="G321" s="8">
        <v>1120</v>
      </c>
      <c r="H321" s="8">
        <v>3480</v>
      </c>
      <c r="I321" s="10" t="s">
        <v>301</v>
      </c>
      <c r="J321" s="11">
        <v>500908470</v>
      </c>
      <c r="K321" s="11">
        <v>374078947</v>
      </c>
      <c r="L321" s="11">
        <v>0</v>
      </c>
      <c r="M321" s="11">
        <v>68169773.099999994</v>
      </c>
      <c r="N321" s="11">
        <v>0</v>
      </c>
      <c r="O321" s="11">
        <v>159048149.12</v>
      </c>
      <c r="P321" s="11">
        <v>91142337.790000007</v>
      </c>
      <c r="Q321" s="11">
        <v>13718759.84</v>
      </c>
      <c r="R321" s="11">
        <v>146861024.78</v>
      </c>
      <c r="S321" s="11">
        <v>0</v>
      </c>
      <c r="T321" s="12">
        <f t="shared" si="16"/>
        <v>0.42517268185103185</v>
      </c>
      <c r="U321" s="12">
        <f t="shared" si="17"/>
        <v>0.18223365320796842</v>
      </c>
      <c r="V321" s="12">
        <f t="shared" si="18"/>
        <v>0.60740633505900021</v>
      </c>
    </row>
    <row r="322" spans="1:22" hidden="1" outlineLevel="2" x14ac:dyDescent="0.35">
      <c r="A322" s="8" t="s">
        <v>300</v>
      </c>
      <c r="B322" s="8" t="s">
        <v>26</v>
      </c>
      <c r="C322" s="8" t="s">
        <v>62</v>
      </c>
      <c r="D322" s="8" t="s">
        <v>79</v>
      </c>
      <c r="E322" s="8" t="s">
        <v>29</v>
      </c>
      <c r="F322" s="9" t="s">
        <v>30</v>
      </c>
      <c r="G322" s="8">
        <v>1120</v>
      </c>
      <c r="H322" s="8">
        <v>3480</v>
      </c>
      <c r="I322" s="10" t="s">
        <v>80</v>
      </c>
      <c r="J322" s="11">
        <v>26150808</v>
      </c>
      <c r="K322" s="11">
        <v>26150808</v>
      </c>
      <c r="L322" s="11">
        <v>0</v>
      </c>
      <c r="M322" s="11">
        <v>0</v>
      </c>
      <c r="N322" s="11">
        <v>0</v>
      </c>
      <c r="O322" s="11">
        <v>22519600</v>
      </c>
      <c r="P322" s="11">
        <v>22519600</v>
      </c>
      <c r="Q322" s="11">
        <v>3631208</v>
      </c>
      <c r="R322" s="11">
        <v>3631208</v>
      </c>
      <c r="S322" s="11">
        <v>0</v>
      </c>
      <c r="T322" s="12">
        <f t="shared" si="16"/>
        <v>0.86114356390058766</v>
      </c>
      <c r="U322" s="12">
        <f t="shared" si="17"/>
        <v>0</v>
      </c>
      <c r="V322" s="12">
        <f t="shared" si="18"/>
        <v>0.86114356390058766</v>
      </c>
    </row>
    <row r="323" spans="1:22" ht="52" hidden="1" outlineLevel="2" x14ac:dyDescent="0.35">
      <c r="A323" s="8" t="s">
        <v>300</v>
      </c>
      <c r="B323" s="8" t="s">
        <v>26</v>
      </c>
      <c r="C323" s="8" t="s">
        <v>62</v>
      </c>
      <c r="D323" s="8" t="s">
        <v>233</v>
      </c>
      <c r="E323" s="8" t="s">
        <v>29</v>
      </c>
      <c r="F323" s="9" t="s">
        <v>30</v>
      </c>
      <c r="G323" s="8">
        <v>1120</v>
      </c>
      <c r="H323" s="8">
        <v>3480</v>
      </c>
      <c r="I323" s="10" t="s">
        <v>302</v>
      </c>
      <c r="J323" s="11">
        <v>0</v>
      </c>
      <c r="K323" s="11">
        <v>2000000</v>
      </c>
      <c r="L323" s="11">
        <v>0</v>
      </c>
      <c r="M323" s="11">
        <v>0</v>
      </c>
      <c r="N323" s="11">
        <v>0</v>
      </c>
      <c r="O323" s="11">
        <v>1987460</v>
      </c>
      <c r="P323" s="11">
        <v>1987460</v>
      </c>
      <c r="Q323" s="11">
        <v>12540</v>
      </c>
      <c r="R323" s="11">
        <v>12540</v>
      </c>
      <c r="S323" s="11">
        <v>0</v>
      </c>
      <c r="T323" s="12">
        <f t="shared" si="16"/>
        <v>0.99373</v>
      </c>
      <c r="U323" s="12">
        <f t="shared" si="17"/>
        <v>0</v>
      </c>
      <c r="V323" s="12">
        <f t="shared" si="18"/>
        <v>0.99373</v>
      </c>
    </row>
    <row r="324" spans="1:22" hidden="1" outlineLevel="2" x14ac:dyDescent="0.35">
      <c r="A324" s="8" t="s">
        <v>308</v>
      </c>
      <c r="B324" s="8" t="s">
        <v>26</v>
      </c>
      <c r="C324" s="8" t="s">
        <v>62</v>
      </c>
      <c r="D324" s="8" t="s">
        <v>309</v>
      </c>
      <c r="E324" s="8" t="s">
        <v>29</v>
      </c>
      <c r="F324" s="9" t="s">
        <v>30</v>
      </c>
      <c r="G324" s="8">
        <v>1120</v>
      </c>
      <c r="H324" s="8">
        <v>3480</v>
      </c>
      <c r="I324" s="10" t="s">
        <v>310</v>
      </c>
      <c r="J324" s="11">
        <v>3859513186</v>
      </c>
      <c r="K324" s="11">
        <v>1433102882</v>
      </c>
      <c r="L324" s="11">
        <v>0</v>
      </c>
      <c r="M324" s="11">
        <v>119360928.51000001</v>
      </c>
      <c r="N324" s="11">
        <v>0</v>
      </c>
      <c r="O324" s="11">
        <v>1205269629.5699999</v>
      </c>
      <c r="P324" s="11">
        <v>1205269629.5699999</v>
      </c>
      <c r="Q324" s="11">
        <v>108472323.92</v>
      </c>
      <c r="R324" s="11">
        <v>108472323.92</v>
      </c>
      <c r="S324" s="11">
        <v>0</v>
      </c>
      <c r="T324" s="12">
        <f t="shared" si="16"/>
        <v>0.84102100742966757</v>
      </c>
      <c r="U324" s="12">
        <f t="shared" si="17"/>
        <v>8.328845752052573E-2</v>
      </c>
      <c r="V324" s="12">
        <f t="shared" si="18"/>
        <v>0.92430946495019328</v>
      </c>
    </row>
    <row r="325" spans="1:22" hidden="1" outlineLevel="2" x14ac:dyDescent="0.35">
      <c r="A325" s="8" t="s">
        <v>308</v>
      </c>
      <c r="B325" s="8" t="s">
        <v>26</v>
      </c>
      <c r="C325" s="8" t="s">
        <v>62</v>
      </c>
      <c r="D325" s="8" t="s">
        <v>207</v>
      </c>
      <c r="E325" s="8" t="s">
        <v>29</v>
      </c>
      <c r="F325" s="9" t="s">
        <v>30</v>
      </c>
      <c r="G325" s="8">
        <v>1120</v>
      </c>
      <c r="H325" s="8">
        <v>3480</v>
      </c>
      <c r="I325" s="10" t="s">
        <v>208</v>
      </c>
      <c r="J325" s="11">
        <v>13000000000</v>
      </c>
      <c r="K325" s="11">
        <v>12658984810</v>
      </c>
      <c r="L325" s="11">
        <v>0</v>
      </c>
      <c r="M325" s="11">
        <v>199363990.00999999</v>
      </c>
      <c r="N325" s="11">
        <v>0</v>
      </c>
      <c r="O325" s="11">
        <v>11548147717.440001</v>
      </c>
      <c r="P325" s="11">
        <v>11548147717.440001</v>
      </c>
      <c r="Q325" s="11">
        <v>460737523.55000001</v>
      </c>
      <c r="R325" s="11">
        <v>911473102.54999995</v>
      </c>
      <c r="S325" s="11">
        <v>0</v>
      </c>
      <c r="T325" s="12">
        <f t="shared" si="16"/>
        <v>0.91224911718967461</v>
      </c>
      <c r="U325" s="12">
        <f t="shared" si="17"/>
        <v>1.5748813431904259E-2</v>
      </c>
      <c r="V325" s="12">
        <f t="shared" si="18"/>
        <v>0.92799793062157887</v>
      </c>
    </row>
    <row r="326" spans="1:22" ht="91" hidden="1" outlineLevel="2" x14ac:dyDescent="0.35">
      <c r="A326" s="8" t="s">
        <v>308</v>
      </c>
      <c r="B326" s="8" t="s">
        <v>26</v>
      </c>
      <c r="C326" s="8" t="s">
        <v>62</v>
      </c>
      <c r="D326" s="8" t="s">
        <v>311</v>
      </c>
      <c r="E326" s="8" t="s">
        <v>29</v>
      </c>
      <c r="F326" s="9" t="s">
        <v>30</v>
      </c>
      <c r="G326" s="8">
        <v>1120</v>
      </c>
      <c r="H326" s="8">
        <v>3480</v>
      </c>
      <c r="I326" s="10" t="s">
        <v>312</v>
      </c>
      <c r="J326" s="11">
        <v>335975916</v>
      </c>
      <c r="K326" s="11">
        <v>1</v>
      </c>
      <c r="L326" s="11">
        <v>0</v>
      </c>
      <c r="M326" s="11">
        <v>0</v>
      </c>
      <c r="N326" s="11">
        <v>0</v>
      </c>
      <c r="O326" s="11">
        <v>0</v>
      </c>
      <c r="P326" s="11">
        <v>0</v>
      </c>
      <c r="Q326" s="11">
        <v>0</v>
      </c>
      <c r="R326" s="11">
        <v>1</v>
      </c>
      <c r="S326" s="11">
        <v>0</v>
      </c>
      <c r="T326" s="12">
        <f t="shared" si="16"/>
        <v>0</v>
      </c>
      <c r="U326" s="12">
        <f t="shared" si="17"/>
        <v>0</v>
      </c>
      <c r="V326" s="12">
        <f t="shared" si="18"/>
        <v>0</v>
      </c>
    </row>
    <row r="327" spans="1:22" hidden="1" outlineLevel="2" x14ac:dyDescent="0.35">
      <c r="A327" s="8" t="s">
        <v>308</v>
      </c>
      <c r="B327" s="8" t="s">
        <v>26</v>
      </c>
      <c r="C327" s="8" t="s">
        <v>62</v>
      </c>
      <c r="D327" s="8" t="s">
        <v>77</v>
      </c>
      <c r="E327" s="8" t="s">
        <v>29</v>
      </c>
      <c r="F327" s="9" t="s">
        <v>30</v>
      </c>
      <c r="G327" s="8">
        <v>1120</v>
      </c>
      <c r="H327" s="8">
        <v>3480</v>
      </c>
      <c r="I327" s="10" t="s">
        <v>78</v>
      </c>
      <c r="J327" s="11">
        <v>6845842</v>
      </c>
      <c r="K327" s="11">
        <v>3845842</v>
      </c>
      <c r="L327" s="11">
        <v>0</v>
      </c>
      <c r="M327" s="11">
        <v>0</v>
      </c>
      <c r="N327" s="11">
        <v>0</v>
      </c>
      <c r="O327" s="11">
        <v>2255734</v>
      </c>
      <c r="P327" s="11">
        <v>2255734</v>
      </c>
      <c r="Q327" s="11">
        <v>1590108</v>
      </c>
      <c r="R327" s="11">
        <v>1590108</v>
      </c>
      <c r="S327" s="11">
        <v>0</v>
      </c>
      <c r="T327" s="12">
        <f t="shared" si="16"/>
        <v>0.58653839653319095</v>
      </c>
      <c r="U327" s="12">
        <f t="shared" si="17"/>
        <v>0</v>
      </c>
      <c r="V327" s="12">
        <f t="shared" si="18"/>
        <v>0.58653839653319095</v>
      </c>
    </row>
    <row r="328" spans="1:22" hidden="1" outlineLevel="2" x14ac:dyDescent="0.35">
      <c r="A328" s="8" t="s">
        <v>308</v>
      </c>
      <c r="B328" s="8" t="s">
        <v>26</v>
      </c>
      <c r="C328" s="8" t="s">
        <v>62</v>
      </c>
      <c r="D328" s="8" t="s">
        <v>79</v>
      </c>
      <c r="E328" s="8" t="s">
        <v>29</v>
      </c>
      <c r="F328" s="9" t="s">
        <v>30</v>
      </c>
      <c r="G328" s="8">
        <v>1120</v>
      </c>
      <c r="H328" s="8">
        <v>3480</v>
      </c>
      <c r="I328" s="10" t="s">
        <v>80</v>
      </c>
      <c r="J328" s="11">
        <v>19982020</v>
      </c>
      <c r="K328" s="11">
        <v>57645120</v>
      </c>
      <c r="L328" s="11">
        <v>0</v>
      </c>
      <c r="M328" s="11">
        <v>0</v>
      </c>
      <c r="N328" s="11">
        <v>0</v>
      </c>
      <c r="O328" s="11">
        <v>25894524</v>
      </c>
      <c r="P328" s="11">
        <v>25894524</v>
      </c>
      <c r="Q328" s="11">
        <v>31750596</v>
      </c>
      <c r="R328" s="11">
        <v>31750596</v>
      </c>
      <c r="S328" s="11">
        <v>0</v>
      </c>
      <c r="T328" s="12">
        <f t="shared" si="16"/>
        <v>0.44920583043282764</v>
      </c>
      <c r="U328" s="12">
        <f t="shared" si="17"/>
        <v>0</v>
      </c>
      <c r="V328" s="12">
        <f t="shared" si="18"/>
        <v>0.44920583043282764</v>
      </c>
    </row>
    <row r="329" spans="1:22" ht="78" hidden="1" outlineLevel="2" x14ac:dyDescent="0.35">
      <c r="A329" s="8" t="s">
        <v>308</v>
      </c>
      <c r="B329" s="8" t="s">
        <v>26</v>
      </c>
      <c r="C329" s="8" t="s">
        <v>62</v>
      </c>
      <c r="D329" s="8" t="s">
        <v>87</v>
      </c>
      <c r="E329" s="8" t="s">
        <v>29</v>
      </c>
      <c r="F329" s="9" t="s">
        <v>30</v>
      </c>
      <c r="G329" s="8">
        <v>1120</v>
      </c>
      <c r="H329" s="8">
        <v>3480</v>
      </c>
      <c r="I329" s="10" t="s">
        <v>313</v>
      </c>
      <c r="J329" s="11">
        <v>0</v>
      </c>
      <c r="K329" s="11">
        <v>6500000</v>
      </c>
      <c r="L329" s="11">
        <v>0</v>
      </c>
      <c r="M329" s="11">
        <v>0</v>
      </c>
      <c r="N329" s="11">
        <v>0</v>
      </c>
      <c r="O329" s="11">
        <v>3598560</v>
      </c>
      <c r="P329" s="11">
        <v>3598560</v>
      </c>
      <c r="Q329" s="11">
        <v>0</v>
      </c>
      <c r="R329" s="11">
        <v>2901440</v>
      </c>
      <c r="S329" s="11">
        <v>0</v>
      </c>
      <c r="T329" s="12">
        <f t="shared" si="16"/>
        <v>0.55362461538461538</v>
      </c>
      <c r="U329" s="12">
        <f t="shared" si="17"/>
        <v>0</v>
      </c>
      <c r="V329" s="12">
        <f t="shared" si="18"/>
        <v>0.55362461538461538</v>
      </c>
    </row>
    <row r="330" spans="1:22" hidden="1" outlineLevel="2" x14ac:dyDescent="0.35">
      <c r="A330" s="8" t="s">
        <v>308</v>
      </c>
      <c r="B330" s="8" t="s">
        <v>26</v>
      </c>
      <c r="C330" s="8" t="s">
        <v>62</v>
      </c>
      <c r="D330" s="8" t="s">
        <v>219</v>
      </c>
      <c r="E330" s="8" t="s">
        <v>29</v>
      </c>
      <c r="F330" s="9" t="s">
        <v>30</v>
      </c>
      <c r="G330" s="8">
        <v>1120</v>
      </c>
      <c r="H330" s="8">
        <v>3480</v>
      </c>
      <c r="I330" s="10" t="s">
        <v>220</v>
      </c>
      <c r="J330" s="11">
        <v>19421981</v>
      </c>
      <c r="K330" s="11">
        <v>19421981</v>
      </c>
      <c r="L330" s="11">
        <v>0</v>
      </c>
      <c r="M330" s="11">
        <v>3977.77</v>
      </c>
      <c r="N330" s="11">
        <v>0</v>
      </c>
      <c r="O330" s="11">
        <v>5827442.9299999997</v>
      </c>
      <c r="P330" s="11">
        <v>5157722.63</v>
      </c>
      <c r="Q330" s="11">
        <v>5290560.3</v>
      </c>
      <c r="R330" s="11">
        <v>13590560.300000001</v>
      </c>
      <c r="S330" s="11">
        <v>0</v>
      </c>
      <c r="T330" s="12">
        <f t="shared" si="16"/>
        <v>0.30004369430698136</v>
      </c>
      <c r="U330" s="12">
        <f t="shared" si="17"/>
        <v>2.0480763522526358E-4</v>
      </c>
      <c r="V330" s="12">
        <f t="shared" si="18"/>
        <v>0.30024850194220665</v>
      </c>
    </row>
    <row r="331" spans="1:22" ht="26" hidden="1" outlineLevel="2" x14ac:dyDescent="0.35">
      <c r="A331" s="8" t="s">
        <v>308</v>
      </c>
      <c r="B331" s="8" t="s">
        <v>26</v>
      </c>
      <c r="C331" s="8" t="s">
        <v>62</v>
      </c>
      <c r="D331" s="8" t="s">
        <v>225</v>
      </c>
      <c r="E331" s="8" t="s">
        <v>29</v>
      </c>
      <c r="F331" s="9" t="s">
        <v>30</v>
      </c>
      <c r="G331" s="8">
        <v>1120</v>
      </c>
      <c r="H331" s="8">
        <v>3480</v>
      </c>
      <c r="I331" s="10" t="s">
        <v>226</v>
      </c>
      <c r="J331" s="11">
        <v>158370065</v>
      </c>
      <c r="K331" s="11">
        <v>82685150</v>
      </c>
      <c r="L331" s="11">
        <v>0</v>
      </c>
      <c r="M331" s="11">
        <v>57228929.710000001</v>
      </c>
      <c r="N331" s="11">
        <v>0</v>
      </c>
      <c r="O331" s="11">
        <v>0</v>
      </c>
      <c r="P331" s="11">
        <v>0</v>
      </c>
      <c r="Q331" s="11">
        <v>25456220.289999999</v>
      </c>
      <c r="R331" s="11">
        <v>25456220.289999999</v>
      </c>
      <c r="S331" s="11">
        <v>0</v>
      </c>
      <c r="T331" s="12">
        <f t="shared" si="16"/>
        <v>0</v>
      </c>
      <c r="U331" s="12">
        <f t="shared" si="17"/>
        <v>0.69213068743299133</v>
      </c>
      <c r="V331" s="12">
        <f t="shared" si="18"/>
        <v>0.69213068743299133</v>
      </c>
    </row>
    <row r="332" spans="1:22" ht="26" hidden="1" outlineLevel="2" x14ac:dyDescent="0.35">
      <c r="A332" s="8" t="s">
        <v>308</v>
      </c>
      <c r="B332" s="8" t="s">
        <v>26</v>
      </c>
      <c r="C332" s="8" t="s">
        <v>62</v>
      </c>
      <c r="D332" s="8" t="s">
        <v>227</v>
      </c>
      <c r="E332" s="8" t="s">
        <v>29</v>
      </c>
      <c r="F332" s="9" t="s">
        <v>30</v>
      </c>
      <c r="G332" s="8">
        <v>1120</v>
      </c>
      <c r="H332" s="8">
        <v>3480</v>
      </c>
      <c r="I332" s="10" t="s">
        <v>228</v>
      </c>
      <c r="J332" s="11">
        <v>43317284</v>
      </c>
      <c r="K332" s="11">
        <v>27116478</v>
      </c>
      <c r="L332" s="11">
        <v>0</v>
      </c>
      <c r="M332" s="11">
        <v>26616.27</v>
      </c>
      <c r="N332" s="11">
        <v>0</v>
      </c>
      <c r="O332" s="11">
        <v>14860758.609999999</v>
      </c>
      <c r="P332" s="11">
        <v>14860758.609999999</v>
      </c>
      <c r="Q332" s="11">
        <v>2729103.12</v>
      </c>
      <c r="R332" s="11">
        <v>12229103.119999999</v>
      </c>
      <c r="S332" s="11">
        <v>0</v>
      </c>
      <c r="T332" s="12">
        <f t="shared" si="16"/>
        <v>0.5480342472942098</v>
      </c>
      <c r="U332" s="12">
        <f t="shared" si="17"/>
        <v>9.8155335659741655E-4</v>
      </c>
      <c r="V332" s="12">
        <f t="shared" si="18"/>
        <v>0.54901580065080724</v>
      </c>
    </row>
    <row r="333" spans="1:22" ht="26" hidden="1" outlineLevel="2" x14ac:dyDescent="0.35">
      <c r="A333" s="8" t="s">
        <v>308</v>
      </c>
      <c r="B333" s="8" t="s">
        <v>26</v>
      </c>
      <c r="C333" s="8" t="s">
        <v>62</v>
      </c>
      <c r="D333" s="8" t="s">
        <v>91</v>
      </c>
      <c r="E333" s="8" t="s">
        <v>29</v>
      </c>
      <c r="F333" s="9" t="s">
        <v>30</v>
      </c>
      <c r="G333" s="8">
        <v>1120</v>
      </c>
      <c r="H333" s="8">
        <v>3480</v>
      </c>
      <c r="I333" s="10" t="s">
        <v>92</v>
      </c>
      <c r="J333" s="11">
        <v>308499262</v>
      </c>
      <c r="K333" s="11">
        <v>308499262</v>
      </c>
      <c r="L333" s="11">
        <v>0</v>
      </c>
      <c r="M333" s="11">
        <v>92760689.810000002</v>
      </c>
      <c r="N333" s="11">
        <v>0</v>
      </c>
      <c r="O333" s="11">
        <v>120390434.16</v>
      </c>
      <c r="P333" s="11">
        <v>90164291.569999993</v>
      </c>
      <c r="Q333" s="11">
        <v>95348138.030000001</v>
      </c>
      <c r="R333" s="11">
        <v>95348138.030000001</v>
      </c>
      <c r="S333" s="11">
        <v>0</v>
      </c>
      <c r="T333" s="12">
        <f t="shared" si="16"/>
        <v>0.39024545271035366</v>
      </c>
      <c r="U333" s="12">
        <f t="shared" si="17"/>
        <v>0.3006836684426169</v>
      </c>
      <c r="V333" s="12">
        <f t="shared" si="18"/>
        <v>0.69092912115297056</v>
      </c>
    </row>
    <row r="334" spans="1:22" hidden="1" outlineLevel="2" x14ac:dyDescent="0.35">
      <c r="A334" s="8" t="s">
        <v>314</v>
      </c>
      <c r="B334" s="8" t="s">
        <v>26</v>
      </c>
      <c r="C334" s="8" t="s">
        <v>62</v>
      </c>
      <c r="D334" s="8" t="s">
        <v>65</v>
      </c>
      <c r="E334" s="8" t="s">
        <v>29</v>
      </c>
      <c r="F334" s="9" t="s">
        <v>30</v>
      </c>
      <c r="G334" s="8">
        <v>1120</v>
      </c>
      <c r="H334" s="8">
        <v>3480</v>
      </c>
      <c r="I334" s="10" t="s">
        <v>66</v>
      </c>
      <c r="J334" s="11">
        <v>328706620</v>
      </c>
      <c r="K334" s="11">
        <v>910768098</v>
      </c>
      <c r="L334" s="11">
        <v>0</v>
      </c>
      <c r="M334" s="11">
        <v>42324477.420000002</v>
      </c>
      <c r="N334" s="11">
        <v>0</v>
      </c>
      <c r="O334" s="11">
        <v>612661816.90999997</v>
      </c>
      <c r="P334" s="11">
        <v>611919429.96000004</v>
      </c>
      <c r="Q334" s="11">
        <v>255781803.66999999</v>
      </c>
      <c r="R334" s="11">
        <v>255781803.66999999</v>
      </c>
      <c r="S334" s="11">
        <v>0</v>
      </c>
      <c r="T334" s="12">
        <f t="shared" si="16"/>
        <v>0.672686953194094</v>
      </c>
      <c r="U334" s="12">
        <f t="shared" si="17"/>
        <v>4.6471190100907556E-2</v>
      </c>
      <c r="V334" s="12">
        <f t="shared" si="18"/>
        <v>0.71915814329500161</v>
      </c>
    </row>
    <row r="335" spans="1:22" hidden="1" outlineLevel="2" x14ac:dyDescent="0.35">
      <c r="A335" s="8" t="s">
        <v>314</v>
      </c>
      <c r="B335" s="8" t="s">
        <v>26</v>
      </c>
      <c r="C335" s="8" t="s">
        <v>62</v>
      </c>
      <c r="D335" s="8" t="s">
        <v>67</v>
      </c>
      <c r="E335" s="8" t="s">
        <v>29</v>
      </c>
      <c r="F335" s="9" t="s">
        <v>30</v>
      </c>
      <c r="G335" s="8">
        <v>1120</v>
      </c>
      <c r="H335" s="8">
        <v>3480</v>
      </c>
      <c r="I335" s="10" t="s">
        <v>68</v>
      </c>
      <c r="J335" s="11">
        <v>1306761274</v>
      </c>
      <c r="K335" s="11">
        <v>773089049</v>
      </c>
      <c r="L335" s="11">
        <v>0</v>
      </c>
      <c r="M335" s="11">
        <v>0</v>
      </c>
      <c r="N335" s="11">
        <v>0</v>
      </c>
      <c r="O335" s="11">
        <v>550448390.73000002</v>
      </c>
      <c r="P335" s="11">
        <v>550448390.73000002</v>
      </c>
      <c r="Q335" s="11">
        <v>222640658.27000001</v>
      </c>
      <c r="R335" s="11">
        <v>222640658.27000001</v>
      </c>
      <c r="S335" s="11">
        <v>0</v>
      </c>
      <c r="T335" s="12">
        <f t="shared" si="16"/>
        <v>0.71201162588192346</v>
      </c>
      <c r="U335" s="12">
        <f t="shared" si="17"/>
        <v>0</v>
      </c>
      <c r="V335" s="12">
        <f t="shared" si="18"/>
        <v>0.71201162588192346</v>
      </c>
    </row>
    <row r="336" spans="1:22" ht="182" hidden="1" outlineLevel="2" x14ac:dyDescent="0.35">
      <c r="A336" s="8" t="s">
        <v>314</v>
      </c>
      <c r="B336" s="8" t="s">
        <v>26</v>
      </c>
      <c r="C336" s="8" t="s">
        <v>62</v>
      </c>
      <c r="D336" s="8" t="s">
        <v>75</v>
      </c>
      <c r="E336" s="8" t="s">
        <v>29</v>
      </c>
      <c r="F336" s="9" t="s">
        <v>30</v>
      </c>
      <c r="G336" s="8">
        <v>1120</v>
      </c>
      <c r="H336" s="8">
        <v>3480</v>
      </c>
      <c r="I336" s="10" t="s">
        <v>315</v>
      </c>
      <c r="J336" s="11">
        <v>348784728</v>
      </c>
      <c r="K336" s="11">
        <v>1723250</v>
      </c>
      <c r="L336" s="11">
        <v>0</v>
      </c>
      <c r="M336" s="11">
        <v>0</v>
      </c>
      <c r="N336" s="11">
        <v>0</v>
      </c>
      <c r="O336" s="11">
        <v>0</v>
      </c>
      <c r="P336" s="11">
        <v>0</v>
      </c>
      <c r="Q336" s="11">
        <v>1723250</v>
      </c>
      <c r="R336" s="11">
        <v>1723250</v>
      </c>
      <c r="S336" s="11">
        <v>0</v>
      </c>
      <c r="T336" s="12">
        <f t="shared" si="16"/>
        <v>0</v>
      </c>
      <c r="U336" s="12">
        <f t="shared" si="17"/>
        <v>0</v>
      </c>
      <c r="V336" s="12">
        <f t="shared" si="18"/>
        <v>0</v>
      </c>
    </row>
    <row r="337" spans="1:22" hidden="1" outlineLevel="2" x14ac:dyDescent="0.35">
      <c r="A337" s="8" t="s">
        <v>314</v>
      </c>
      <c r="B337" s="8" t="s">
        <v>26</v>
      </c>
      <c r="C337" s="8" t="s">
        <v>62</v>
      </c>
      <c r="D337" s="8" t="s">
        <v>77</v>
      </c>
      <c r="E337" s="8" t="s">
        <v>29</v>
      </c>
      <c r="F337" s="9" t="s">
        <v>30</v>
      </c>
      <c r="G337" s="8">
        <v>1120</v>
      </c>
      <c r="H337" s="8">
        <v>3480</v>
      </c>
      <c r="I337" s="10" t="s">
        <v>78</v>
      </c>
      <c r="J337" s="11">
        <v>3798000</v>
      </c>
      <c r="K337" s="11">
        <v>3798000</v>
      </c>
      <c r="L337" s="11">
        <v>0</v>
      </c>
      <c r="M337" s="11">
        <v>0</v>
      </c>
      <c r="N337" s="11">
        <v>0</v>
      </c>
      <c r="O337" s="11">
        <v>158650</v>
      </c>
      <c r="P337" s="11">
        <v>158650</v>
      </c>
      <c r="Q337" s="11">
        <v>3639350</v>
      </c>
      <c r="R337" s="11">
        <v>3639350</v>
      </c>
      <c r="S337" s="11">
        <v>0</v>
      </c>
      <c r="T337" s="12">
        <f t="shared" si="16"/>
        <v>4.1771985255397576E-2</v>
      </c>
      <c r="U337" s="12">
        <f t="shared" si="17"/>
        <v>0</v>
      </c>
      <c r="V337" s="12">
        <f t="shared" si="18"/>
        <v>4.1771985255397576E-2</v>
      </c>
    </row>
    <row r="338" spans="1:22" hidden="1" outlineLevel="2" x14ac:dyDescent="0.35">
      <c r="A338" s="8" t="s">
        <v>314</v>
      </c>
      <c r="B338" s="8" t="s">
        <v>26</v>
      </c>
      <c r="C338" s="8" t="s">
        <v>62</v>
      </c>
      <c r="D338" s="8" t="s">
        <v>79</v>
      </c>
      <c r="E338" s="8" t="s">
        <v>29</v>
      </c>
      <c r="F338" s="9" t="s">
        <v>30</v>
      </c>
      <c r="G338" s="8">
        <v>1120</v>
      </c>
      <c r="H338" s="8">
        <v>3480</v>
      </c>
      <c r="I338" s="10" t="s">
        <v>80</v>
      </c>
      <c r="J338" s="11">
        <v>4529003</v>
      </c>
      <c r="K338" s="11">
        <v>4529003</v>
      </c>
      <c r="L338" s="11">
        <v>0</v>
      </c>
      <c r="M338" s="11">
        <v>0</v>
      </c>
      <c r="N338" s="11">
        <v>0</v>
      </c>
      <c r="O338" s="11">
        <v>1557300</v>
      </c>
      <c r="P338" s="11">
        <v>1557300</v>
      </c>
      <c r="Q338" s="11">
        <v>2971703</v>
      </c>
      <c r="R338" s="11">
        <v>2971703</v>
      </c>
      <c r="S338" s="11">
        <v>0</v>
      </c>
      <c r="T338" s="12">
        <f t="shared" si="16"/>
        <v>0.34385051191178279</v>
      </c>
      <c r="U338" s="12">
        <f t="shared" si="17"/>
        <v>0</v>
      </c>
      <c r="V338" s="12">
        <f t="shared" si="18"/>
        <v>0.34385051191178279</v>
      </c>
    </row>
    <row r="339" spans="1:22" ht="26" hidden="1" outlineLevel="2" x14ac:dyDescent="0.35">
      <c r="A339" s="8" t="s">
        <v>314</v>
      </c>
      <c r="B339" s="8" t="s">
        <v>26</v>
      </c>
      <c r="C339" s="8" t="s">
        <v>62</v>
      </c>
      <c r="D339" s="8" t="s">
        <v>91</v>
      </c>
      <c r="E339" s="8" t="s">
        <v>29</v>
      </c>
      <c r="F339" s="9" t="s">
        <v>30</v>
      </c>
      <c r="G339" s="8">
        <v>1120</v>
      </c>
      <c r="H339" s="8">
        <v>3480</v>
      </c>
      <c r="I339" s="10" t="s">
        <v>92</v>
      </c>
      <c r="J339" s="11">
        <v>40000000</v>
      </c>
      <c r="K339" s="11">
        <v>15000000</v>
      </c>
      <c r="L339" s="11">
        <v>0</v>
      </c>
      <c r="M339" s="11">
        <v>0</v>
      </c>
      <c r="N339" s="11">
        <v>0</v>
      </c>
      <c r="O339" s="11">
        <v>0</v>
      </c>
      <c r="P339" s="11">
        <v>0</v>
      </c>
      <c r="Q339" s="11">
        <v>15000000</v>
      </c>
      <c r="R339" s="11">
        <v>15000000</v>
      </c>
      <c r="S339" s="11">
        <v>0</v>
      </c>
      <c r="T339" s="12">
        <f t="shared" si="16"/>
        <v>0</v>
      </c>
      <c r="U339" s="12">
        <f t="shared" si="17"/>
        <v>0</v>
      </c>
      <c r="V339" s="12">
        <f t="shared" si="18"/>
        <v>0</v>
      </c>
    </row>
    <row r="340" spans="1:22" hidden="1" outlineLevel="2" x14ac:dyDescent="0.35">
      <c r="A340" s="8" t="s">
        <v>316</v>
      </c>
      <c r="B340" s="8" t="s">
        <v>26</v>
      </c>
      <c r="C340" s="8" t="s">
        <v>62</v>
      </c>
      <c r="D340" s="8" t="s">
        <v>197</v>
      </c>
      <c r="E340" s="8" t="s">
        <v>29</v>
      </c>
      <c r="F340" s="9" t="s">
        <v>30</v>
      </c>
      <c r="G340" s="8">
        <v>1120</v>
      </c>
      <c r="H340" s="8">
        <v>3480</v>
      </c>
      <c r="I340" s="10" t="s">
        <v>198</v>
      </c>
      <c r="J340" s="11">
        <v>2596156438</v>
      </c>
      <c r="K340" s="11">
        <v>2596156438</v>
      </c>
      <c r="L340" s="11">
        <v>0</v>
      </c>
      <c r="M340" s="11">
        <v>168342263.02000001</v>
      </c>
      <c r="N340" s="11">
        <v>0</v>
      </c>
      <c r="O340" s="11">
        <v>2007063664.5999999</v>
      </c>
      <c r="P340" s="11">
        <v>1890111605.4300001</v>
      </c>
      <c r="Q340" s="11">
        <v>420750510.38</v>
      </c>
      <c r="R340" s="11">
        <v>420750510.38</v>
      </c>
      <c r="S340" s="11">
        <v>0</v>
      </c>
      <c r="T340" s="12">
        <f t="shared" si="16"/>
        <v>0.77309041751974727</v>
      </c>
      <c r="U340" s="12">
        <f t="shared" si="17"/>
        <v>6.4842881020561988E-2</v>
      </c>
      <c r="V340" s="12">
        <f t="shared" si="18"/>
        <v>0.83793329854030929</v>
      </c>
    </row>
    <row r="341" spans="1:22" hidden="1" outlineLevel="2" x14ac:dyDescent="0.35">
      <c r="A341" s="8" t="s">
        <v>316</v>
      </c>
      <c r="B341" s="8" t="s">
        <v>26</v>
      </c>
      <c r="C341" s="8" t="s">
        <v>62</v>
      </c>
      <c r="D341" s="8" t="s">
        <v>199</v>
      </c>
      <c r="E341" s="8" t="s">
        <v>29</v>
      </c>
      <c r="F341" s="9" t="s">
        <v>30</v>
      </c>
      <c r="G341" s="8">
        <v>1120</v>
      </c>
      <c r="H341" s="8">
        <v>3480</v>
      </c>
      <c r="I341" s="10" t="s">
        <v>200</v>
      </c>
      <c r="J341" s="11">
        <v>24015970</v>
      </c>
      <c r="K341" s="11">
        <v>18015970</v>
      </c>
      <c r="L341" s="11">
        <v>0</v>
      </c>
      <c r="M341" s="11">
        <v>0</v>
      </c>
      <c r="N341" s="11">
        <v>0</v>
      </c>
      <c r="O341" s="11">
        <v>10763563.140000001</v>
      </c>
      <c r="P341" s="11">
        <v>10763563.140000001</v>
      </c>
      <c r="Q341" s="11">
        <v>7252406.8600000003</v>
      </c>
      <c r="R341" s="11">
        <v>7252406.8600000003</v>
      </c>
      <c r="S341" s="11">
        <v>0</v>
      </c>
      <c r="T341" s="12">
        <f t="shared" si="16"/>
        <v>0.5974456629312771</v>
      </c>
      <c r="U341" s="12">
        <f t="shared" si="17"/>
        <v>0</v>
      </c>
      <c r="V341" s="12">
        <f t="shared" si="18"/>
        <v>0.5974456629312771</v>
      </c>
    </row>
    <row r="342" spans="1:22" hidden="1" outlineLevel="2" x14ac:dyDescent="0.35">
      <c r="A342" s="8" t="s">
        <v>316</v>
      </c>
      <c r="B342" s="8" t="s">
        <v>26</v>
      </c>
      <c r="C342" s="8" t="s">
        <v>62</v>
      </c>
      <c r="D342" s="8" t="s">
        <v>63</v>
      </c>
      <c r="E342" s="8" t="s">
        <v>29</v>
      </c>
      <c r="F342" s="9" t="s">
        <v>30</v>
      </c>
      <c r="G342" s="8">
        <v>1120</v>
      </c>
      <c r="H342" s="8">
        <v>3480</v>
      </c>
      <c r="I342" s="10" t="s">
        <v>64</v>
      </c>
      <c r="J342" s="11">
        <v>1749272</v>
      </c>
      <c r="K342" s="11">
        <v>0</v>
      </c>
      <c r="L342" s="11">
        <v>0</v>
      </c>
      <c r="M342" s="11">
        <v>0</v>
      </c>
      <c r="N342" s="11">
        <v>0</v>
      </c>
      <c r="O342" s="11">
        <v>0</v>
      </c>
      <c r="P342" s="11">
        <v>0</v>
      </c>
      <c r="Q342" s="11">
        <v>0</v>
      </c>
      <c r="R342" s="11">
        <v>0</v>
      </c>
      <c r="S342" s="11">
        <v>0</v>
      </c>
      <c r="T342" s="12">
        <f t="shared" si="16"/>
        <v>0</v>
      </c>
      <c r="U342" s="12">
        <f t="shared" si="17"/>
        <v>0</v>
      </c>
      <c r="V342" s="12">
        <f t="shared" si="18"/>
        <v>0</v>
      </c>
    </row>
    <row r="343" spans="1:22" hidden="1" outlineLevel="2" x14ac:dyDescent="0.35">
      <c r="A343" s="8" t="s">
        <v>316</v>
      </c>
      <c r="B343" s="8" t="s">
        <v>26</v>
      </c>
      <c r="C343" s="8" t="s">
        <v>62</v>
      </c>
      <c r="D343" s="8" t="s">
        <v>65</v>
      </c>
      <c r="E343" s="8" t="s">
        <v>29</v>
      </c>
      <c r="F343" s="9" t="s">
        <v>30</v>
      </c>
      <c r="G343" s="8">
        <v>1120</v>
      </c>
      <c r="H343" s="8">
        <v>3480</v>
      </c>
      <c r="I343" s="10" t="s">
        <v>66</v>
      </c>
      <c r="J343" s="11">
        <v>9490990</v>
      </c>
      <c r="K343" s="11">
        <v>5520262</v>
      </c>
      <c r="L343" s="11">
        <v>0</v>
      </c>
      <c r="M343" s="11">
        <v>0</v>
      </c>
      <c r="N343" s="11">
        <v>0</v>
      </c>
      <c r="O343" s="11">
        <v>5058604.37</v>
      </c>
      <c r="P343" s="11">
        <v>5058604.37</v>
      </c>
      <c r="Q343" s="11">
        <v>461657.63</v>
      </c>
      <c r="R343" s="11">
        <v>461657.63</v>
      </c>
      <c r="S343" s="11">
        <v>0</v>
      </c>
      <c r="T343" s="12">
        <f t="shared" si="16"/>
        <v>0.91637034075556556</v>
      </c>
      <c r="U343" s="12">
        <f t="shared" si="17"/>
        <v>0</v>
      </c>
      <c r="V343" s="12">
        <f t="shared" si="18"/>
        <v>0.91637034075556556</v>
      </c>
    </row>
    <row r="344" spans="1:22" ht="65" hidden="1" outlineLevel="2" x14ac:dyDescent="0.35">
      <c r="A344" s="8" t="s">
        <v>316</v>
      </c>
      <c r="B344" s="8" t="s">
        <v>26</v>
      </c>
      <c r="C344" s="8" t="s">
        <v>62</v>
      </c>
      <c r="D344" s="8" t="s">
        <v>73</v>
      </c>
      <c r="E344" s="8" t="s">
        <v>29</v>
      </c>
      <c r="F344" s="9" t="s">
        <v>30</v>
      </c>
      <c r="G344" s="8">
        <v>1120</v>
      </c>
      <c r="H344" s="8">
        <v>3480</v>
      </c>
      <c r="I344" s="10" t="s">
        <v>317</v>
      </c>
      <c r="J344" s="11">
        <v>87782070</v>
      </c>
      <c r="K344" s="11">
        <v>76782070</v>
      </c>
      <c r="L344" s="11">
        <v>0</v>
      </c>
      <c r="M344" s="11">
        <v>0</v>
      </c>
      <c r="N344" s="11">
        <v>0</v>
      </c>
      <c r="O344" s="11">
        <v>76686279.469999999</v>
      </c>
      <c r="P344" s="11">
        <v>76609439.469999999</v>
      </c>
      <c r="Q344" s="11">
        <v>95790.53</v>
      </c>
      <c r="R344" s="11">
        <v>95790.53</v>
      </c>
      <c r="S344" s="11">
        <v>0</v>
      </c>
      <c r="T344" s="12">
        <f t="shared" si="16"/>
        <v>0.99875243621329823</v>
      </c>
      <c r="U344" s="12">
        <f t="shared" si="17"/>
        <v>0</v>
      </c>
      <c r="V344" s="12">
        <f t="shared" si="18"/>
        <v>0.99875243621329823</v>
      </c>
    </row>
    <row r="345" spans="1:22" ht="65" hidden="1" outlineLevel="2" x14ac:dyDescent="0.35">
      <c r="A345" s="8" t="s">
        <v>316</v>
      </c>
      <c r="B345" s="8" t="s">
        <v>26</v>
      </c>
      <c r="C345" s="8" t="s">
        <v>62</v>
      </c>
      <c r="D345" s="8" t="s">
        <v>75</v>
      </c>
      <c r="E345" s="8" t="s">
        <v>29</v>
      </c>
      <c r="F345" s="9" t="s">
        <v>30</v>
      </c>
      <c r="G345" s="8">
        <v>1120</v>
      </c>
      <c r="H345" s="8">
        <v>3480</v>
      </c>
      <c r="I345" s="10" t="s">
        <v>318</v>
      </c>
      <c r="J345" s="11">
        <v>4000000</v>
      </c>
      <c r="K345" s="11">
        <v>14000000</v>
      </c>
      <c r="L345" s="11">
        <v>0</v>
      </c>
      <c r="M345" s="11">
        <v>700007.16</v>
      </c>
      <c r="N345" s="11">
        <v>0</v>
      </c>
      <c r="O345" s="11">
        <v>11955667.67</v>
      </c>
      <c r="P345" s="11">
        <v>11955667.67</v>
      </c>
      <c r="Q345" s="11">
        <v>1344325.17</v>
      </c>
      <c r="R345" s="11">
        <v>1344325.17</v>
      </c>
      <c r="S345" s="11">
        <v>0</v>
      </c>
      <c r="T345" s="12">
        <f t="shared" si="16"/>
        <v>0.85397626214285716</v>
      </c>
      <c r="U345" s="12">
        <f t="shared" si="17"/>
        <v>5.0000511428571433E-2</v>
      </c>
      <c r="V345" s="12">
        <f t="shared" si="18"/>
        <v>0.90397677357142858</v>
      </c>
    </row>
    <row r="346" spans="1:22" hidden="1" outlineLevel="2" x14ac:dyDescent="0.35">
      <c r="A346" s="8" t="s">
        <v>316</v>
      </c>
      <c r="B346" s="8" t="s">
        <v>26</v>
      </c>
      <c r="C346" s="8" t="s">
        <v>62</v>
      </c>
      <c r="D346" s="8" t="s">
        <v>77</v>
      </c>
      <c r="E346" s="8" t="s">
        <v>29</v>
      </c>
      <c r="F346" s="9" t="s">
        <v>30</v>
      </c>
      <c r="G346" s="8">
        <v>1120</v>
      </c>
      <c r="H346" s="8">
        <v>3480</v>
      </c>
      <c r="I346" s="10" t="s">
        <v>78</v>
      </c>
      <c r="J346" s="11">
        <v>14109694</v>
      </c>
      <c r="K346" s="11">
        <v>14109694</v>
      </c>
      <c r="L346" s="11">
        <v>0</v>
      </c>
      <c r="M346" s="11">
        <v>0</v>
      </c>
      <c r="N346" s="11">
        <v>0</v>
      </c>
      <c r="O346" s="11">
        <v>11383917.560000001</v>
      </c>
      <c r="P346" s="11">
        <v>11383917.560000001</v>
      </c>
      <c r="Q346" s="11">
        <v>2725776.44</v>
      </c>
      <c r="R346" s="11">
        <v>2725776.44</v>
      </c>
      <c r="S346" s="11">
        <v>0</v>
      </c>
      <c r="T346" s="12">
        <f t="shared" si="16"/>
        <v>0.80681533986491849</v>
      </c>
      <c r="U346" s="12">
        <f t="shared" si="17"/>
        <v>0</v>
      </c>
      <c r="V346" s="12">
        <f t="shared" si="18"/>
        <v>0.80681533986491849</v>
      </c>
    </row>
    <row r="347" spans="1:22" hidden="1" outlineLevel="2" x14ac:dyDescent="0.35">
      <c r="A347" s="8" t="s">
        <v>316</v>
      </c>
      <c r="B347" s="8" t="s">
        <v>26</v>
      </c>
      <c r="C347" s="8" t="s">
        <v>62</v>
      </c>
      <c r="D347" s="8" t="s">
        <v>79</v>
      </c>
      <c r="E347" s="8" t="s">
        <v>29</v>
      </c>
      <c r="F347" s="9" t="s">
        <v>30</v>
      </c>
      <c r="G347" s="8">
        <v>1120</v>
      </c>
      <c r="H347" s="8">
        <v>3480</v>
      </c>
      <c r="I347" s="10" t="s">
        <v>80</v>
      </c>
      <c r="J347" s="11">
        <v>181269660</v>
      </c>
      <c r="K347" s="11">
        <v>145269660</v>
      </c>
      <c r="L347" s="11">
        <v>0</v>
      </c>
      <c r="M347" s="11">
        <v>0</v>
      </c>
      <c r="N347" s="11">
        <v>0</v>
      </c>
      <c r="O347" s="11">
        <v>133367173.98</v>
      </c>
      <c r="P347" s="11">
        <v>133367173.98</v>
      </c>
      <c r="Q347" s="11">
        <v>11902486.02</v>
      </c>
      <c r="R347" s="11">
        <v>11902486.02</v>
      </c>
      <c r="S347" s="11">
        <v>0</v>
      </c>
      <c r="T347" s="12">
        <f t="shared" si="16"/>
        <v>0.91806626366441557</v>
      </c>
      <c r="U347" s="12">
        <f t="shared" si="17"/>
        <v>0</v>
      </c>
      <c r="V347" s="12">
        <f t="shared" si="18"/>
        <v>0.91806626366441557</v>
      </c>
    </row>
    <row r="348" spans="1:22" ht="91" hidden="1" outlineLevel="2" x14ac:dyDescent="0.35">
      <c r="A348" s="8" t="s">
        <v>316</v>
      </c>
      <c r="B348" s="8" t="s">
        <v>26</v>
      </c>
      <c r="C348" s="8" t="s">
        <v>62</v>
      </c>
      <c r="D348" s="8" t="s">
        <v>87</v>
      </c>
      <c r="E348" s="8" t="s">
        <v>29</v>
      </c>
      <c r="F348" s="9" t="s">
        <v>30</v>
      </c>
      <c r="G348" s="8">
        <v>1120</v>
      </c>
      <c r="H348" s="8">
        <v>3480</v>
      </c>
      <c r="I348" s="10" t="s">
        <v>319</v>
      </c>
      <c r="J348" s="11">
        <v>32989000</v>
      </c>
      <c r="K348" s="11">
        <v>32989000</v>
      </c>
      <c r="L348" s="11">
        <v>0</v>
      </c>
      <c r="M348" s="11">
        <v>1071613.7</v>
      </c>
      <c r="N348" s="11">
        <v>0</v>
      </c>
      <c r="O348" s="11">
        <v>31497311.870000001</v>
      </c>
      <c r="P348" s="11">
        <v>31497311.870000001</v>
      </c>
      <c r="Q348" s="11">
        <v>357911.5</v>
      </c>
      <c r="R348" s="11">
        <v>420074.43</v>
      </c>
      <c r="S348" s="11">
        <v>0</v>
      </c>
      <c r="T348" s="12">
        <f t="shared" si="16"/>
        <v>0.95478225681287709</v>
      </c>
      <c r="U348" s="12">
        <f t="shared" si="17"/>
        <v>3.2483970414380552E-2</v>
      </c>
      <c r="V348" s="12">
        <f t="shared" si="18"/>
        <v>0.98726622722725765</v>
      </c>
    </row>
    <row r="349" spans="1:22" hidden="1" outlineLevel="2" x14ac:dyDescent="0.35">
      <c r="A349" s="8" t="s">
        <v>316</v>
      </c>
      <c r="B349" s="8" t="s">
        <v>26</v>
      </c>
      <c r="C349" s="8" t="s">
        <v>62</v>
      </c>
      <c r="D349" s="8" t="s">
        <v>219</v>
      </c>
      <c r="E349" s="8" t="s">
        <v>29</v>
      </c>
      <c r="F349" s="9" t="s">
        <v>30</v>
      </c>
      <c r="G349" s="8">
        <v>1120</v>
      </c>
      <c r="H349" s="8">
        <v>3480</v>
      </c>
      <c r="I349" s="10" t="s">
        <v>220</v>
      </c>
      <c r="J349" s="11">
        <v>18500000</v>
      </c>
      <c r="K349" s="11">
        <v>35215000</v>
      </c>
      <c r="L349" s="11">
        <v>0</v>
      </c>
      <c r="M349" s="11">
        <v>4827346.4400000004</v>
      </c>
      <c r="N349" s="11">
        <v>0</v>
      </c>
      <c r="O349" s="11">
        <v>30386718.559999999</v>
      </c>
      <c r="P349" s="11">
        <v>28386718.559999999</v>
      </c>
      <c r="Q349" s="11">
        <v>935</v>
      </c>
      <c r="R349" s="11">
        <v>935</v>
      </c>
      <c r="S349" s="11">
        <v>0</v>
      </c>
      <c r="T349" s="12">
        <f t="shared" si="16"/>
        <v>0.86289134062189399</v>
      </c>
      <c r="U349" s="12">
        <f t="shared" si="17"/>
        <v>0.13708210819253161</v>
      </c>
      <c r="V349" s="12">
        <f t="shared" si="18"/>
        <v>0.99997344881442563</v>
      </c>
    </row>
    <row r="350" spans="1:22" ht="26" hidden="1" outlineLevel="2" x14ac:dyDescent="0.35">
      <c r="A350" s="8" t="s">
        <v>316</v>
      </c>
      <c r="B350" s="8" t="s">
        <v>26</v>
      </c>
      <c r="C350" s="8" t="s">
        <v>62</v>
      </c>
      <c r="D350" s="8" t="s">
        <v>221</v>
      </c>
      <c r="E350" s="8" t="s">
        <v>29</v>
      </c>
      <c r="F350" s="9" t="s">
        <v>30</v>
      </c>
      <c r="G350" s="8">
        <v>1120</v>
      </c>
      <c r="H350" s="8">
        <v>3480</v>
      </c>
      <c r="I350" s="10" t="s">
        <v>222</v>
      </c>
      <c r="J350" s="11">
        <v>30400000</v>
      </c>
      <c r="K350" s="11">
        <v>17340000</v>
      </c>
      <c r="L350" s="11">
        <v>0</v>
      </c>
      <c r="M350" s="11">
        <v>0</v>
      </c>
      <c r="N350" s="11">
        <v>0</v>
      </c>
      <c r="O350" s="11">
        <v>17119982.390000001</v>
      </c>
      <c r="P350" s="11">
        <v>17119982.390000001</v>
      </c>
      <c r="Q350" s="11">
        <v>220017.61</v>
      </c>
      <c r="R350" s="11">
        <v>220017.61</v>
      </c>
      <c r="S350" s="11">
        <v>0</v>
      </c>
      <c r="T350" s="12">
        <f t="shared" si="16"/>
        <v>0.98731155651672442</v>
      </c>
      <c r="U350" s="12">
        <f t="shared" si="17"/>
        <v>0</v>
      </c>
      <c r="V350" s="12">
        <f t="shared" si="18"/>
        <v>0.98731155651672442</v>
      </c>
    </row>
    <row r="351" spans="1:22" ht="26" hidden="1" outlineLevel="2" x14ac:dyDescent="0.35">
      <c r="A351" s="8" t="s">
        <v>316</v>
      </c>
      <c r="B351" s="8" t="s">
        <v>26</v>
      </c>
      <c r="C351" s="8" t="s">
        <v>62</v>
      </c>
      <c r="D351" s="8" t="s">
        <v>225</v>
      </c>
      <c r="E351" s="8" t="s">
        <v>29</v>
      </c>
      <c r="F351" s="9" t="s">
        <v>30</v>
      </c>
      <c r="G351" s="8">
        <v>1120</v>
      </c>
      <c r="H351" s="8">
        <v>3480</v>
      </c>
      <c r="I351" s="10" t="s">
        <v>226</v>
      </c>
      <c r="J351" s="11">
        <v>114000000</v>
      </c>
      <c r="K351" s="11">
        <v>153780000</v>
      </c>
      <c r="L351" s="11">
        <v>0</v>
      </c>
      <c r="M351" s="11">
        <v>0</v>
      </c>
      <c r="N351" s="11">
        <v>0</v>
      </c>
      <c r="O351" s="11">
        <v>153617379.44</v>
      </c>
      <c r="P351" s="11">
        <v>152871579.44</v>
      </c>
      <c r="Q351" s="11">
        <v>162620.56</v>
      </c>
      <c r="R351" s="11">
        <v>162620.56</v>
      </c>
      <c r="S351" s="11">
        <v>0</v>
      </c>
      <c r="T351" s="12">
        <f t="shared" si="16"/>
        <v>0.99894251164000514</v>
      </c>
      <c r="U351" s="12">
        <f t="shared" si="17"/>
        <v>0</v>
      </c>
      <c r="V351" s="12">
        <f t="shared" si="18"/>
        <v>0.99894251164000514</v>
      </c>
    </row>
    <row r="352" spans="1:22" ht="26" hidden="1" outlineLevel="2" x14ac:dyDescent="0.35">
      <c r="A352" s="8" t="s">
        <v>316</v>
      </c>
      <c r="B352" s="8" t="s">
        <v>26</v>
      </c>
      <c r="C352" s="8" t="s">
        <v>62</v>
      </c>
      <c r="D352" s="8" t="s">
        <v>227</v>
      </c>
      <c r="E352" s="8" t="s">
        <v>29</v>
      </c>
      <c r="F352" s="9" t="s">
        <v>30</v>
      </c>
      <c r="G352" s="8">
        <v>1120</v>
      </c>
      <c r="H352" s="8">
        <v>3480</v>
      </c>
      <c r="I352" s="10" t="s">
        <v>228</v>
      </c>
      <c r="J352" s="11">
        <v>37832400</v>
      </c>
      <c r="K352" s="11">
        <v>32831650</v>
      </c>
      <c r="L352" s="11">
        <v>0</v>
      </c>
      <c r="M352" s="11">
        <v>0</v>
      </c>
      <c r="N352" s="11">
        <v>0</v>
      </c>
      <c r="O352" s="11">
        <v>32831139.02</v>
      </c>
      <c r="P352" s="11">
        <v>31407339.02</v>
      </c>
      <c r="Q352" s="11">
        <v>510.98</v>
      </c>
      <c r="R352" s="11">
        <v>510.98</v>
      </c>
      <c r="S352" s="11">
        <v>0</v>
      </c>
      <c r="T352" s="12">
        <f t="shared" si="16"/>
        <v>0.99998443635942758</v>
      </c>
      <c r="U352" s="12">
        <f t="shared" si="17"/>
        <v>0</v>
      </c>
      <c r="V352" s="12">
        <f t="shared" si="18"/>
        <v>0.99998443635942758</v>
      </c>
    </row>
    <row r="353" spans="1:22" ht="26" hidden="1" outlineLevel="2" x14ac:dyDescent="0.35">
      <c r="A353" s="8" t="s">
        <v>316</v>
      </c>
      <c r="B353" s="8" t="s">
        <v>26</v>
      </c>
      <c r="C353" s="8" t="s">
        <v>62</v>
      </c>
      <c r="D353" s="8" t="s">
        <v>91</v>
      </c>
      <c r="E353" s="8" t="s">
        <v>29</v>
      </c>
      <c r="F353" s="9" t="s">
        <v>30</v>
      </c>
      <c r="G353" s="8">
        <v>1120</v>
      </c>
      <c r="H353" s="8">
        <v>3480</v>
      </c>
      <c r="I353" s="10" t="s">
        <v>92</v>
      </c>
      <c r="J353" s="11">
        <v>8250000</v>
      </c>
      <c r="K353" s="11">
        <v>7535000</v>
      </c>
      <c r="L353" s="11">
        <v>0</v>
      </c>
      <c r="M353" s="11">
        <v>0</v>
      </c>
      <c r="N353" s="11">
        <v>0</v>
      </c>
      <c r="O353" s="11">
        <v>0</v>
      </c>
      <c r="P353" s="11">
        <v>0</v>
      </c>
      <c r="Q353" s="11">
        <v>7535000</v>
      </c>
      <c r="R353" s="11">
        <v>7535000</v>
      </c>
      <c r="S353" s="11">
        <v>0</v>
      </c>
      <c r="T353" s="12">
        <f t="shared" si="16"/>
        <v>0</v>
      </c>
      <c r="U353" s="12">
        <f t="shared" si="17"/>
        <v>0</v>
      </c>
      <c r="V353" s="12">
        <f t="shared" si="18"/>
        <v>0</v>
      </c>
    </row>
    <row r="354" spans="1:22" hidden="1" outlineLevel="2" x14ac:dyDescent="0.35">
      <c r="A354" s="8" t="s">
        <v>316</v>
      </c>
      <c r="B354" s="8" t="s">
        <v>26</v>
      </c>
      <c r="C354" s="8" t="s">
        <v>62</v>
      </c>
      <c r="D354" s="8" t="s">
        <v>229</v>
      </c>
      <c r="E354" s="8" t="s">
        <v>29</v>
      </c>
      <c r="F354" s="9" t="s">
        <v>30</v>
      </c>
      <c r="G354" s="8">
        <v>1120</v>
      </c>
      <c r="H354" s="8">
        <v>3480</v>
      </c>
      <c r="I354" s="10" t="s">
        <v>320</v>
      </c>
      <c r="J354" s="11">
        <v>0</v>
      </c>
      <c r="K354" s="11">
        <v>11000000</v>
      </c>
      <c r="L354" s="11">
        <v>0</v>
      </c>
      <c r="M354" s="11">
        <v>0</v>
      </c>
      <c r="N354" s="11">
        <v>0</v>
      </c>
      <c r="O354" s="11">
        <v>8388620.4700000007</v>
      </c>
      <c r="P354" s="11">
        <v>8388620.4700000007</v>
      </c>
      <c r="Q354" s="11">
        <v>2611379.5299999998</v>
      </c>
      <c r="R354" s="11">
        <v>2611379.5299999998</v>
      </c>
      <c r="S354" s="11">
        <v>0</v>
      </c>
      <c r="T354" s="12">
        <f t="shared" si="16"/>
        <v>0.76260186090909099</v>
      </c>
      <c r="U354" s="12">
        <f t="shared" si="17"/>
        <v>0</v>
      </c>
      <c r="V354" s="12">
        <f t="shared" si="18"/>
        <v>0.76260186090909099</v>
      </c>
    </row>
    <row r="355" spans="1:22" ht="39" hidden="1" outlineLevel="2" x14ac:dyDescent="0.35">
      <c r="A355" s="8" t="s">
        <v>322</v>
      </c>
      <c r="B355" s="8" t="s">
        <v>26</v>
      </c>
      <c r="C355" s="8" t="s">
        <v>62</v>
      </c>
      <c r="D355" s="8" t="s">
        <v>75</v>
      </c>
      <c r="E355" s="8" t="s">
        <v>29</v>
      </c>
      <c r="F355" s="9" t="s">
        <v>30</v>
      </c>
      <c r="G355" s="8">
        <v>1120</v>
      </c>
      <c r="H355" s="8">
        <v>3460</v>
      </c>
      <c r="I355" s="10" t="s">
        <v>323</v>
      </c>
      <c r="J355" s="11">
        <v>0</v>
      </c>
      <c r="K355" s="11">
        <v>14808000</v>
      </c>
      <c r="L355" s="11">
        <v>0</v>
      </c>
      <c r="M355" s="11">
        <v>14808000</v>
      </c>
      <c r="N355" s="11">
        <v>0</v>
      </c>
      <c r="O355" s="11">
        <v>0</v>
      </c>
      <c r="P355" s="11">
        <v>0</v>
      </c>
      <c r="Q355" s="11">
        <v>0</v>
      </c>
      <c r="R355" s="11">
        <v>0</v>
      </c>
      <c r="S355" s="11">
        <v>0</v>
      </c>
      <c r="T355" s="12">
        <f t="shared" si="16"/>
        <v>0</v>
      </c>
      <c r="U355" s="12">
        <f t="shared" si="17"/>
        <v>1</v>
      </c>
      <c r="V355" s="12">
        <f t="shared" si="18"/>
        <v>1</v>
      </c>
    </row>
    <row r="356" spans="1:22" hidden="1" outlineLevel="2" x14ac:dyDescent="0.35">
      <c r="A356" s="8" t="s">
        <v>322</v>
      </c>
      <c r="B356" s="8" t="s">
        <v>26</v>
      </c>
      <c r="C356" s="8" t="s">
        <v>62</v>
      </c>
      <c r="D356" s="8" t="s">
        <v>77</v>
      </c>
      <c r="E356" s="8" t="s">
        <v>29</v>
      </c>
      <c r="F356" s="9" t="s">
        <v>30</v>
      </c>
      <c r="G356" s="8">
        <v>1120</v>
      </c>
      <c r="H356" s="8">
        <v>3460</v>
      </c>
      <c r="I356" s="10" t="s">
        <v>78</v>
      </c>
      <c r="J356" s="11">
        <v>300000000</v>
      </c>
      <c r="K356" s="11">
        <v>193580</v>
      </c>
      <c r="L356" s="11">
        <v>0</v>
      </c>
      <c r="M356" s="11">
        <v>0</v>
      </c>
      <c r="N356" s="11">
        <v>0</v>
      </c>
      <c r="O356" s="11">
        <v>80984</v>
      </c>
      <c r="P356" s="11">
        <v>80984</v>
      </c>
      <c r="Q356" s="11">
        <v>112596</v>
      </c>
      <c r="R356" s="11">
        <v>112596</v>
      </c>
      <c r="S356" s="11">
        <v>0</v>
      </c>
      <c r="T356" s="12">
        <f t="shared" si="16"/>
        <v>0.41834900299617728</v>
      </c>
      <c r="U356" s="12">
        <f t="shared" si="17"/>
        <v>0</v>
      </c>
      <c r="V356" s="12">
        <f t="shared" si="18"/>
        <v>0.41834900299617728</v>
      </c>
    </row>
    <row r="357" spans="1:22" hidden="1" outlineLevel="2" x14ac:dyDescent="0.35">
      <c r="A357" s="8" t="s">
        <v>322</v>
      </c>
      <c r="B357" s="8" t="s">
        <v>26</v>
      </c>
      <c r="C357" s="8" t="s">
        <v>62</v>
      </c>
      <c r="D357" s="8" t="s">
        <v>79</v>
      </c>
      <c r="E357" s="8" t="s">
        <v>29</v>
      </c>
      <c r="F357" s="9" t="s">
        <v>30</v>
      </c>
      <c r="G357" s="8">
        <v>1120</v>
      </c>
      <c r="H357" s="8">
        <v>3460</v>
      </c>
      <c r="I357" s="10" t="s">
        <v>80</v>
      </c>
      <c r="J357" s="11">
        <v>9925104</v>
      </c>
      <c r="K357" s="11">
        <v>9925104</v>
      </c>
      <c r="L357" s="11">
        <v>0</v>
      </c>
      <c r="M357" s="11">
        <v>0</v>
      </c>
      <c r="N357" s="11">
        <v>0</v>
      </c>
      <c r="O357" s="11">
        <v>8722300</v>
      </c>
      <c r="P357" s="11">
        <v>8722300</v>
      </c>
      <c r="Q357" s="11">
        <v>1202804</v>
      </c>
      <c r="R357" s="11">
        <v>1202804</v>
      </c>
      <c r="S357" s="11">
        <v>0</v>
      </c>
      <c r="T357" s="12">
        <f t="shared" si="16"/>
        <v>0.87881194998057455</v>
      </c>
      <c r="U357" s="12">
        <f t="shared" si="17"/>
        <v>0</v>
      </c>
      <c r="V357" s="12">
        <f t="shared" si="18"/>
        <v>0.87881194998057455</v>
      </c>
    </row>
    <row r="358" spans="1:22" outlineLevel="1" collapsed="1" x14ac:dyDescent="0.35">
      <c r="A358" s="30"/>
      <c r="B358" s="30"/>
      <c r="C358" s="30" t="s">
        <v>459</v>
      </c>
      <c r="D358" s="30"/>
      <c r="E358" s="30"/>
      <c r="F358" s="31"/>
      <c r="G358" s="30"/>
      <c r="H358" s="30"/>
      <c r="I358" s="32"/>
      <c r="J358" s="33">
        <f t="shared" ref="J358:S358" si="19">SUBTOTAL(9,J249:J357)</f>
        <v>36922289881</v>
      </c>
      <c r="K358" s="33">
        <f t="shared" si="19"/>
        <v>33137259083</v>
      </c>
      <c r="L358" s="33">
        <f t="shared" si="19"/>
        <v>0</v>
      </c>
      <c r="M358" s="33">
        <f t="shared" si="19"/>
        <v>1664513470.2000003</v>
      </c>
      <c r="N358" s="33">
        <f t="shared" si="19"/>
        <v>0</v>
      </c>
      <c r="O358" s="33">
        <f t="shared" si="19"/>
        <v>28431387205.949997</v>
      </c>
      <c r="P358" s="33">
        <f t="shared" si="19"/>
        <v>27905075045.650002</v>
      </c>
      <c r="Q358" s="33">
        <f t="shared" si="19"/>
        <v>2299688580.8400006</v>
      </c>
      <c r="R358" s="33">
        <f t="shared" si="19"/>
        <v>3041358406.8500004</v>
      </c>
      <c r="S358" s="33">
        <f t="shared" si="19"/>
        <v>0</v>
      </c>
      <c r="T358" s="34">
        <f t="shared" si="16"/>
        <v>0.85798849973490421</v>
      </c>
      <c r="U358" s="34">
        <f t="shared" si="17"/>
        <v>5.0230873532142103E-2</v>
      </c>
      <c r="V358" s="34">
        <f t="shared" si="18"/>
        <v>0.90821937326704627</v>
      </c>
    </row>
    <row r="359" spans="1:22" hidden="1" outlineLevel="2" x14ac:dyDescent="0.35">
      <c r="A359" s="15" t="s">
        <v>25</v>
      </c>
      <c r="B359" s="15" t="s">
        <v>26</v>
      </c>
      <c r="C359" s="15" t="s">
        <v>93</v>
      </c>
      <c r="D359" s="15" t="s">
        <v>94</v>
      </c>
      <c r="E359" s="15" t="s">
        <v>29</v>
      </c>
      <c r="F359" s="16" t="s">
        <v>30</v>
      </c>
      <c r="G359" s="15">
        <v>1120</v>
      </c>
      <c r="H359" s="15">
        <v>3480</v>
      </c>
      <c r="I359" s="17" t="s">
        <v>95</v>
      </c>
      <c r="J359" s="18">
        <v>168486</v>
      </c>
      <c r="K359" s="18">
        <v>168486</v>
      </c>
      <c r="L359" s="18">
        <v>0</v>
      </c>
      <c r="M359" s="18">
        <v>0</v>
      </c>
      <c r="N359" s="18">
        <v>0</v>
      </c>
      <c r="O359" s="18">
        <v>0</v>
      </c>
      <c r="P359" s="18">
        <v>0</v>
      </c>
      <c r="Q359" s="18">
        <v>168486</v>
      </c>
      <c r="R359" s="18">
        <v>168486</v>
      </c>
      <c r="S359" s="18">
        <v>0</v>
      </c>
      <c r="T359" s="19">
        <f t="shared" si="16"/>
        <v>0</v>
      </c>
      <c r="U359" s="19">
        <f t="shared" si="17"/>
        <v>0</v>
      </c>
      <c r="V359" s="19">
        <f t="shared" si="18"/>
        <v>0</v>
      </c>
    </row>
    <row r="360" spans="1:22" hidden="1" outlineLevel="2" x14ac:dyDescent="0.35">
      <c r="A360" s="8" t="s">
        <v>25</v>
      </c>
      <c r="B360" s="8" t="s">
        <v>26</v>
      </c>
      <c r="C360" s="8" t="s">
        <v>93</v>
      </c>
      <c r="D360" s="8" t="s">
        <v>96</v>
      </c>
      <c r="E360" s="8" t="s">
        <v>29</v>
      </c>
      <c r="F360" s="9" t="s">
        <v>30</v>
      </c>
      <c r="G360" s="8">
        <v>1120</v>
      </c>
      <c r="H360" s="8">
        <v>3480</v>
      </c>
      <c r="I360" s="10" t="s">
        <v>97</v>
      </c>
      <c r="J360" s="11">
        <v>71746</v>
      </c>
      <c r="K360" s="11">
        <v>571746</v>
      </c>
      <c r="L360" s="11">
        <v>0</v>
      </c>
      <c r="M360" s="11">
        <v>0</v>
      </c>
      <c r="N360" s="11">
        <v>0</v>
      </c>
      <c r="O360" s="11">
        <v>463412.28</v>
      </c>
      <c r="P360" s="11">
        <v>463412.28</v>
      </c>
      <c r="Q360" s="11">
        <v>108333.72</v>
      </c>
      <c r="R360" s="11">
        <v>108333.72</v>
      </c>
      <c r="S360" s="11">
        <v>0</v>
      </c>
      <c r="T360" s="12">
        <f t="shared" si="16"/>
        <v>0.81052124544815363</v>
      </c>
      <c r="U360" s="12">
        <f t="shared" si="17"/>
        <v>0</v>
      </c>
      <c r="V360" s="12">
        <f t="shared" si="18"/>
        <v>0.81052124544815363</v>
      </c>
    </row>
    <row r="361" spans="1:22" hidden="1" outlineLevel="2" x14ac:dyDescent="0.35">
      <c r="A361" s="8" t="s">
        <v>25</v>
      </c>
      <c r="B361" s="8" t="s">
        <v>26</v>
      </c>
      <c r="C361" s="8" t="s">
        <v>93</v>
      </c>
      <c r="D361" s="8" t="s">
        <v>98</v>
      </c>
      <c r="E361" s="8" t="s">
        <v>29</v>
      </c>
      <c r="F361" s="9" t="s">
        <v>30</v>
      </c>
      <c r="G361" s="8">
        <v>1120</v>
      </c>
      <c r="H361" s="8">
        <v>3480</v>
      </c>
      <c r="I361" s="10" t="s">
        <v>99</v>
      </c>
      <c r="J361" s="11">
        <v>60800</v>
      </c>
      <c r="K361" s="11">
        <v>60800</v>
      </c>
      <c r="L361" s="11">
        <v>0</v>
      </c>
      <c r="M361" s="11">
        <v>0</v>
      </c>
      <c r="N361" s="11">
        <v>0</v>
      </c>
      <c r="O361" s="11">
        <v>0</v>
      </c>
      <c r="P361" s="11">
        <v>0</v>
      </c>
      <c r="Q361" s="11">
        <v>0</v>
      </c>
      <c r="R361" s="11">
        <v>60800</v>
      </c>
      <c r="S361" s="11">
        <v>0</v>
      </c>
      <c r="T361" s="12">
        <f t="shared" si="16"/>
        <v>0</v>
      </c>
      <c r="U361" s="12">
        <f t="shared" si="17"/>
        <v>0</v>
      </c>
      <c r="V361" s="12">
        <f t="shared" si="18"/>
        <v>0</v>
      </c>
    </row>
    <row r="362" spans="1:22" hidden="1" outlineLevel="2" x14ac:dyDescent="0.35">
      <c r="A362" s="8" t="s">
        <v>25</v>
      </c>
      <c r="B362" s="8" t="s">
        <v>26</v>
      </c>
      <c r="C362" s="8" t="s">
        <v>93</v>
      </c>
      <c r="D362" s="8" t="s">
        <v>100</v>
      </c>
      <c r="E362" s="8" t="s">
        <v>29</v>
      </c>
      <c r="F362" s="9" t="s">
        <v>30</v>
      </c>
      <c r="G362" s="8">
        <v>1120</v>
      </c>
      <c r="H362" s="8">
        <v>3480</v>
      </c>
      <c r="I362" s="10" t="s">
        <v>101</v>
      </c>
      <c r="J362" s="11">
        <v>11620280</v>
      </c>
      <c r="K362" s="11">
        <v>11620280</v>
      </c>
      <c r="L362" s="11">
        <v>0</v>
      </c>
      <c r="M362" s="11">
        <v>0</v>
      </c>
      <c r="N362" s="11">
        <v>0</v>
      </c>
      <c r="O362" s="11">
        <v>0</v>
      </c>
      <c r="P362" s="11">
        <v>0</v>
      </c>
      <c r="Q362" s="11">
        <v>4800000</v>
      </c>
      <c r="R362" s="11">
        <v>11620280</v>
      </c>
      <c r="S362" s="11">
        <v>0</v>
      </c>
      <c r="T362" s="12">
        <f t="shared" si="16"/>
        <v>0</v>
      </c>
      <c r="U362" s="12">
        <f t="shared" si="17"/>
        <v>0</v>
      </c>
      <c r="V362" s="12">
        <f t="shared" si="18"/>
        <v>0</v>
      </c>
    </row>
    <row r="363" spans="1:22" ht="26" hidden="1" outlineLevel="2" x14ac:dyDescent="0.35">
      <c r="A363" s="8" t="s">
        <v>25</v>
      </c>
      <c r="B363" s="8" t="s">
        <v>26</v>
      </c>
      <c r="C363" s="8" t="s">
        <v>93</v>
      </c>
      <c r="D363" s="8" t="s">
        <v>102</v>
      </c>
      <c r="E363" s="8" t="s">
        <v>29</v>
      </c>
      <c r="F363" s="9" t="s">
        <v>30</v>
      </c>
      <c r="G363" s="8">
        <v>1120</v>
      </c>
      <c r="H363" s="8">
        <v>3480</v>
      </c>
      <c r="I363" s="10" t="s">
        <v>103</v>
      </c>
      <c r="J363" s="11">
        <v>3265175</v>
      </c>
      <c r="K363" s="11">
        <v>3815175</v>
      </c>
      <c r="L363" s="11">
        <v>0</v>
      </c>
      <c r="M363" s="11">
        <v>0</v>
      </c>
      <c r="N363" s="11">
        <v>0</v>
      </c>
      <c r="O363" s="11">
        <v>2585305.9</v>
      </c>
      <c r="P363" s="11">
        <v>2585305.9</v>
      </c>
      <c r="Q363" s="11">
        <v>1229869.1000000001</v>
      </c>
      <c r="R363" s="11">
        <v>1229869.1000000001</v>
      </c>
      <c r="S363" s="11">
        <v>0</v>
      </c>
      <c r="T363" s="12">
        <f t="shared" si="16"/>
        <v>0.67763756577352285</v>
      </c>
      <c r="U363" s="12">
        <f t="shared" si="17"/>
        <v>0</v>
      </c>
      <c r="V363" s="12">
        <f t="shared" si="18"/>
        <v>0.67763756577352285</v>
      </c>
    </row>
    <row r="364" spans="1:22" hidden="1" outlineLevel="2" x14ac:dyDescent="0.35">
      <c r="A364" s="8" t="s">
        <v>25</v>
      </c>
      <c r="B364" s="8" t="s">
        <v>26</v>
      </c>
      <c r="C364" s="8" t="s">
        <v>93</v>
      </c>
      <c r="D364" s="8" t="s">
        <v>104</v>
      </c>
      <c r="E364" s="8" t="s">
        <v>29</v>
      </c>
      <c r="F364" s="9" t="s">
        <v>30</v>
      </c>
      <c r="G364" s="8">
        <v>1120</v>
      </c>
      <c r="H364" s="8">
        <v>3480</v>
      </c>
      <c r="I364" s="10" t="s">
        <v>105</v>
      </c>
      <c r="J364" s="11">
        <v>70492</v>
      </c>
      <c r="K364" s="11">
        <v>70492</v>
      </c>
      <c r="L364" s="11">
        <v>0</v>
      </c>
      <c r="M364" s="11">
        <v>0</v>
      </c>
      <c r="N364" s="11">
        <v>0</v>
      </c>
      <c r="O364" s="11">
        <v>33222</v>
      </c>
      <c r="P364" s="11">
        <v>33222</v>
      </c>
      <c r="Q364" s="11">
        <v>4805</v>
      </c>
      <c r="R364" s="11">
        <v>37270</v>
      </c>
      <c r="S364" s="11">
        <v>0</v>
      </c>
      <c r="T364" s="12">
        <f t="shared" si="16"/>
        <v>0.47128752198831075</v>
      </c>
      <c r="U364" s="12">
        <f t="shared" si="17"/>
        <v>0</v>
      </c>
      <c r="V364" s="12">
        <f t="shared" si="18"/>
        <v>0.47128752198831075</v>
      </c>
    </row>
    <row r="365" spans="1:22" hidden="1" outlineLevel="2" x14ac:dyDescent="0.35">
      <c r="A365" s="8" t="s">
        <v>25</v>
      </c>
      <c r="B365" s="8" t="s">
        <v>26</v>
      </c>
      <c r="C365" s="8" t="s">
        <v>93</v>
      </c>
      <c r="D365" s="8" t="s">
        <v>106</v>
      </c>
      <c r="E365" s="8" t="s">
        <v>29</v>
      </c>
      <c r="F365" s="9" t="s">
        <v>30</v>
      </c>
      <c r="G365" s="8">
        <v>1120</v>
      </c>
      <c r="H365" s="8">
        <v>3480</v>
      </c>
      <c r="I365" s="10" t="s">
        <v>107</v>
      </c>
      <c r="J365" s="11">
        <v>31490</v>
      </c>
      <c r="K365" s="11">
        <v>31490</v>
      </c>
      <c r="L365" s="11">
        <v>0</v>
      </c>
      <c r="M365" s="11">
        <v>0</v>
      </c>
      <c r="N365" s="11">
        <v>0</v>
      </c>
      <c r="O365" s="11">
        <v>0</v>
      </c>
      <c r="P365" s="11">
        <v>0</v>
      </c>
      <c r="Q365" s="11">
        <v>0</v>
      </c>
      <c r="R365" s="11">
        <v>31490</v>
      </c>
      <c r="S365" s="11">
        <v>0</v>
      </c>
      <c r="T365" s="12">
        <f t="shared" si="16"/>
        <v>0</v>
      </c>
      <c r="U365" s="12">
        <f t="shared" si="17"/>
        <v>0</v>
      </c>
      <c r="V365" s="12">
        <f t="shared" si="18"/>
        <v>0</v>
      </c>
    </row>
    <row r="366" spans="1:22" hidden="1" outlineLevel="2" x14ac:dyDescent="0.35">
      <c r="A366" s="8" t="s">
        <v>25</v>
      </c>
      <c r="B366" s="8" t="s">
        <v>26</v>
      </c>
      <c r="C366" s="8" t="s">
        <v>93</v>
      </c>
      <c r="D366" s="8" t="s">
        <v>108</v>
      </c>
      <c r="E366" s="8" t="s">
        <v>29</v>
      </c>
      <c r="F366" s="9" t="s">
        <v>30</v>
      </c>
      <c r="G366" s="8">
        <v>1120</v>
      </c>
      <c r="H366" s="8">
        <v>3480</v>
      </c>
      <c r="I366" s="10" t="s">
        <v>109</v>
      </c>
      <c r="J366" s="11">
        <v>9647625</v>
      </c>
      <c r="K366" s="11">
        <v>9347625</v>
      </c>
      <c r="L366" s="11">
        <v>0</v>
      </c>
      <c r="M366" s="11">
        <v>0</v>
      </c>
      <c r="N366" s="11">
        <v>0</v>
      </c>
      <c r="O366" s="11">
        <v>2578012.9300000002</v>
      </c>
      <c r="P366" s="11">
        <v>2578012.9300000002</v>
      </c>
      <c r="Q366" s="11">
        <v>986522.01</v>
      </c>
      <c r="R366" s="11">
        <v>6769612.0700000003</v>
      </c>
      <c r="S366" s="11">
        <v>0</v>
      </c>
      <c r="T366" s="12">
        <f t="shared" si="16"/>
        <v>0.27579336248512326</v>
      </c>
      <c r="U366" s="12">
        <f t="shared" si="17"/>
        <v>0</v>
      </c>
      <c r="V366" s="12">
        <f t="shared" si="18"/>
        <v>0.27579336248512326</v>
      </c>
    </row>
    <row r="367" spans="1:22" ht="26" hidden="1" outlineLevel="2" x14ac:dyDescent="0.35">
      <c r="A367" s="8" t="s">
        <v>25</v>
      </c>
      <c r="B367" s="8" t="s">
        <v>26</v>
      </c>
      <c r="C367" s="8" t="s">
        <v>93</v>
      </c>
      <c r="D367" s="8" t="s">
        <v>110</v>
      </c>
      <c r="E367" s="8" t="s">
        <v>29</v>
      </c>
      <c r="F367" s="9" t="s">
        <v>30</v>
      </c>
      <c r="G367" s="8">
        <v>1120</v>
      </c>
      <c r="H367" s="8">
        <v>3480</v>
      </c>
      <c r="I367" s="10" t="s">
        <v>111</v>
      </c>
      <c r="J367" s="11">
        <v>525000</v>
      </c>
      <c r="K367" s="11">
        <v>525000</v>
      </c>
      <c r="L367" s="11">
        <v>0</v>
      </c>
      <c r="M367" s="11">
        <v>0</v>
      </c>
      <c r="N367" s="11">
        <v>0</v>
      </c>
      <c r="O367" s="11">
        <v>0</v>
      </c>
      <c r="P367" s="11">
        <v>0</v>
      </c>
      <c r="Q367" s="11">
        <v>0</v>
      </c>
      <c r="R367" s="11">
        <v>525000</v>
      </c>
      <c r="S367" s="11">
        <v>0</v>
      </c>
      <c r="T367" s="12">
        <f t="shared" si="16"/>
        <v>0</v>
      </c>
      <c r="U367" s="12">
        <f t="shared" si="17"/>
        <v>0</v>
      </c>
      <c r="V367" s="12">
        <f t="shared" si="18"/>
        <v>0</v>
      </c>
    </row>
    <row r="368" spans="1:22" hidden="1" outlineLevel="2" x14ac:dyDescent="0.35">
      <c r="A368" s="8" t="s">
        <v>25</v>
      </c>
      <c r="B368" s="8" t="s">
        <v>26</v>
      </c>
      <c r="C368" s="8" t="s">
        <v>93</v>
      </c>
      <c r="D368" s="8" t="s">
        <v>112</v>
      </c>
      <c r="E368" s="8" t="s">
        <v>29</v>
      </c>
      <c r="F368" s="9" t="s">
        <v>30</v>
      </c>
      <c r="G368" s="8">
        <v>1120</v>
      </c>
      <c r="H368" s="8">
        <v>3480</v>
      </c>
      <c r="I368" s="10" t="s">
        <v>113</v>
      </c>
      <c r="J368" s="11">
        <v>10147373</v>
      </c>
      <c r="K368" s="11">
        <v>10147373</v>
      </c>
      <c r="L368" s="11">
        <v>0</v>
      </c>
      <c r="M368" s="11">
        <v>0</v>
      </c>
      <c r="N368" s="11">
        <v>0</v>
      </c>
      <c r="O368" s="11">
        <v>3991000.06</v>
      </c>
      <c r="P368" s="11">
        <v>3991000.06</v>
      </c>
      <c r="Q368" s="11">
        <v>2200219.94</v>
      </c>
      <c r="R368" s="11">
        <v>6156372.9400000004</v>
      </c>
      <c r="S368" s="11">
        <v>0</v>
      </c>
      <c r="T368" s="12">
        <f t="shared" si="16"/>
        <v>0.39330377034529035</v>
      </c>
      <c r="U368" s="12">
        <f t="shared" si="17"/>
        <v>0</v>
      </c>
      <c r="V368" s="12">
        <f t="shared" si="18"/>
        <v>0.39330377034529035</v>
      </c>
    </row>
    <row r="369" spans="1:22" hidden="1" outlineLevel="2" x14ac:dyDescent="0.35">
      <c r="A369" s="8" t="s">
        <v>25</v>
      </c>
      <c r="B369" s="8" t="s">
        <v>26</v>
      </c>
      <c r="C369" s="8" t="s">
        <v>93</v>
      </c>
      <c r="D369" s="8" t="s">
        <v>114</v>
      </c>
      <c r="E369" s="8" t="s">
        <v>29</v>
      </c>
      <c r="F369" s="9" t="s">
        <v>30</v>
      </c>
      <c r="G369" s="8">
        <v>1120</v>
      </c>
      <c r="H369" s="8">
        <v>3480</v>
      </c>
      <c r="I369" s="10" t="s">
        <v>115</v>
      </c>
      <c r="J369" s="11">
        <v>2815000</v>
      </c>
      <c r="K369" s="11">
        <v>2065000</v>
      </c>
      <c r="L369" s="11">
        <v>0</v>
      </c>
      <c r="M369" s="11">
        <v>0</v>
      </c>
      <c r="N369" s="11">
        <v>0</v>
      </c>
      <c r="O369" s="11">
        <v>269501.95</v>
      </c>
      <c r="P369" s="11">
        <v>269501.95</v>
      </c>
      <c r="Q369" s="11">
        <v>0.05</v>
      </c>
      <c r="R369" s="11">
        <v>1795498.05</v>
      </c>
      <c r="S369" s="11">
        <v>0</v>
      </c>
      <c r="T369" s="12">
        <f t="shared" si="16"/>
        <v>0.13050941888619855</v>
      </c>
      <c r="U369" s="12">
        <f t="shared" si="17"/>
        <v>0</v>
      </c>
      <c r="V369" s="12">
        <f t="shared" si="18"/>
        <v>0.13050941888619855</v>
      </c>
    </row>
    <row r="370" spans="1:22" hidden="1" outlineLevel="2" x14ac:dyDescent="0.35">
      <c r="A370" s="8" t="s">
        <v>25</v>
      </c>
      <c r="B370" s="8" t="s">
        <v>26</v>
      </c>
      <c r="C370" s="8" t="s">
        <v>93</v>
      </c>
      <c r="D370" s="8" t="s">
        <v>116</v>
      </c>
      <c r="E370" s="8" t="s">
        <v>29</v>
      </c>
      <c r="F370" s="9" t="s">
        <v>30</v>
      </c>
      <c r="G370" s="8">
        <v>1120</v>
      </c>
      <c r="H370" s="8">
        <v>3480</v>
      </c>
      <c r="I370" s="10" t="s">
        <v>117</v>
      </c>
      <c r="J370" s="11">
        <v>179584</v>
      </c>
      <c r="K370" s="11">
        <v>179584</v>
      </c>
      <c r="L370" s="11">
        <v>0</v>
      </c>
      <c r="M370" s="11">
        <v>0</v>
      </c>
      <c r="N370" s="11">
        <v>0</v>
      </c>
      <c r="O370" s="11">
        <v>0</v>
      </c>
      <c r="P370" s="11">
        <v>0</v>
      </c>
      <c r="Q370" s="11">
        <v>179584</v>
      </c>
      <c r="R370" s="11">
        <v>179584</v>
      </c>
      <c r="S370" s="11">
        <v>0</v>
      </c>
      <c r="T370" s="12">
        <f t="shared" si="16"/>
        <v>0</v>
      </c>
      <c r="U370" s="12">
        <f t="shared" si="17"/>
        <v>0</v>
      </c>
      <c r="V370" s="12">
        <f t="shared" si="18"/>
        <v>0</v>
      </c>
    </row>
    <row r="371" spans="1:22" hidden="1" outlineLevel="2" x14ac:dyDescent="0.35">
      <c r="A371" s="8" t="s">
        <v>25</v>
      </c>
      <c r="B371" s="8" t="s">
        <v>26</v>
      </c>
      <c r="C371" s="8" t="s">
        <v>93</v>
      </c>
      <c r="D371" s="8" t="s">
        <v>118</v>
      </c>
      <c r="E371" s="8" t="s">
        <v>29</v>
      </c>
      <c r="F371" s="9" t="s">
        <v>30</v>
      </c>
      <c r="G371" s="8">
        <v>1120</v>
      </c>
      <c r="H371" s="8">
        <v>3480</v>
      </c>
      <c r="I371" s="10" t="s">
        <v>119</v>
      </c>
      <c r="J371" s="11">
        <v>9850</v>
      </c>
      <c r="K371" s="11">
        <v>9850</v>
      </c>
      <c r="L371" s="11">
        <v>0</v>
      </c>
      <c r="M371" s="11">
        <v>0</v>
      </c>
      <c r="N371" s="11">
        <v>0</v>
      </c>
      <c r="O371" s="11">
        <v>0</v>
      </c>
      <c r="P371" s="11">
        <v>0</v>
      </c>
      <c r="Q371" s="11">
        <v>0</v>
      </c>
      <c r="R371" s="11">
        <v>9850</v>
      </c>
      <c r="S371" s="11">
        <v>0</v>
      </c>
      <c r="T371" s="12">
        <f t="shared" si="16"/>
        <v>0</v>
      </c>
      <c r="U371" s="12">
        <f t="shared" si="17"/>
        <v>0</v>
      </c>
      <c r="V371" s="12">
        <f t="shared" si="18"/>
        <v>0</v>
      </c>
    </row>
    <row r="372" spans="1:22" hidden="1" outlineLevel="2" x14ac:dyDescent="0.35">
      <c r="A372" s="8" t="s">
        <v>25</v>
      </c>
      <c r="B372" s="8" t="s">
        <v>26</v>
      </c>
      <c r="C372" s="8" t="s">
        <v>93</v>
      </c>
      <c r="D372" s="8" t="s">
        <v>120</v>
      </c>
      <c r="E372" s="8" t="s">
        <v>29</v>
      </c>
      <c r="F372" s="9" t="s">
        <v>30</v>
      </c>
      <c r="G372" s="8">
        <v>1120</v>
      </c>
      <c r="H372" s="8">
        <v>3480</v>
      </c>
      <c r="I372" s="10" t="s">
        <v>121</v>
      </c>
      <c r="J372" s="11">
        <v>9210</v>
      </c>
      <c r="K372" s="11">
        <v>9210</v>
      </c>
      <c r="L372" s="11">
        <v>0</v>
      </c>
      <c r="M372" s="11">
        <v>0</v>
      </c>
      <c r="N372" s="11">
        <v>0</v>
      </c>
      <c r="O372" s="11">
        <v>0</v>
      </c>
      <c r="P372" s="11">
        <v>0</v>
      </c>
      <c r="Q372" s="11">
        <v>0</v>
      </c>
      <c r="R372" s="11">
        <v>9210</v>
      </c>
      <c r="S372" s="11">
        <v>0</v>
      </c>
      <c r="T372" s="12">
        <f t="shared" si="16"/>
        <v>0</v>
      </c>
      <c r="U372" s="12">
        <f t="shared" si="17"/>
        <v>0</v>
      </c>
      <c r="V372" s="12">
        <f t="shared" si="18"/>
        <v>0</v>
      </c>
    </row>
    <row r="373" spans="1:22" hidden="1" outlineLevel="2" x14ac:dyDescent="0.35">
      <c r="A373" s="8" t="s">
        <v>195</v>
      </c>
      <c r="B373" s="8" t="s">
        <v>26</v>
      </c>
      <c r="C373" s="8" t="s">
        <v>93</v>
      </c>
      <c r="D373" s="8" t="s">
        <v>239</v>
      </c>
      <c r="E373" s="8" t="s">
        <v>29</v>
      </c>
      <c r="F373" s="9" t="s">
        <v>30</v>
      </c>
      <c r="G373" s="8">
        <v>1120</v>
      </c>
      <c r="H373" s="8">
        <v>3480</v>
      </c>
      <c r="I373" s="10" t="s">
        <v>240</v>
      </c>
      <c r="J373" s="11">
        <v>400073000</v>
      </c>
      <c r="K373" s="11">
        <v>205103000</v>
      </c>
      <c r="L373" s="11">
        <v>0</v>
      </c>
      <c r="M373" s="11">
        <v>19449975.16</v>
      </c>
      <c r="N373" s="11">
        <v>0</v>
      </c>
      <c r="O373" s="11">
        <v>185586274.15000001</v>
      </c>
      <c r="P373" s="11">
        <v>185586274.15000001</v>
      </c>
      <c r="Q373" s="11">
        <v>66750.69</v>
      </c>
      <c r="R373" s="11">
        <v>66750.69</v>
      </c>
      <c r="S373" s="11">
        <v>0</v>
      </c>
      <c r="T373" s="12">
        <f t="shared" si="16"/>
        <v>0.9048442692208305</v>
      </c>
      <c r="U373" s="12">
        <f t="shared" si="17"/>
        <v>9.4830281175799475E-2</v>
      </c>
      <c r="V373" s="12">
        <f t="shared" si="18"/>
        <v>0.99967455039663</v>
      </c>
    </row>
    <row r="374" spans="1:22" hidden="1" outlineLevel="2" x14ac:dyDescent="0.35">
      <c r="A374" s="8" t="s">
        <v>195</v>
      </c>
      <c r="B374" s="8" t="s">
        <v>26</v>
      </c>
      <c r="C374" s="8" t="s">
        <v>93</v>
      </c>
      <c r="D374" s="8" t="s">
        <v>94</v>
      </c>
      <c r="E374" s="8" t="s">
        <v>29</v>
      </c>
      <c r="F374" s="9" t="s">
        <v>30</v>
      </c>
      <c r="G374" s="8">
        <v>1120</v>
      </c>
      <c r="H374" s="8">
        <v>3480</v>
      </c>
      <c r="I374" s="10" t="s">
        <v>95</v>
      </c>
      <c r="J374" s="11">
        <v>755829</v>
      </c>
      <c r="K374" s="11">
        <v>755829</v>
      </c>
      <c r="L374" s="11">
        <v>0</v>
      </c>
      <c r="M374" s="11">
        <v>0</v>
      </c>
      <c r="N374" s="11">
        <v>0</v>
      </c>
      <c r="O374" s="11">
        <v>383048.52</v>
      </c>
      <c r="P374" s="11">
        <v>383048.52</v>
      </c>
      <c r="Q374" s="11">
        <v>372780.48</v>
      </c>
      <c r="R374" s="11">
        <v>372780.48</v>
      </c>
      <c r="S374" s="11">
        <v>0</v>
      </c>
      <c r="T374" s="12">
        <f t="shared" si="16"/>
        <v>0.50679256816025853</v>
      </c>
      <c r="U374" s="12">
        <f t="shared" si="17"/>
        <v>0</v>
      </c>
      <c r="V374" s="12">
        <f t="shared" si="18"/>
        <v>0.50679256816025853</v>
      </c>
    </row>
    <row r="375" spans="1:22" hidden="1" outlineLevel="2" x14ac:dyDescent="0.35">
      <c r="A375" s="8" t="s">
        <v>195</v>
      </c>
      <c r="B375" s="8" t="s">
        <v>26</v>
      </c>
      <c r="C375" s="8" t="s">
        <v>93</v>
      </c>
      <c r="D375" s="8" t="s">
        <v>96</v>
      </c>
      <c r="E375" s="8" t="s">
        <v>29</v>
      </c>
      <c r="F375" s="9" t="s">
        <v>30</v>
      </c>
      <c r="G375" s="8">
        <v>1120</v>
      </c>
      <c r="H375" s="8">
        <v>3480</v>
      </c>
      <c r="I375" s="10" t="s">
        <v>97</v>
      </c>
      <c r="J375" s="11">
        <v>2082381</v>
      </c>
      <c r="K375" s="11">
        <v>2082381</v>
      </c>
      <c r="L375" s="11">
        <v>0</v>
      </c>
      <c r="M375" s="11">
        <v>0</v>
      </c>
      <c r="N375" s="11">
        <v>0</v>
      </c>
      <c r="O375" s="11">
        <v>404285.75</v>
      </c>
      <c r="P375" s="11">
        <v>404285.75</v>
      </c>
      <c r="Q375" s="11">
        <v>239965.25</v>
      </c>
      <c r="R375" s="11">
        <v>1678095.25</v>
      </c>
      <c r="S375" s="11">
        <v>0</v>
      </c>
      <c r="T375" s="12">
        <f t="shared" si="16"/>
        <v>0.19414590797745465</v>
      </c>
      <c r="U375" s="12">
        <f t="shared" si="17"/>
        <v>0</v>
      </c>
      <c r="V375" s="12">
        <f t="shared" si="18"/>
        <v>0.19414590797745465</v>
      </c>
    </row>
    <row r="376" spans="1:22" hidden="1" outlineLevel="2" x14ac:dyDescent="0.35">
      <c r="A376" s="8" t="s">
        <v>195</v>
      </c>
      <c r="B376" s="8" t="s">
        <v>26</v>
      </c>
      <c r="C376" s="8" t="s">
        <v>93</v>
      </c>
      <c r="D376" s="8" t="s">
        <v>98</v>
      </c>
      <c r="E376" s="8" t="s">
        <v>29</v>
      </c>
      <c r="F376" s="9" t="s">
        <v>30</v>
      </c>
      <c r="G376" s="8">
        <v>1120</v>
      </c>
      <c r="H376" s="8">
        <v>3480</v>
      </c>
      <c r="I376" s="10" t="s">
        <v>99</v>
      </c>
      <c r="J376" s="11">
        <v>233856</v>
      </c>
      <c r="K376" s="11">
        <v>233856</v>
      </c>
      <c r="L376" s="11">
        <v>0</v>
      </c>
      <c r="M376" s="11">
        <v>0</v>
      </c>
      <c r="N376" s="11">
        <v>0</v>
      </c>
      <c r="O376" s="11">
        <v>98865.17</v>
      </c>
      <c r="P376" s="11">
        <v>98865.17</v>
      </c>
      <c r="Q376" s="11">
        <v>9110.83</v>
      </c>
      <c r="R376" s="11">
        <v>134990.82999999999</v>
      </c>
      <c r="S376" s="11">
        <v>0</v>
      </c>
      <c r="T376" s="12">
        <f t="shared" si="16"/>
        <v>0.42276088704159825</v>
      </c>
      <c r="U376" s="12">
        <f t="shared" si="17"/>
        <v>0</v>
      </c>
      <c r="V376" s="12">
        <f t="shared" si="18"/>
        <v>0.42276088704159825</v>
      </c>
    </row>
    <row r="377" spans="1:22" hidden="1" outlineLevel="2" x14ac:dyDescent="0.35">
      <c r="A377" s="8" t="s">
        <v>195</v>
      </c>
      <c r="B377" s="8" t="s">
        <v>26</v>
      </c>
      <c r="C377" s="8" t="s">
        <v>93</v>
      </c>
      <c r="D377" s="8" t="s">
        <v>241</v>
      </c>
      <c r="E377" s="8" t="s">
        <v>29</v>
      </c>
      <c r="F377" s="9" t="s">
        <v>30</v>
      </c>
      <c r="G377" s="8">
        <v>1120</v>
      </c>
      <c r="H377" s="8">
        <v>3480</v>
      </c>
      <c r="I377" s="10" t="s">
        <v>242</v>
      </c>
      <c r="J377" s="11">
        <v>1656345</v>
      </c>
      <c r="K377" s="11">
        <v>1656345</v>
      </c>
      <c r="L377" s="11">
        <v>0</v>
      </c>
      <c r="M377" s="11">
        <v>0</v>
      </c>
      <c r="N377" s="11">
        <v>0</v>
      </c>
      <c r="O377" s="11">
        <v>650834.67000000004</v>
      </c>
      <c r="P377" s="11">
        <v>650834.67000000004</v>
      </c>
      <c r="Q377" s="11">
        <v>79019.990000000005</v>
      </c>
      <c r="R377" s="11">
        <v>1005510.33</v>
      </c>
      <c r="S377" s="11">
        <v>0</v>
      </c>
      <c r="T377" s="12">
        <f t="shared" ref="T377:T440" si="20">+IF(K377=0,0,O377/K377)</f>
        <v>0.39293424377167802</v>
      </c>
      <c r="U377" s="12">
        <f t="shared" ref="U377:U440" si="21">+IF(K377=0,0,(L377+M377+N377)/K377)</f>
        <v>0</v>
      </c>
      <c r="V377" s="12">
        <f t="shared" ref="V377:V440" si="22">+T377+U377</f>
        <v>0.39293424377167802</v>
      </c>
    </row>
    <row r="378" spans="1:22" hidden="1" outlineLevel="2" x14ac:dyDescent="0.35">
      <c r="A378" s="8" t="s">
        <v>195</v>
      </c>
      <c r="B378" s="8" t="s">
        <v>26</v>
      </c>
      <c r="C378" s="8" t="s">
        <v>93</v>
      </c>
      <c r="D378" s="8" t="s">
        <v>243</v>
      </c>
      <c r="E378" s="8" t="s">
        <v>29</v>
      </c>
      <c r="F378" s="9" t="s">
        <v>30</v>
      </c>
      <c r="G378" s="8">
        <v>1120</v>
      </c>
      <c r="H378" s="8">
        <v>3480</v>
      </c>
      <c r="I378" s="10" t="s">
        <v>244</v>
      </c>
      <c r="J378" s="11">
        <v>1766350</v>
      </c>
      <c r="K378" s="11">
        <v>1766350</v>
      </c>
      <c r="L378" s="11">
        <v>0</v>
      </c>
      <c r="M378" s="11">
        <v>0</v>
      </c>
      <c r="N378" s="11">
        <v>0</v>
      </c>
      <c r="O378" s="11">
        <v>28399.99</v>
      </c>
      <c r="P378" s="11">
        <v>28399.99</v>
      </c>
      <c r="Q378" s="11">
        <v>7550.01</v>
      </c>
      <c r="R378" s="11">
        <v>1737950.01</v>
      </c>
      <c r="S378" s="11">
        <v>0</v>
      </c>
      <c r="T378" s="12">
        <f t="shared" si="20"/>
        <v>1.607834800577462E-2</v>
      </c>
      <c r="U378" s="12">
        <f t="shared" si="21"/>
        <v>0</v>
      </c>
      <c r="V378" s="12">
        <f t="shared" si="22"/>
        <v>1.607834800577462E-2</v>
      </c>
    </row>
    <row r="379" spans="1:22" hidden="1" outlineLevel="2" x14ac:dyDescent="0.35">
      <c r="A379" s="8" t="s">
        <v>195</v>
      </c>
      <c r="B379" s="8" t="s">
        <v>26</v>
      </c>
      <c r="C379" s="8" t="s">
        <v>93</v>
      </c>
      <c r="D379" s="8" t="s">
        <v>245</v>
      </c>
      <c r="E379" s="8" t="s">
        <v>29</v>
      </c>
      <c r="F379" s="9" t="s">
        <v>30</v>
      </c>
      <c r="G379" s="8">
        <v>1120</v>
      </c>
      <c r="H379" s="8">
        <v>3480</v>
      </c>
      <c r="I379" s="10" t="s">
        <v>246</v>
      </c>
      <c r="J379" s="11">
        <v>1162320</v>
      </c>
      <c r="K379" s="11">
        <v>1162320</v>
      </c>
      <c r="L379" s="11">
        <v>0</v>
      </c>
      <c r="M379" s="11">
        <v>0</v>
      </c>
      <c r="N379" s="11">
        <v>0</v>
      </c>
      <c r="O379" s="11">
        <v>0</v>
      </c>
      <c r="P379" s="11">
        <v>0</v>
      </c>
      <c r="Q379" s="11">
        <v>50000</v>
      </c>
      <c r="R379" s="11">
        <v>1162320</v>
      </c>
      <c r="S379" s="11">
        <v>0</v>
      </c>
      <c r="T379" s="12">
        <f t="shared" si="20"/>
        <v>0</v>
      </c>
      <c r="U379" s="12">
        <f t="shared" si="21"/>
        <v>0</v>
      </c>
      <c r="V379" s="12">
        <f t="shared" si="22"/>
        <v>0</v>
      </c>
    </row>
    <row r="380" spans="1:22" ht="26" hidden="1" outlineLevel="2" x14ac:dyDescent="0.35">
      <c r="A380" s="8" t="s">
        <v>195</v>
      </c>
      <c r="B380" s="8" t="s">
        <v>26</v>
      </c>
      <c r="C380" s="8" t="s">
        <v>93</v>
      </c>
      <c r="D380" s="8" t="s">
        <v>102</v>
      </c>
      <c r="E380" s="8" t="s">
        <v>29</v>
      </c>
      <c r="F380" s="9" t="s">
        <v>30</v>
      </c>
      <c r="G380" s="8">
        <v>1120</v>
      </c>
      <c r="H380" s="8">
        <v>3480</v>
      </c>
      <c r="I380" s="10" t="s">
        <v>103</v>
      </c>
      <c r="J380" s="11">
        <v>6687049</v>
      </c>
      <c r="K380" s="11">
        <v>6687049</v>
      </c>
      <c r="L380" s="11">
        <v>0</v>
      </c>
      <c r="M380" s="11">
        <v>0</v>
      </c>
      <c r="N380" s="11">
        <v>0</v>
      </c>
      <c r="O380" s="11">
        <v>1264737.1499999999</v>
      </c>
      <c r="P380" s="11">
        <v>214038.72</v>
      </c>
      <c r="Q380" s="11">
        <v>346648.85</v>
      </c>
      <c r="R380" s="11">
        <v>5422311.8499999996</v>
      </c>
      <c r="S380" s="11">
        <v>0</v>
      </c>
      <c r="T380" s="12">
        <f t="shared" si="20"/>
        <v>0.18913232877462091</v>
      </c>
      <c r="U380" s="12">
        <f t="shared" si="21"/>
        <v>0</v>
      </c>
      <c r="V380" s="12">
        <f t="shared" si="22"/>
        <v>0.18913232877462091</v>
      </c>
    </row>
    <row r="381" spans="1:22" hidden="1" outlineLevel="2" x14ac:dyDescent="0.35">
      <c r="A381" s="8" t="s">
        <v>195</v>
      </c>
      <c r="B381" s="8" t="s">
        <v>26</v>
      </c>
      <c r="C381" s="8" t="s">
        <v>93</v>
      </c>
      <c r="D381" s="8" t="s">
        <v>247</v>
      </c>
      <c r="E381" s="8" t="s">
        <v>29</v>
      </c>
      <c r="F381" s="9" t="s">
        <v>30</v>
      </c>
      <c r="G381" s="8">
        <v>1120</v>
      </c>
      <c r="H381" s="8">
        <v>3480</v>
      </c>
      <c r="I381" s="10" t="s">
        <v>248</v>
      </c>
      <c r="J381" s="11">
        <v>1130000</v>
      </c>
      <c r="K381" s="11">
        <v>1130000</v>
      </c>
      <c r="L381" s="11">
        <v>0</v>
      </c>
      <c r="M381" s="11">
        <v>0</v>
      </c>
      <c r="N381" s="11">
        <v>0</v>
      </c>
      <c r="O381" s="11">
        <v>0</v>
      </c>
      <c r="P381" s="11">
        <v>0</v>
      </c>
      <c r="Q381" s="11">
        <v>0</v>
      </c>
      <c r="R381" s="11">
        <v>1130000</v>
      </c>
      <c r="S381" s="11">
        <v>0</v>
      </c>
      <c r="T381" s="12">
        <f t="shared" si="20"/>
        <v>0</v>
      </c>
      <c r="U381" s="12">
        <f t="shared" si="21"/>
        <v>0</v>
      </c>
      <c r="V381" s="12">
        <f t="shared" si="22"/>
        <v>0</v>
      </c>
    </row>
    <row r="382" spans="1:22" hidden="1" outlineLevel="2" x14ac:dyDescent="0.35">
      <c r="A382" s="8" t="s">
        <v>195</v>
      </c>
      <c r="B382" s="8" t="s">
        <v>26</v>
      </c>
      <c r="C382" s="8" t="s">
        <v>93</v>
      </c>
      <c r="D382" s="8" t="s">
        <v>249</v>
      </c>
      <c r="E382" s="8" t="s">
        <v>29</v>
      </c>
      <c r="F382" s="9" t="s">
        <v>30</v>
      </c>
      <c r="G382" s="8">
        <v>1120</v>
      </c>
      <c r="H382" s="8">
        <v>3480</v>
      </c>
      <c r="I382" s="10" t="s">
        <v>250</v>
      </c>
      <c r="J382" s="11">
        <v>1253000</v>
      </c>
      <c r="K382" s="11">
        <v>1253000</v>
      </c>
      <c r="L382" s="11">
        <v>0</v>
      </c>
      <c r="M382" s="11">
        <v>0</v>
      </c>
      <c r="N382" s="11">
        <v>0</v>
      </c>
      <c r="O382" s="11">
        <v>27051.13</v>
      </c>
      <c r="P382" s="11">
        <v>27051.13</v>
      </c>
      <c r="Q382" s="11">
        <v>49320.01</v>
      </c>
      <c r="R382" s="11">
        <v>1225948.8700000001</v>
      </c>
      <c r="S382" s="11">
        <v>0</v>
      </c>
      <c r="T382" s="12">
        <f t="shared" si="20"/>
        <v>2.1589090183559458E-2</v>
      </c>
      <c r="U382" s="12">
        <f t="shared" si="21"/>
        <v>0</v>
      </c>
      <c r="V382" s="12">
        <f t="shared" si="22"/>
        <v>2.1589090183559458E-2</v>
      </c>
    </row>
    <row r="383" spans="1:22" ht="26" hidden="1" outlineLevel="2" x14ac:dyDescent="0.35">
      <c r="A383" s="8" t="s">
        <v>195</v>
      </c>
      <c r="B383" s="8" t="s">
        <v>26</v>
      </c>
      <c r="C383" s="8" t="s">
        <v>93</v>
      </c>
      <c r="D383" s="8" t="s">
        <v>251</v>
      </c>
      <c r="E383" s="8" t="s">
        <v>29</v>
      </c>
      <c r="F383" s="9" t="s">
        <v>30</v>
      </c>
      <c r="G383" s="8">
        <v>1120</v>
      </c>
      <c r="H383" s="8">
        <v>3480</v>
      </c>
      <c r="I383" s="10" t="s">
        <v>252</v>
      </c>
      <c r="J383" s="11">
        <v>2190273</v>
      </c>
      <c r="K383" s="11">
        <v>2190273</v>
      </c>
      <c r="L383" s="11">
        <v>0</v>
      </c>
      <c r="M383" s="11">
        <v>0.01</v>
      </c>
      <c r="N383" s="11">
        <v>0</v>
      </c>
      <c r="O383" s="11">
        <v>961677.45</v>
      </c>
      <c r="P383" s="11">
        <v>961677.45</v>
      </c>
      <c r="Q383" s="11">
        <v>20714.87</v>
      </c>
      <c r="R383" s="11">
        <v>1228595.54</v>
      </c>
      <c r="S383" s="11">
        <v>0</v>
      </c>
      <c r="T383" s="12">
        <f t="shared" si="20"/>
        <v>0.43906739022943714</v>
      </c>
      <c r="U383" s="12">
        <f t="shared" si="21"/>
        <v>4.5656409041247368E-9</v>
      </c>
      <c r="V383" s="12">
        <f t="shared" si="22"/>
        <v>0.43906739479507806</v>
      </c>
    </row>
    <row r="384" spans="1:22" hidden="1" outlineLevel="2" x14ac:dyDescent="0.35">
      <c r="A384" s="8" t="s">
        <v>195</v>
      </c>
      <c r="B384" s="8" t="s">
        <v>26</v>
      </c>
      <c r="C384" s="8" t="s">
        <v>93</v>
      </c>
      <c r="D384" s="8" t="s">
        <v>104</v>
      </c>
      <c r="E384" s="8" t="s">
        <v>29</v>
      </c>
      <c r="F384" s="9" t="s">
        <v>30</v>
      </c>
      <c r="G384" s="8">
        <v>1120</v>
      </c>
      <c r="H384" s="8">
        <v>3480</v>
      </c>
      <c r="I384" s="10" t="s">
        <v>105</v>
      </c>
      <c r="J384" s="11">
        <v>3220365</v>
      </c>
      <c r="K384" s="11">
        <v>3220365</v>
      </c>
      <c r="L384" s="11">
        <v>0</v>
      </c>
      <c r="M384" s="11">
        <v>0</v>
      </c>
      <c r="N384" s="11">
        <v>0</v>
      </c>
      <c r="O384" s="11">
        <v>1776021.31</v>
      </c>
      <c r="P384" s="11">
        <v>1052821.31</v>
      </c>
      <c r="Q384" s="11">
        <v>1329038.69</v>
      </c>
      <c r="R384" s="11">
        <v>1444343.69</v>
      </c>
      <c r="S384" s="11">
        <v>0</v>
      </c>
      <c r="T384" s="12">
        <f t="shared" si="20"/>
        <v>0.55149689864347673</v>
      </c>
      <c r="U384" s="12">
        <f t="shared" si="21"/>
        <v>0</v>
      </c>
      <c r="V384" s="12">
        <f t="shared" si="22"/>
        <v>0.55149689864347673</v>
      </c>
    </row>
    <row r="385" spans="1:22" hidden="1" outlineLevel="2" x14ac:dyDescent="0.35">
      <c r="A385" s="8" t="s">
        <v>195</v>
      </c>
      <c r="B385" s="8" t="s">
        <v>26</v>
      </c>
      <c r="C385" s="8" t="s">
        <v>93</v>
      </c>
      <c r="D385" s="8" t="s">
        <v>106</v>
      </c>
      <c r="E385" s="8" t="s">
        <v>29</v>
      </c>
      <c r="F385" s="9" t="s">
        <v>30</v>
      </c>
      <c r="G385" s="8">
        <v>1120</v>
      </c>
      <c r="H385" s="8">
        <v>3480</v>
      </c>
      <c r="I385" s="10" t="s">
        <v>107</v>
      </c>
      <c r="J385" s="11">
        <v>46381520</v>
      </c>
      <c r="K385" s="11">
        <v>46381520</v>
      </c>
      <c r="L385" s="11">
        <v>0</v>
      </c>
      <c r="M385" s="11">
        <v>17851341.789999999</v>
      </c>
      <c r="N385" s="11">
        <v>0</v>
      </c>
      <c r="O385" s="11">
        <v>16043753.77</v>
      </c>
      <c r="P385" s="11">
        <v>15805942.550000001</v>
      </c>
      <c r="Q385" s="11">
        <v>4909904.4400000004</v>
      </c>
      <c r="R385" s="11">
        <v>12486424.439999999</v>
      </c>
      <c r="S385" s="11">
        <v>0</v>
      </c>
      <c r="T385" s="12">
        <f t="shared" si="20"/>
        <v>0.34590832232320112</v>
      </c>
      <c r="U385" s="12">
        <f t="shared" si="21"/>
        <v>0.38488048235590377</v>
      </c>
      <c r="V385" s="12">
        <f t="shared" si="22"/>
        <v>0.7307888046791049</v>
      </c>
    </row>
    <row r="386" spans="1:22" hidden="1" outlineLevel="2" x14ac:dyDescent="0.35">
      <c r="A386" s="8" t="s">
        <v>195</v>
      </c>
      <c r="B386" s="8" t="s">
        <v>26</v>
      </c>
      <c r="C386" s="8" t="s">
        <v>93</v>
      </c>
      <c r="D386" s="8" t="s">
        <v>108</v>
      </c>
      <c r="E386" s="8" t="s">
        <v>29</v>
      </c>
      <c r="F386" s="9" t="s">
        <v>30</v>
      </c>
      <c r="G386" s="8">
        <v>1120</v>
      </c>
      <c r="H386" s="8">
        <v>3480</v>
      </c>
      <c r="I386" s="10" t="s">
        <v>109</v>
      </c>
      <c r="J386" s="11">
        <v>10980844</v>
      </c>
      <c r="K386" s="11">
        <v>10980844</v>
      </c>
      <c r="L386" s="11">
        <v>0</v>
      </c>
      <c r="M386" s="11">
        <v>0</v>
      </c>
      <c r="N386" s="11">
        <v>0</v>
      </c>
      <c r="O386" s="11">
        <v>2048657.58</v>
      </c>
      <c r="P386" s="11">
        <v>2048657.58</v>
      </c>
      <c r="Q386" s="11">
        <v>8847504.4199999999</v>
      </c>
      <c r="R386" s="11">
        <v>8932186.4199999999</v>
      </c>
      <c r="S386" s="11">
        <v>0</v>
      </c>
      <c r="T386" s="12">
        <f t="shared" si="20"/>
        <v>0.18656649525300606</v>
      </c>
      <c r="U386" s="12">
        <f t="shared" si="21"/>
        <v>0</v>
      </c>
      <c r="V386" s="12">
        <f t="shared" si="22"/>
        <v>0.18656649525300606</v>
      </c>
    </row>
    <row r="387" spans="1:22" ht="26" hidden="1" outlineLevel="2" x14ac:dyDescent="0.35">
      <c r="A387" s="8" t="s">
        <v>195</v>
      </c>
      <c r="B387" s="8" t="s">
        <v>26</v>
      </c>
      <c r="C387" s="8" t="s">
        <v>93</v>
      </c>
      <c r="D387" s="8" t="s">
        <v>110</v>
      </c>
      <c r="E387" s="8" t="s">
        <v>29</v>
      </c>
      <c r="F387" s="9" t="s">
        <v>30</v>
      </c>
      <c r="G387" s="8">
        <v>1120</v>
      </c>
      <c r="H387" s="8">
        <v>3480</v>
      </c>
      <c r="I387" s="10" t="s">
        <v>111</v>
      </c>
      <c r="J387" s="11">
        <v>1106514</v>
      </c>
      <c r="K387" s="11">
        <v>1106514</v>
      </c>
      <c r="L387" s="11">
        <v>0</v>
      </c>
      <c r="M387" s="11">
        <v>33608.92</v>
      </c>
      <c r="N387" s="11">
        <v>0</v>
      </c>
      <c r="O387" s="11">
        <v>714918.93</v>
      </c>
      <c r="P387" s="11">
        <v>714918.93</v>
      </c>
      <c r="Q387" s="11">
        <v>357986.15</v>
      </c>
      <c r="R387" s="11">
        <v>357986.15</v>
      </c>
      <c r="S387" s="11">
        <v>0</v>
      </c>
      <c r="T387" s="12">
        <f t="shared" si="20"/>
        <v>0.64610021201720003</v>
      </c>
      <c r="U387" s="12">
        <f t="shared" si="21"/>
        <v>3.037369613036979E-2</v>
      </c>
      <c r="V387" s="12">
        <f t="shared" si="22"/>
        <v>0.6764739081475698</v>
      </c>
    </row>
    <row r="388" spans="1:22" hidden="1" outlineLevel="2" x14ac:dyDescent="0.35">
      <c r="A388" s="8" t="s">
        <v>195</v>
      </c>
      <c r="B388" s="8" t="s">
        <v>26</v>
      </c>
      <c r="C388" s="8" t="s">
        <v>93</v>
      </c>
      <c r="D388" s="8" t="s">
        <v>112</v>
      </c>
      <c r="E388" s="8" t="s">
        <v>29</v>
      </c>
      <c r="F388" s="9" t="s">
        <v>30</v>
      </c>
      <c r="G388" s="8">
        <v>1120</v>
      </c>
      <c r="H388" s="8">
        <v>3480</v>
      </c>
      <c r="I388" s="10" t="s">
        <v>113</v>
      </c>
      <c r="J388" s="11">
        <v>18406942</v>
      </c>
      <c r="K388" s="11">
        <v>18406942</v>
      </c>
      <c r="L388" s="11">
        <v>0</v>
      </c>
      <c r="M388" s="11">
        <v>0</v>
      </c>
      <c r="N388" s="11">
        <v>0</v>
      </c>
      <c r="O388" s="11">
        <v>11962418.560000001</v>
      </c>
      <c r="P388" s="11">
        <v>11962418.560000001</v>
      </c>
      <c r="Q388" s="11">
        <v>5934623.4400000004</v>
      </c>
      <c r="R388" s="11">
        <v>6444523.4400000004</v>
      </c>
      <c r="S388" s="11">
        <v>0</v>
      </c>
      <c r="T388" s="12">
        <f t="shared" si="20"/>
        <v>0.64988625269748779</v>
      </c>
      <c r="U388" s="12">
        <f t="shared" si="21"/>
        <v>0</v>
      </c>
      <c r="V388" s="12">
        <f t="shared" si="22"/>
        <v>0.64988625269748779</v>
      </c>
    </row>
    <row r="389" spans="1:22" hidden="1" outlineLevel="2" x14ac:dyDescent="0.35">
      <c r="A389" s="8" t="s">
        <v>195</v>
      </c>
      <c r="B389" s="8" t="s">
        <v>26</v>
      </c>
      <c r="C389" s="8" t="s">
        <v>93</v>
      </c>
      <c r="D389" s="8" t="s">
        <v>114</v>
      </c>
      <c r="E389" s="8" t="s">
        <v>29</v>
      </c>
      <c r="F389" s="9" t="s">
        <v>30</v>
      </c>
      <c r="G389" s="8">
        <v>1120</v>
      </c>
      <c r="H389" s="8">
        <v>3480</v>
      </c>
      <c r="I389" s="10" t="s">
        <v>115</v>
      </c>
      <c r="J389" s="11">
        <v>1000000</v>
      </c>
      <c r="K389" s="11">
        <v>0</v>
      </c>
      <c r="L389" s="11">
        <v>0</v>
      </c>
      <c r="M389" s="11">
        <v>0</v>
      </c>
      <c r="N389" s="11">
        <v>0</v>
      </c>
      <c r="O389" s="11">
        <v>0</v>
      </c>
      <c r="P389" s="11">
        <v>0</v>
      </c>
      <c r="Q389" s="11">
        <v>0</v>
      </c>
      <c r="R389" s="11">
        <v>0</v>
      </c>
      <c r="S389" s="11">
        <v>0</v>
      </c>
      <c r="T389" s="12">
        <f t="shared" si="20"/>
        <v>0</v>
      </c>
      <c r="U389" s="12">
        <f t="shared" si="21"/>
        <v>0</v>
      </c>
      <c r="V389" s="12">
        <f t="shared" si="22"/>
        <v>0</v>
      </c>
    </row>
    <row r="390" spans="1:22" hidden="1" outlineLevel="2" x14ac:dyDescent="0.35">
      <c r="A390" s="8" t="s">
        <v>195</v>
      </c>
      <c r="B390" s="8" t="s">
        <v>26</v>
      </c>
      <c r="C390" s="8" t="s">
        <v>93</v>
      </c>
      <c r="D390" s="8" t="s">
        <v>116</v>
      </c>
      <c r="E390" s="8" t="s">
        <v>29</v>
      </c>
      <c r="F390" s="9" t="s">
        <v>30</v>
      </c>
      <c r="G390" s="8">
        <v>1120</v>
      </c>
      <c r="H390" s="8">
        <v>3480</v>
      </c>
      <c r="I390" s="10" t="s">
        <v>117</v>
      </c>
      <c r="J390" s="11">
        <v>110535324</v>
      </c>
      <c r="K390" s="11">
        <v>110535324</v>
      </c>
      <c r="L390" s="11">
        <v>0</v>
      </c>
      <c r="M390" s="11">
        <v>1836962.99</v>
      </c>
      <c r="N390" s="11">
        <v>0</v>
      </c>
      <c r="O390" s="11">
        <v>88797447.150000006</v>
      </c>
      <c r="P390" s="11">
        <v>88797447.150000006</v>
      </c>
      <c r="Q390" s="11">
        <v>0</v>
      </c>
      <c r="R390" s="11">
        <v>19900913.859999999</v>
      </c>
      <c r="S390" s="11">
        <v>0</v>
      </c>
      <c r="T390" s="12">
        <f t="shared" si="20"/>
        <v>0.80333999970905234</v>
      </c>
      <c r="U390" s="12">
        <f t="shared" si="21"/>
        <v>1.6618786859483942E-2</v>
      </c>
      <c r="V390" s="12">
        <f t="shared" si="22"/>
        <v>0.81995878656853627</v>
      </c>
    </row>
    <row r="391" spans="1:22" hidden="1" outlineLevel="2" x14ac:dyDescent="0.35">
      <c r="A391" s="8" t="s">
        <v>195</v>
      </c>
      <c r="B391" s="8" t="s">
        <v>26</v>
      </c>
      <c r="C391" s="8" t="s">
        <v>93</v>
      </c>
      <c r="D391" s="8" t="s">
        <v>118</v>
      </c>
      <c r="E391" s="8" t="s">
        <v>29</v>
      </c>
      <c r="F391" s="9" t="s">
        <v>30</v>
      </c>
      <c r="G391" s="8">
        <v>1120</v>
      </c>
      <c r="H391" s="8">
        <v>3480</v>
      </c>
      <c r="I391" s="10" t="s">
        <v>119</v>
      </c>
      <c r="J391" s="11">
        <v>3216340</v>
      </c>
      <c r="K391" s="11">
        <v>3216340</v>
      </c>
      <c r="L391" s="11">
        <v>0</v>
      </c>
      <c r="M391" s="11">
        <v>0</v>
      </c>
      <c r="N391" s="11">
        <v>0</v>
      </c>
      <c r="O391" s="11">
        <v>1959434.25</v>
      </c>
      <c r="P391" s="11">
        <v>1959434.25</v>
      </c>
      <c r="Q391" s="11">
        <v>362867.75</v>
      </c>
      <c r="R391" s="11">
        <v>1256905.75</v>
      </c>
      <c r="S391" s="11">
        <v>0</v>
      </c>
      <c r="T391" s="12">
        <f t="shared" si="20"/>
        <v>0.60921241224497413</v>
      </c>
      <c r="U391" s="12">
        <f t="shared" si="21"/>
        <v>0</v>
      </c>
      <c r="V391" s="12">
        <f t="shared" si="22"/>
        <v>0.60921241224497413</v>
      </c>
    </row>
    <row r="392" spans="1:22" hidden="1" outlineLevel="2" x14ac:dyDescent="0.35">
      <c r="A392" s="8" t="s">
        <v>195</v>
      </c>
      <c r="B392" s="8" t="s">
        <v>26</v>
      </c>
      <c r="C392" s="8" t="s">
        <v>93</v>
      </c>
      <c r="D392" s="8" t="s">
        <v>120</v>
      </c>
      <c r="E392" s="8" t="s">
        <v>29</v>
      </c>
      <c r="F392" s="9" t="s">
        <v>30</v>
      </c>
      <c r="G392" s="8">
        <v>1120</v>
      </c>
      <c r="H392" s="8">
        <v>3480</v>
      </c>
      <c r="I392" s="10" t="s">
        <v>121</v>
      </c>
      <c r="J392" s="11">
        <v>6523860</v>
      </c>
      <c r="K392" s="11">
        <v>3523860</v>
      </c>
      <c r="L392" s="11">
        <v>0</v>
      </c>
      <c r="M392" s="11">
        <v>0</v>
      </c>
      <c r="N392" s="11">
        <v>0</v>
      </c>
      <c r="O392" s="11">
        <v>2979266.76</v>
      </c>
      <c r="P392" s="11">
        <v>2979266.76</v>
      </c>
      <c r="Q392" s="11">
        <v>544593.24</v>
      </c>
      <c r="R392" s="11">
        <v>544593.24</v>
      </c>
      <c r="S392" s="11">
        <v>0</v>
      </c>
      <c r="T392" s="12">
        <f t="shared" si="20"/>
        <v>0.84545548347550692</v>
      </c>
      <c r="U392" s="12">
        <f t="shared" si="21"/>
        <v>0</v>
      </c>
      <c r="V392" s="12">
        <f t="shared" si="22"/>
        <v>0.84545548347550692</v>
      </c>
    </row>
    <row r="393" spans="1:22" hidden="1" outlineLevel="2" x14ac:dyDescent="0.35">
      <c r="A393" s="8" t="s">
        <v>262</v>
      </c>
      <c r="B393" s="8" t="s">
        <v>263</v>
      </c>
      <c r="C393" s="8" t="s">
        <v>93</v>
      </c>
      <c r="D393" s="8" t="s">
        <v>96</v>
      </c>
      <c r="E393" s="8" t="s">
        <v>29</v>
      </c>
      <c r="F393" s="9" t="s">
        <v>30</v>
      </c>
      <c r="G393" s="8">
        <v>1120</v>
      </c>
      <c r="H393" s="8">
        <v>3480</v>
      </c>
      <c r="I393" s="10" t="s">
        <v>97</v>
      </c>
      <c r="J393" s="11">
        <v>100000</v>
      </c>
      <c r="K393" s="11">
        <v>100000</v>
      </c>
      <c r="L393" s="11">
        <v>0</v>
      </c>
      <c r="M393" s="11">
        <v>0</v>
      </c>
      <c r="N393" s="11">
        <v>0</v>
      </c>
      <c r="O393" s="11">
        <v>99666</v>
      </c>
      <c r="P393" s="11">
        <v>99666</v>
      </c>
      <c r="Q393" s="11">
        <v>334</v>
      </c>
      <c r="R393" s="11">
        <v>334</v>
      </c>
      <c r="S393" s="11">
        <v>0</v>
      </c>
      <c r="T393" s="12">
        <f t="shared" si="20"/>
        <v>0.99665999999999999</v>
      </c>
      <c r="U393" s="12">
        <f t="shared" si="21"/>
        <v>0</v>
      </c>
      <c r="V393" s="12">
        <f t="shared" si="22"/>
        <v>0.99665999999999999</v>
      </c>
    </row>
    <row r="394" spans="1:22" hidden="1" outlineLevel="2" x14ac:dyDescent="0.35">
      <c r="A394" s="8" t="s">
        <v>262</v>
      </c>
      <c r="B394" s="8" t="s">
        <v>263</v>
      </c>
      <c r="C394" s="8" t="s">
        <v>93</v>
      </c>
      <c r="D394" s="8" t="s">
        <v>100</v>
      </c>
      <c r="E394" s="8" t="s">
        <v>29</v>
      </c>
      <c r="F394" s="9" t="s">
        <v>30</v>
      </c>
      <c r="G394" s="8">
        <v>1120</v>
      </c>
      <c r="H394" s="8">
        <v>3480</v>
      </c>
      <c r="I394" s="10" t="s">
        <v>101</v>
      </c>
      <c r="J394" s="11">
        <v>3000000</v>
      </c>
      <c r="K394" s="11">
        <v>2228232</v>
      </c>
      <c r="L394" s="11">
        <v>0</v>
      </c>
      <c r="M394" s="11">
        <v>0</v>
      </c>
      <c r="N394" s="11">
        <v>0</v>
      </c>
      <c r="O394" s="11">
        <v>595410.31999999995</v>
      </c>
      <c r="P394" s="11">
        <v>595410.31999999995</v>
      </c>
      <c r="Q394" s="11">
        <v>28232</v>
      </c>
      <c r="R394" s="11">
        <v>1632821.68</v>
      </c>
      <c r="S394" s="11">
        <v>0</v>
      </c>
      <c r="T394" s="12">
        <f t="shared" si="20"/>
        <v>0.2672119958783466</v>
      </c>
      <c r="U394" s="12">
        <f t="shared" si="21"/>
        <v>0</v>
      </c>
      <c r="V394" s="12">
        <f t="shared" si="22"/>
        <v>0.2672119958783466</v>
      </c>
    </row>
    <row r="395" spans="1:22" ht="26" hidden="1" outlineLevel="2" x14ac:dyDescent="0.35">
      <c r="A395" s="8" t="s">
        <v>262</v>
      </c>
      <c r="B395" s="8" t="s">
        <v>263</v>
      </c>
      <c r="C395" s="8" t="s">
        <v>93</v>
      </c>
      <c r="D395" s="8" t="s">
        <v>102</v>
      </c>
      <c r="E395" s="8" t="s">
        <v>29</v>
      </c>
      <c r="F395" s="9" t="s">
        <v>30</v>
      </c>
      <c r="G395" s="8">
        <v>1120</v>
      </c>
      <c r="H395" s="8">
        <v>3480</v>
      </c>
      <c r="I395" s="10" t="s">
        <v>103</v>
      </c>
      <c r="J395" s="11">
        <v>30000</v>
      </c>
      <c r="K395" s="11">
        <v>30000</v>
      </c>
      <c r="L395" s="11">
        <v>0</v>
      </c>
      <c r="M395" s="11">
        <v>0</v>
      </c>
      <c r="N395" s="11">
        <v>0</v>
      </c>
      <c r="O395" s="11">
        <v>27820</v>
      </c>
      <c r="P395" s="11">
        <v>27820</v>
      </c>
      <c r="Q395" s="11">
        <v>2180</v>
      </c>
      <c r="R395" s="11">
        <v>2180</v>
      </c>
      <c r="S395" s="11">
        <v>0</v>
      </c>
      <c r="T395" s="12">
        <f t="shared" si="20"/>
        <v>0.92733333333333334</v>
      </c>
      <c r="U395" s="12">
        <f t="shared" si="21"/>
        <v>0</v>
      </c>
      <c r="V395" s="12">
        <f t="shared" si="22"/>
        <v>0.92733333333333334</v>
      </c>
    </row>
    <row r="396" spans="1:22" hidden="1" outlineLevel="2" x14ac:dyDescent="0.35">
      <c r="A396" s="8" t="s">
        <v>262</v>
      </c>
      <c r="B396" s="8" t="s">
        <v>263</v>
      </c>
      <c r="C396" s="8" t="s">
        <v>93</v>
      </c>
      <c r="D396" s="8" t="s">
        <v>108</v>
      </c>
      <c r="E396" s="8" t="s">
        <v>29</v>
      </c>
      <c r="F396" s="9" t="s">
        <v>30</v>
      </c>
      <c r="G396" s="8">
        <v>1120</v>
      </c>
      <c r="H396" s="8">
        <v>3480</v>
      </c>
      <c r="I396" s="10" t="s">
        <v>109</v>
      </c>
      <c r="J396" s="11">
        <v>30000</v>
      </c>
      <c r="K396" s="11">
        <v>714700</v>
      </c>
      <c r="L396" s="11">
        <v>0</v>
      </c>
      <c r="M396" s="11">
        <v>0</v>
      </c>
      <c r="N396" s="11">
        <v>0</v>
      </c>
      <c r="O396" s="11">
        <v>686590.39</v>
      </c>
      <c r="P396" s="11">
        <v>686590.39</v>
      </c>
      <c r="Q396" s="11">
        <v>28109.61</v>
      </c>
      <c r="R396" s="11">
        <v>28109.61</v>
      </c>
      <c r="S396" s="11">
        <v>0</v>
      </c>
      <c r="T396" s="12">
        <f t="shared" si="20"/>
        <v>0.96066935777249196</v>
      </c>
      <c r="U396" s="12">
        <f t="shared" si="21"/>
        <v>0</v>
      </c>
      <c r="V396" s="12">
        <f t="shared" si="22"/>
        <v>0.96066935777249196</v>
      </c>
    </row>
    <row r="397" spans="1:22" hidden="1" outlineLevel="2" x14ac:dyDescent="0.35">
      <c r="A397" s="8" t="s">
        <v>262</v>
      </c>
      <c r="B397" s="8" t="s">
        <v>263</v>
      </c>
      <c r="C397" s="8" t="s">
        <v>93</v>
      </c>
      <c r="D397" s="8" t="s">
        <v>112</v>
      </c>
      <c r="E397" s="8" t="s">
        <v>29</v>
      </c>
      <c r="F397" s="9" t="s">
        <v>30</v>
      </c>
      <c r="G397" s="8">
        <v>1120</v>
      </c>
      <c r="H397" s="8">
        <v>3480</v>
      </c>
      <c r="I397" s="10" t="s">
        <v>113</v>
      </c>
      <c r="J397" s="11">
        <v>600000</v>
      </c>
      <c r="K397" s="11">
        <v>687068</v>
      </c>
      <c r="L397" s="11">
        <v>0</v>
      </c>
      <c r="M397" s="11">
        <v>0</v>
      </c>
      <c r="N397" s="11">
        <v>0</v>
      </c>
      <c r="O397" s="11">
        <v>666469.79</v>
      </c>
      <c r="P397" s="11">
        <v>666469.79</v>
      </c>
      <c r="Q397" s="11">
        <v>20598.21</v>
      </c>
      <c r="R397" s="11">
        <v>20598.21</v>
      </c>
      <c r="S397" s="11">
        <v>0</v>
      </c>
      <c r="T397" s="12">
        <f t="shared" si="20"/>
        <v>0.97002012901197554</v>
      </c>
      <c r="U397" s="12">
        <f t="shared" si="21"/>
        <v>0</v>
      </c>
      <c r="V397" s="12">
        <f t="shared" si="22"/>
        <v>0.97002012901197554</v>
      </c>
    </row>
    <row r="398" spans="1:22" hidden="1" outlineLevel="2" x14ac:dyDescent="0.35">
      <c r="A398" s="8" t="s">
        <v>262</v>
      </c>
      <c r="B398" s="8" t="s">
        <v>264</v>
      </c>
      <c r="C398" s="8" t="s">
        <v>93</v>
      </c>
      <c r="D398" s="8" t="s">
        <v>96</v>
      </c>
      <c r="E398" s="8" t="s">
        <v>29</v>
      </c>
      <c r="F398" s="9" t="s">
        <v>30</v>
      </c>
      <c r="G398" s="8">
        <v>1120</v>
      </c>
      <c r="H398" s="8">
        <v>3480</v>
      </c>
      <c r="I398" s="10" t="s">
        <v>97</v>
      </c>
      <c r="J398" s="11">
        <v>950000</v>
      </c>
      <c r="K398" s="11">
        <v>925229</v>
      </c>
      <c r="L398" s="11">
        <v>0</v>
      </c>
      <c r="M398" s="11">
        <v>0</v>
      </c>
      <c r="N398" s="11">
        <v>0</v>
      </c>
      <c r="O398" s="11">
        <v>925228.96</v>
      </c>
      <c r="P398" s="11">
        <v>925228.96</v>
      </c>
      <c r="Q398" s="11">
        <v>0</v>
      </c>
      <c r="R398" s="11">
        <v>0.04</v>
      </c>
      <c r="S398" s="11">
        <v>0</v>
      </c>
      <c r="T398" s="12">
        <f t="shared" si="20"/>
        <v>0.99999995676745967</v>
      </c>
      <c r="U398" s="12">
        <f t="shared" si="21"/>
        <v>0</v>
      </c>
      <c r="V398" s="12">
        <f t="shared" si="22"/>
        <v>0.99999995676745967</v>
      </c>
    </row>
    <row r="399" spans="1:22" ht="26" hidden="1" outlineLevel="2" x14ac:dyDescent="0.35">
      <c r="A399" s="8" t="s">
        <v>262</v>
      </c>
      <c r="B399" s="8" t="s">
        <v>264</v>
      </c>
      <c r="C399" s="8" t="s">
        <v>93</v>
      </c>
      <c r="D399" s="8" t="s">
        <v>102</v>
      </c>
      <c r="E399" s="8" t="s">
        <v>29</v>
      </c>
      <c r="F399" s="9" t="s">
        <v>30</v>
      </c>
      <c r="G399" s="8">
        <v>1120</v>
      </c>
      <c r="H399" s="8">
        <v>3480</v>
      </c>
      <c r="I399" s="10" t="s">
        <v>103</v>
      </c>
      <c r="J399" s="11">
        <v>52000</v>
      </c>
      <c r="K399" s="11">
        <v>51519</v>
      </c>
      <c r="L399" s="11">
        <v>0</v>
      </c>
      <c r="M399" s="11">
        <v>0</v>
      </c>
      <c r="N399" s="11">
        <v>0</v>
      </c>
      <c r="O399" s="11">
        <v>51518.61</v>
      </c>
      <c r="P399" s="11">
        <v>51518.61</v>
      </c>
      <c r="Q399" s="11">
        <v>0</v>
      </c>
      <c r="R399" s="11">
        <v>0.39</v>
      </c>
      <c r="S399" s="11">
        <v>0</v>
      </c>
      <c r="T399" s="12">
        <f t="shared" si="20"/>
        <v>0.99999242997728999</v>
      </c>
      <c r="U399" s="12">
        <f t="shared" si="21"/>
        <v>0</v>
      </c>
      <c r="V399" s="12">
        <f t="shared" si="22"/>
        <v>0.99999242997728999</v>
      </c>
    </row>
    <row r="400" spans="1:22" hidden="1" outlineLevel="2" x14ac:dyDescent="0.35">
      <c r="A400" s="8" t="s">
        <v>262</v>
      </c>
      <c r="B400" s="8" t="s">
        <v>264</v>
      </c>
      <c r="C400" s="8" t="s">
        <v>93</v>
      </c>
      <c r="D400" s="8" t="s">
        <v>108</v>
      </c>
      <c r="E400" s="8" t="s">
        <v>29</v>
      </c>
      <c r="F400" s="9" t="s">
        <v>30</v>
      </c>
      <c r="G400" s="8">
        <v>1120</v>
      </c>
      <c r="H400" s="8">
        <v>3480</v>
      </c>
      <c r="I400" s="10" t="s">
        <v>109</v>
      </c>
      <c r="J400" s="11">
        <v>195000</v>
      </c>
      <c r="K400" s="11">
        <v>193784</v>
      </c>
      <c r="L400" s="11">
        <v>0</v>
      </c>
      <c r="M400" s="11">
        <v>0</v>
      </c>
      <c r="N400" s="11">
        <v>0</v>
      </c>
      <c r="O400" s="11">
        <v>193783.25</v>
      </c>
      <c r="P400" s="11">
        <v>193783.25</v>
      </c>
      <c r="Q400" s="11">
        <v>0</v>
      </c>
      <c r="R400" s="11">
        <v>0.75</v>
      </c>
      <c r="S400" s="11">
        <v>0</v>
      </c>
      <c r="T400" s="12">
        <f t="shared" si="20"/>
        <v>0.99999612971143126</v>
      </c>
      <c r="U400" s="12">
        <f t="shared" si="21"/>
        <v>0</v>
      </c>
      <c r="V400" s="12">
        <f t="shared" si="22"/>
        <v>0.99999612971143126</v>
      </c>
    </row>
    <row r="401" spans="1:22" hidden="1" outlineLevel="2" x14ac:dyDescent="0.35">
      <c r="A401" s="8" t="s">
        <v>262</v>
      </c>
      <c r="B401" s="8" t="s">
        <v>264</v>
      </c>
      <c r="C401" s="8" t="s">
        <v>93</v>
      </c>
      <c r="D401" s="8" t="s">
        <v>112</v>
      </c>
      <c r="E401" s="8" t="s">
        <v>29</v>
      </c>
      <c r="F401" s="9" t="s">
        <v>30</v>
      </c>
      <c r="G401" s="8">
        <v>1120</v>
      </c>
      <c r="H401" s="8">
        <v>3480</v>
      </c>
      <c r="I401" s="10" t="s">
        <v>113</v>
      </c>
      <c r="J401" s="11">
        <v>60000000</v>
      </c>
      <c r="K401" s="11">
        <v>60000000</v>
      </c>
      <c r="L401" s="11">
        <v>0</v>
      </c>
      <c r="M401" s="11">
        <v>0</v>
      </c>
      <c r="N401" s="11">
        <v>0</v>
      </c>
      <c r="O401" s="11">
        <v>48623880</v>
      </c>
      <c r="P401" s="11">
        <v>48623880</v>
      </c>
      <c r="Q401" s="11">
        <v>10048300</v>
      </c>
      <c r="R401" s="11">
        <v>11376120</v>
      </c>
      <c r="S401" s="11">
        <v>0</v>
      </c>
      <c r="T401" s="12">
        <f t="shared" si="20"/>
        <v>0.81039799999999995</v>
      </c>
      <c r="U401" s="12">
        <f t="shared" si="21"/>
        <v>0</v>
      </c>
      <c r="V401" s="12">
        <f t="shared" si="22"/>
        <v>0.81039799999999995</v>
      </c>
    </row>
    <row r="402" spans="1:22" hidden="1" outlineLevel="2" x14ac:dyDescent="0.35">
      <c r="A402" s="8" t="s">
        <v>262</v>
      </c>
      <c r="B402" s="8" t="s">
        <v>264</v>
      </c>
      <c r="C402" s="8" t="s">
        <v>93</v>
      </c>
      <c r="D402" s="8" t="s">
        <v>114</v>
      </c>
      <c r="E402" s="8" t="s">
        <v>29</v>
      </c>
      <c r="F402" s="9" t="s">
        <v>30</v>
      </c>
      <c r="G402" s="8">
        <v>1120</v>
      </c>
      <c r="H402" s="8">
        <v>3480</v>
      </c>
      <c r="I402" s="10" t="s">
        <v>115</v>
      </c>
      <c r="J402" s="11">
        <v>121400000</v>
      </c>
      <c r="K402" s="11">
        <v>121400000</v>
      </c>
      <c r="L402" s="11">
        <v>0</v>
      </c>
      <c r="M402" s="11">
        <v>68859486.530000001</v>
      </c>
      <c r="N402" s="11">
        <v>0</v>
      </c>
      <c r="O402" s="11">
        <v>12872960</v>
      </c>
      <c r="P402" s="11">
        <v>12872960</v>
      </c>
      <c r="Q402" s="11">
        <v>39667553.469999999</v>
      </c>
      <c r="R402" s="11">
        <v>39667553.469999999</v>
      </c>
      <c r="S402" s="11">
        <v>0</v>
      </c>
      <c r="T402" s="12">
        <f t="shared" si="20"/>
        <v>0.10603756177924217</v>
      </c>
      <c r="U402" s="12">
        <f t="shared" si="21"/>
        <v>0.56721158591433274</v>
      </c>
      <c r="V402" s="12">
        <f t="shared" si="22"/>
        <v>0.67324914769357491</v>
      </c>
    </row>
    <row r="403" spans="1:22" hidden="1" outlineLevel="2" x14ac:dyDescent="0.35">
      <c r="A403" s="8" t="s">
        <v>262</v>
      </c>
      <c r="B403" s="8" t="s">
        <v>264</v>
      </c>
      <c r="C403" s="8" t="s">
        <v>93</v>
      </c>
      <c r="D403" s="8" t="s">
        <v>118</v>
      </c>
      <c r="E403" s="8" t="s">
        <v>29</v>
      </c>
      <c r="F403" s="9" t="s">
        <v>30</v>
      </c>
      <c r="G403" s="8">
        <v>1120</v>
      </c>
      <c r="H403" s="8">
        <v>3480</v>
      </c>
      <c r="I403" s="10" t="s">
        <v>119</v>
      </c>
      <c r="J403" s="11">
        <v>98500000</v>
      </c>
      <c r="K403" s="11">
        <v>98500000</v>
      </c>
      <c r="L403" s="11">
        <v>0</v>
      </c>
      <c r="M403" s="11">
        <v>0</v>
      </c>
      <c r="N403" s="11">
        <v>0</v>
      </c>
      <c r="O403" s="11">
        <v>90997272.799999997</v>
      </c>
      <c r="P403" s="11">
        <v>90997272.799999997</v>
      </c>
      <c r="Q403" s="11">
        <v>7502727.2000000002</v>
      </c>
      <c r="R403" s="11">
        <v>7502727.2000000002</v>
      </c>
      <c r="S403" s="11">
        <v>0</v>
      </c>
      <c r="T403" s="12">
        <f t="shared" si="20"/>
        <v>0.92383018071065992</v>
      </c>
      <c r="U403" s="12">
        <f t="shared" si="21"/>
        <v>0</v>
      </c>
      <c r="V403" s="12">
        <f t="shared" si="22"/>
        <v>0.92383018071065992</v>
      </c>
    </row>
    <row r="404" spans="1:22" hidden="1" outlineLevel="2" x14ac:dyDescent="0.35">
      <c r="A404" s="8" t="s">
        <v>262</v>
      </c>
      <c r="B404" s="8" t="s">
        <v>264</v>
      </c>
      <c r="C404" s="8" t="s">
        <v>93</v>
      </c>
      <c r="D404" s="8" t="s">
        <v>267</v>
      </c>
      <c r="E404" s="8" t="s">
        <v>29</v>
      </c>
      <c r="F404" s="9" t="s">
        <v>30</v>
      </c>
      <c r="G404" s="8">
        <v>1120</v>
      </c>
      <c r="H404" s="8">
        <v>3480</v>
      </c>
      <c r="I404" s="10" t="s">
        <v>268</v>
      </c>
      <c r="J404" s="11">
        <v>40000000</v>
      </c>
      <c r="K404" s="11">
        <v>6000000</v>
      </c>
      <c r="L404" s="11">
        <v>0</v>
      </c>
      <c r="M404" s="11">
        <v>0</v>
      </c>
      <c r="N404" s="11">
        <v>0</v>
      </c>
      <c r="O404" s="11">
        <v>0</v>
      </c>
      <c r="P404" s="11">
        <v>0</v>
      </c>
      <c r="Q404" s="11">
        <v>6000000</v>
      </c>
      <c r="R404" s="11">
        <v>6000000</v>
      </c>
      <c r="S404" s="11">
        <v>0</v>
      </c>
      <c r="T404" s="12">
        <f t="shared" si="20"/>
        <v>0</v>
      </c>
      <c r="U404" s="12">
        <f t="shared" si="21"/>
        <v>0</v>
      </c>
      <c r="V404" s="12">
        <f t="shared" si="22"/>
        <v>0</v>
      </c>
    </row>
    <row r="405" spans="1:22" hidden="1" outlineLevel="2" x14ac:dyDescent="0.35">
      <c r="A405" s="8" t="s">
        <v>262</v>
      </c>
      <c r="B405" s="8" t="s">
        <v>264</v>
      </c>
      <c r="C405" s="8" t="s">
        <v>93</v>
      </c>
      <c r="D405" s="8" t="s">
        <v>120</v>
      </c>
      <c r="E405" s="8" t="s">
        <v>29</v>
      </c>
      <c r="F405" s="9" t="s">
        <v>30</v>
      </c>
      <c r="G405" s="8">
        <v>1120</v>
      </c>
      <c r="H405" s="8">
        <v>3480</v>
      </c>
      <c r="I405" s="10" t="s">
        <v>121</v>
      </c>
      <c r="J405" s="11">
        <v>61500000</v>
      </c>
      <c r="K405" s="11">
        <v>61500000</v>
      </c>
      <c r="L405" s="11">
        <v>0</v>
      </c>
      <c r="M405" s="11">
        <v>0</v>
      </c>
      <c r="N405" s="11">
        <v>0</v>
      </c>
      <c r="O405" s="11">
        <v>26969710</v>
      </c>
      <c r="P405" s="11">
        <v>26969710</v>
      </c>
      <c r="Q405" s="11">
        <v>34530290</v>
      </c>
      <c r="R405" s="11">
        <v>34530290</v>
      </c>
      <c r="S405" s="11">
        <v>0</v>
      </c>
      <c r="T405" s="12">
        <f t="shared" si="20"/>
        <v>0.43853186991869919</v>
      </c>
      <c r="U405" s="12">
        <f t="shared" si="21"/>
        <v>0</v>
      </c>
      <c r="V405" s="12">
        <f t="shared" si="22"/>
        <v>0.43853186991869919</v>
      </c>
    </row>
    <row r="406" spans="1:22" hidden="1" outlineLevel="2" x14ac:dyDescent="0.35">
      <c r="A406" s="8" t="s">
        <v>262</v>
      </c>
      <c r="B406" s="8" t="s">
        <v>291</v>
      </c>
      <c r="C406" s="8" t="s">
        <v>93</v>
      </c>
      <c r="D406" s="8" t="s">
        <v>94</v>
      </c>
      <c r="E406" s="8" t="s">
        <v>29</v>
      </c>
      <c r="F406" s="9" t="s">
        <v>30</v>
      </c>
      <c r="G406" s="8">
        <v>1120</v>
      </c>
      <c r="H406" s="8">
        <v>3480</v>
      </c>
      <c r="I406" s="10" t="s">
        <v>95</v>
      </c>
      <c r="J406" s="11">
        <v>13860</v>
      </c>
      <c r="K406" s="11">
        <v>13860</v>
      </c>
      <c r="L406" s="11">
        <v>0</v>
      </c>
      <c r="M406" s="11">
        <v>0</v>
      </c>
      <c r="N406" s="11">
        <v>0</v>
      </c>
      <c r="O406" s="11">
        <v>0</v>
      </c>
      <c r="P406" s="11">
        <v>0</v>
      </c>
      <c r="Q406" s="11">
        <v>13860</v>
      </c>
      <c r="R406" s="11">
        <v>13860</v>
      </c>
      <c r="S406" s="11">
        <v>0</v>
      </c>
      <c r="T406" s="12">
        <f t="shared" si="20"/>
        <v>0</v>
      </c>
      <c r="U406" s="12">
        <f t="shared" si="21"/>
        <v>0</v>
      </c>
      <c r="V406" s="12">
        <f t="shared" si="22"/>
        <v>0</v>
      </c>
    </row>
    <row r="407" spans="1:22" hidden="1" outlineLevel="2" x14ac:dyDescent="0.35">
      <c r="A407" s="8" t="s">
        <v>262</v>
      </c>
      <c r="B407" s="8" t="s">
        <v>291</v>
      </c>
      <c r="C407" s="8" t="s">
        <v>93</v>
      </c>
      <c r="D407" s="8" t="s">
        <v>96</v>
      </c>
      <c r="E407" s="8" t="s">
        <v>29</v>
      </c>
      <c r="F407" s="9" t="s">
        <v>30</v>
      </c>
      <c r="G407" s="8">
        <v>1120</v>
      </c>
      <c r="H407" s="8">
        <v>3480</v>
      </c>
      <c r="I407" s="10" t="s">
        <v>97</v>
      </c>
      <c r="J407" s="11">
        <v>9707550</v>
      </c>
      <c r="K407" s="11">
        <v>9107550</v>
      </c>
      <c r="L407" s="11">
        <v>0</v>
      </c>
      <c r="M407" s="11">
        <v>0</v>
      </c>
      <c r="N407" s="11">
        <v>0</v>
      </c>
      <c r="O407" s="11">
        <v>431464.48</v>
      </c>
      <c r="P407" s="11">
        <v>423827.95</v>
      </c>
      <c r="Q407" s="11">
        <v>568535.52</v>
      </c>
      <c r="R407" s="11">
        <v>8676085.5199999996</v>
      </c>
      <c r="S407" s="11">
        <v>0</v>
      </c>
      <c r="T407" s="12">
        <f t="shared" si="20"/>
        <v>4.7374374008377663E-2</v>
      </c>
      <c r="U407" s="12">
        <f t="shared" si="21"/>
        <v>0</v>
      </c>
      <c r="V407" s="12">
        <f t="shared" si="22"/>
        <v>4.7374374008377663E-2</v>
      </c>
    </row>
    <row r="408" spans="1:22" ht="26" hidden="1" outlineLevel="2" x14ac:dyDescent="0.35">
      <c r="A408" s="8" t="s">
        <v>262</v>
      </c>
      <c r="B408" s="8" t="s">
        <v>291</v>
      </c>
      <c r="C408" s="8" t="s">
        <v>93</v>
      </c>
      <c r="D408" s="8" t="s">
        <v>102</v>
      </c>
      <c r="E408" s="8" t="s">
        <v>29</v>
      </c>
      <c r="F408" s="9" t="s">
        <v>30</v>
      </c>
      <c r="G408" s="8">
        <v>1120</v>
      </c>
      <c r="H408" s="8">
        <v>3480</v>
      </c>
      <c r="I408" s="10" t="s">
        <v>103</v>
      </c>
      <c r="J408" s="11">
        <v>2011181</v>
      </c>
      <c r="K408" s="11">
        <v>2011181</v>
      </c>
      <c r="L408" s="11">
        <v>0</v>
      </c>
      <c r="M408" s="11">
        <v>0</v>
      </c>
      <c r="N408" s="11">
        <v>0</v>
      </c>
      <c r="O408" s="11">
        <v>399163.67</v>
      </c>
      <c r="P408" s="11">
        <v>392098.84</v>
      </c>
      <c r="Q408" s="11">
        <v>1200836.33</v>
      </c>
      <c r="R408" s="11">
        <v>1612017.33</v>
      </c>
      <c r="S408" s="11">
        <v>0</v>
      </c>
      <c r="T408" s="12">
        <f t="shared" si="20"/>
        <v>0.19847227574246176</v>
      </c>
      <c r="U408" s="12">
        <f t="shared" si="21"/>
        <v>0</v>
      </c>
      <c r="V408" s="12">
        <f t="shared" si="22"/>
        <v>0.19847227574246176</v>
      </c>
    </row>
    <row r="409" spans="1:22" hidden="1" outlineLevel="2" x14ac:dyDescent="0.35">
      <c r="A409" s="8" t="s">
        <v>262</v>
      </c>
      <c r="B409" s="8" t="s">
        <v>291</v>
      </c>
      <c r="C409" s="8" t="s">
        <v>93</v>
      </c>
      <c r="D409" s="8" t="s">
        <v>108</v>
      </c>
      <c r="E409" s="8" t="s">
        <v>29</v>
      </c>
      <c r="F409" s="9" t="s">
        <v>30</v>
      </c>
      <c r="G409" s="8">
        <v>1120</v>
      </c>
      <c r="H409" s="8">
        <v>3480</v>
      </c>
      <c r="I409" s="10" t="s">
        <v>109</v>
      </c>
      <c r="J409" s="11">
        <v>239270</v>
      </c>
      <c r="K409" s="11">
        <v>239270</v>
      </c>
      <c r="L409" s="11">
        <v>0</v>
      </c>
      <c r="M409" s="11">
        <v>0</v>
      </c>
      <c r="N409" s="11">
        <v>0</v>
      </c>
      <c r="O409" s="11">
        <v>93090.25</v>
      </c>
      <c r="P409" s="11">
        <v>91442.63</v>
      </c>
      <c r="Q409" s="11">
        <v>56909.75</v>
      </c>
      <c r="R409" s="11">
        <v>146179.75</v>
      </c>
      <c r="S409" s="11">
        <v>0</v>
      </c>
      <c r="T409" s="12">
        <f t="shared" si="20"/>
        <v>0.38905943076858779</v>
      </c>
      <c r="U409" s="12">
        <f t="shared" si="21"/>
        <v>0</v>
      </c>
      <c r="V409" s="12">
        <f t="shared" si="22"/>
        <v>0.38905943076858779</v>
      </c>
    </row>
    <row r="410" spans="1:22" ht="26" hidden="1" outlineLevel="2" x14ac:dyDescent="0.35">
      <c r="A410" s="8" t="s">
        <v>262</v>
      </c>
      <c r="B410" s="8" t="s">
        <v>291</v>
      </c>
      <c r="C410" s="8" t="s">
        <v>93</v>
      </c>
      <c r="D410" s="8" t="s">
        <v>110</v>
      </c>
      <c r="E410" s="8" t="s">
        <v>29</v>
      </c>
      <c r="F410" s="9" t="s">
        <v>30</v>
      </c>
      <c r="G410" s="8">
        <v>1120</v>
      </c>
      <c r="H410" s="8">
        <v>3480</v>
      </c>
      <c r="I410" s="10" t="s">
        <v>111</v>
      </c>
      <c r="J410" s="11">
        <v>950</v>
      </c>
      <c r="K410" s="11">
        <v>950</v>
      </c>
      <c r="L410" s="11">
        <v>0</v>
      </c>
      <c r="M410" s="11">
        <v>0</v>
      </c>
      <c r="N410" s="11">
        <v>0</v>
      </c>
      <c r="O410" s="11">
        <v>0</v>
      </c>
      <c r="P410" s="11">
        <v>0</v>
      </c>
      <c r="Q410" s="11">
        <v>950</v>
      </c>
      <c r="R410" s="11">
        <v>950</v>
      </c>
      <c r="S410" s="11">
        <v>0</v>
      </c>
      <c r="T410" s="12">
        <f t="shared" si="20"/>
        <v>0</v>
      </c>
      <c r="U410" s="12">
        <f t="shared" si="21"/>
        <v>0</v>
      </c>
      <c r="V410" s="12">
        <f t="shared" si="22"/>
        <v>0</v>
      </c>
    </row>
    <row r="411" spans="1:22" hidden="1" outlineLevel="2" x14ac:dyDescent="0.35">
      <c r="A411" s="8" t="s">
        <v>262</v>
      </c>
      <c r="B411" s="8" t="s">
        <v>291</v>
      </c>
      <c r="C411" s="8" t="s">
        <v>93</v>
      </c>
      <c r="D411" s="8" t="s">
        <v>112</v>
      </c>
      <c r="E411" s="8" t="s">
        <v>29</v>
      </c>
      <c r="F411" s="9" t="s">
        <v>30</v>
      </c>
      <c r="G411" s="8">
        <v>1120</v>
      </c>
      <c r="H411" s="8">
        <v>3480</v>
      </c>
      <c r="I411" s="10" t="s">
        <v>113</v>
      </c>
      <c r="J411" s="11">
        <v>379956</v>
      </c>
      <c r="K411" s="11">
        <v>379956</v>
      </c>
      <c r="L411" s="11">
        <v>0</v>
      </c>
      <c r="M411" s="11">
        <v>0</v>
      </c>
      <c r="N411" s="11">
        <v>0</v>
      </c>
      <c r="O411" s="11">
        <v>121757.5</v>
      </c>
      <c r="P411" s="11">
        <v>119602.5</v>
      </c>
      <c r="Q411" s="11">
        <v>258198.5</v>
      </c>
      <c r="R411" s="11">
        <v>258198.5</v>
      </c>
      <c r="S411" s="11">
        <v>0</v>
      </c>
      <c r="T411" s="12">
        <f t="shared" si="20"/>
        <v>0.32045157860383833</v>
      </c>
      <c r="U411" s="12">
        <f t="shared" si="21"/>
        <v>0</v>
      </c>
      <c r="V411" s="12">
        <f t="shared" si="22"/>
        <v>0.32045157860383833</v>
      </c>
    </row>
    <row r="412" spans="1:22" hidden="1" outlineLevel="2" x14ac:dyDescent="0.35">
      <c r="A412" s="8" t="s">
        <v>262</v>
      </c>
      <c r="B412" s="8" t="s">
        <v>291</v>
      </c>
      <c r="C412" s="8" t="s">
        <v>93</v>
      </c>
      <c r="D412" s="8" t="s">
        <v>116</v>
      </c>
      <c r="E412" s="8" t="s">
        <v>29</v>
      </c>
      <c r="F412" s="9" t="s">
        <v>30</v>
      </c>
      <c r="G412" s="8">
        <v>1120</v>
      </c>
      <c r="H412" s="8">
        <v>3480</v>
      </c>
      <c r="I412" s="10" t="s">
        <v>117</v>
      </c>
      <c r="J412" s="11">
        <v>71362</v>
      </c>
      <c r="K412" s="11">
        <v>71362</v>
      </c>
      <c r="L412" s="11">
        <v>0</v>
      </c>
      <c r="M412" s="11">
        <v>0</v>
      </c>
      <c r="N412" s="11">
        <v>0</v>
      </c>
      <c r="O412" s="11">
        <v>0</v>
      </c>
      <c r="P412" s="11">
        <v>0</v>
      </c>
      <c r="Q412" s="11">
        <v>71362</v>
      </c>
      <c r="R412" s="11">
        <v>71362</v>
      </c>
      <c r="S412" s="11">
        <v>0</v>
      </c>
      <c r="T412" s="12">
        <f t="shared" si="20"/>
        <v>0</v>
      </c>
      <c r="U412" s="12">
        <f t="shared" si="21"/>
        <v>0</v>
      </c>
      <c r="V412" s="12">
        <f t="shared" si="22"/>
        <v>0</v>
      </c>
    </row>
    <row r="413" spans="1:22" hidden="1" outlineLevel="2" x14ac:dyDescent="0.35">
      <c r="A413" s="8" t="s">
        <v>262</v>
      </c>
      <c r="B413" s="8" t="s">
        <v>291</v>
      </c>
      <c r="C413" s="8" t="s">
        <v>93</v>
      </c>
      <c r="D413" s="8" t="s">
        <v>118</v>
      </c>
      <c r="E413" s="8" t="s">
        <v>29</v>
      </c>
      <c r="F413" s="9" t="s">
        <v>30</v>
      </c>
      <c r="G413" s="8">
        <v>1120</v>
      </c>
      <c r="H413" s="8">
        <v>3480</v>
      </c>
      <c r="I413" s="10" t="s">
        <v>119</v>
      </c>
      <c r="J413" s="11">
        <v>0</v>
      </c>
      <c r="K413" s="11">
        <v>600000</v>
      </c>
      <c r="L413" s="11">
        <v>0</v>
      </c>
      <c r="M413" s="11">
        <v>0</v>
      </c>
      <c r="N413" s="11">
        <v>0</v>
      </c>
      <c r="O413" s="11">
        <v>475800</v>
      </c>
      <c r="P413" s="11">
        <v>475800</v>
      </c>
      <c r="Q413" s="11">
        <v>124200</v>
      </c>
      <c r="R413" s="11">
        <v>124200</v>
      </c>
      <c r="S413" s="11">
        <v>0</v>
      </c>
      <c r="T413" s="12">
        <f t="shared" si="20"/>
        <v>0.79300000000000004</v>
      </c>
      <c r="U413" s="12">
        <f t="shared" si="21"/>
        <v>0</v>
      </c>
      <c r="V413" s="12">
        <f t="shared" si="22"/>
        <v>0.79300000000000004</v>
      </c>
    </row>
    <row r="414" spans="1:22" hidden="1" outlineLevel="2" x14ac:dyDescent="0.35">
      <c r="A414" s="8" t="s">
        <v>262</v>
      </c>
      <c r="B414" s="8" t="s">
        <v>291</v>
      </c>
      <c r="C414" s="8" t="s">
        <v>93</v>
      </c>
      <c r="D414" s="8" t="s">
        <v>267</v>
      </c>
      <c r="E414" s="8" t="s">
        <v>29</v>
      </c>
      <c r="F414" s="9" t="s">
        <v>30</v>
      </c>
      <c r="G414" s="8">
        <v>1120</v>
      </c>
      <c r="H414" s="8">
        <v>3480</v>
      </c>
      <c r="I414" s="10" t="s">
        <v>268</v>
      </c>
      <c r="J414" s="11">
        <v>9840</v>
      </c>
      <c r="K414" s="11">
        <v>9840</v>
      </c>
      <c r="L414" s="11">
        <v>0</v>
      </c>
      <c r="M414" s="11">
        <v>0</v>
      </c>
      <c r="N414" s="11">
        <v>0</v>
      </c>
      <c r="O414" s="11">
        <v>0</v>
      </c>
      <c r="P414" s="11">
        <v>0</v>
      </c>
      <c r="Q414" s="11">
        <v>9840</v>
      </c>
      <c r="R414" s="11">
        <v>9840</v>
      </c>
      <c r="S414" s="11">
        <v>0</v>
      </c>
      <c r="T414" s="12">
        <f t="shared" si="20"/>
        <v>0</v>
      </c>
      <c r="U414" s="12">
        <f t="shared" si="21"/>
        <v>0</v>
      </c>
      <c r="V414" s="12">
        <f t="shared" si="22"/>
        <v>0</v>
      </c>
    </row>
    <row r="415" spans="1:22" hidden="1" outlineLevel="2" x14ac:dyDescent="0.35">
      <c r="A415" s="8" t="s">
        <v>262</v>
      </c>
      <c r="B415" s="8" t="s">
        <v>291</v>
      </c>
      <c r="C415" s="8" t="s">
        <v>93</v>
      </c>
      <c r="D415" s="8" t="s">
        <v>120</v>
      </c>
      <c r="E415" s="8" t="s">
        <v>29</v>
      </c>
      <c r="F415" s="9" t="s">
        <v>30</v>
      </c>
      <c r="G415" s="8">
        <v>1120</v>
      </c>
      <c r="H415" s="8">
        <v>3480</v>
      </c>
      <c r="I415" s="10" t="s">
        <v>121</v>
      </c>
      <c r="J415" s="11">
        <v>11250</v>
      </c>
      <c r="K415" s="11">
        <v>11250</v>
      </c>
      <c r="L415" s="11">
        <v>0</v>
      </c>
      <c r="M415" s="11">
        <v>0</v>
      </c>
      <c r="N415" s="11">
        <v>0</v>
      </c>
      <c r="O415" s="11">
        <v>8723.6</v>
      </c>
      <c r="P415" s="11">
        <v>8569.2000000000007</v>
      </c>
      <c r="Q415" s="11">
        <v>2526.4</v>
      </c>
      <c r="R415" s="11">
        <v>2526.4</v>
      </c>
      <c r="S415" s="11">
        <v>0</v>
      </c>
      <c r="T415" s="12">
        <f t="shared" si="20"/>
        <v>0.77543111111111118</v>
      </c>
      <c r="U415" s="12">
        <f t="shared" si="21"/>
        <v>0</v>
      </c>
      <c r="V415" s="12">
        <f t="shared" si="22"/>
        <v>0.77543111111111118</v>
      </c>
    </row>
    <row r="416" spans="1:22" ht="26" hidden="1" outlineLevel="2" x14ac:dyDescent="0.35">
      <c r="A416" s="8" t="s">
        <v>300</v>
      </c>
      <c r="B416" s="8" t="s">
        <v>26</v>
      </c>
      <c r="C416" s="8" t="s">
        <v>93</v>
      </c>
      <c r="D416" s="8" t="s">
        <v>102</v>
      </c>
      <c r="E416" s="8" t="s">
        <v>29</v>
      </c>
      <c r="F416" s="9" t="s">
        <v>30</v>
      </c>
      <c r="G416" s="8">
        <v>1120</v>
      </c>
      <c r="H416" s="8">
        <v>3480</v>
      </c>
      <c r="I416" s="10" t="s">
        <v>103</v>
      </c>
      <c r="J416" s="11">
        <v>1441609</v>
      </c>
      <c r="K416" s="11">
        <v>1441609</v>
      </c>
      <c r="L416" s="11">
        <v>0</v>
      </c>
      <c r="M416" s="11">
        <v>0</v>
      </c>
      <c r="N416" s="11">
        <v>0</v>
      </c>
      <c r="O416" s="11">
        <v>0</v>
      </c>
      <c r="P416" s="11">
        <v>0</v>
      </c>
      <c r="Q416" s="11">
        <v>1441609</v>
      </c>
      <c r="R416" s="11">
        <v>1441609</v>
      </c>
      <c r="S416" s="11">
        <v>0</v>
      </c>
      <c r="T416" s="12">
        <f t="shared" si="20"/>
        <v>0</v>
      </c>
      <c r="U416" s="12">
        <f t="shared" si="21"/>
        <v>0</v>
      </c>
      <c r="V416" s="12">
        <f t="shared" si="22"/>
        <v>0</v>
      </c>
    </row>
    <row r="417" spans="1:22" hidden="1" outlineLevel="2" x14ac:dyDescent="0.35">
      <c r="A417" s="8" t="s">
        <v>300</v>
      </c>
      <c r="B417" s="8" t="s">
        <v>26</v>
      </c>
      <c r="C417" s="8" t="s">
        <v>93</v>
      </c>
      <c r="D417" s="8" t="s">
        <v>108</v>
      </c>
      <c r="E417" s="8" t="s">
        <v>29</v>
      </c>
      <c r="F417" s="9" t="s">
        <v>30</v>
      </c>
      <c r="G417" s="8">
        <v>1120</v>
      </c>
      <c r="H417" s="8">
        <v>3480</v>
      </c>
      <c r="I417" s="10" t="s">
        <v>109</v>
      </c>
      <c r="J417" s="11">
        <v>540412</v>
      </c>
      <c r="K417" s="11">
        <v>540412</v>
      </c>
      <c r="L417" s="11">
        <v>0</v>
      </c>
      <c r="M417" s="11">
        <v>0</v>
      </c>
      <c r="N417" s="11">
        <v>0</v>
      </c>
      <c r="O417" s="11">
        <v>141885.06</v>
      </c>
      <c r="P417" s="11">
        <v>141885.06</v>
      </c>
      <c r="Q417" s="11">
        <v>398526.94</v>
      </c>
      <c r="R417" s="11">
        <v>398526.94</v>
      </c>
      <c r="S417" s="11">
        <v>0</v>
      </c>
      <c r="T417" s="12">
        <f t="shared" si="20"/>
        <v>0.26254979534133216</v>
      </c>
      <c r="U417" s="12">
        <f t="shared" si="21"/>
        <v>0</v>
      </c>
      <c r="V417" s="12">
        <f t="shared" si="22"/>
        <v>0.26254979534133216</v>
      </c>
    </row>
    <row r="418" spans="1:22" hidden="1" outlineLevel="2" x14ac:dyDescent="0.35">
      <c r="A418" s="8" t="s">
        <v>300</v>
      </c>
      <c r="B418" s="8" t="s">
        <v>26</v>
      </c>
      <c r="C418" s="8" t="s">
        <v>93</v>
      </c>
      <c r="D418" s="8" t="s">
        <v>112</v>
      </c>
      <c r="E418" s="8" t="s">
        <v>29</v>
      </c>
      <c r="F418" s="9" t="s">
        <v>30</v>
      </c>
      <c r="G418" s="8">
        <v>1120</v>
      </c>
      <c r="H418" s="8">
        <v>3480</v>
      </c>
      <c r="I418" s="10" t="s">
        <v>113</v>
      </c>
      <c r="J418" s="11">
        <v>2052475</v>
      </c>
      <c r="K418" s="11">
        <v>2052475</v>
      </c>
      <c r="L418" s="11">
        <v>0</v>
      </c>
      <c r="M418" s="11">
        <v>0</v>
      </c>
      <c r="N418" s="11">
        <v>0</v>
      </c>
      <c r="O418" s="11">
        <v>858087.64</v>
      </c>
      <c r="P418" s="11">
        <v>858087.64</v>
      </c>
      <c r="Q418" s="11">
        <v>1091412.3600000001</v>
      </c>
      <c r="R418" s="11">
        <v>1194387.3600000001</v>
      </c>
      <c r="S418" s="11">
        <v>0</v>
      </c>
      <c r="T418" s="12">
        <f t="shared" si="20"/>
        <v>0.41807458799741776</v>
      </c>
      <c r="U418" s="12">
        <f t="shared" si="21"/>
        <v>0</v>
      </c>
      <c r="V418" s="12">
        <f t="shared" si="22"/>
        <v>0.41807458799741776</v>
      </c>
    </row>
    <row r="419" spans="1:22" hidden="1" outlineLevel="2" x14ac:dyDescent="0.35">
      <c r="A419" s="8" t="s">
        <v>308</v>
      </c>
      <c r="B419" s="8" t="s">
        <v>26</v>
      </c>
      <c r="C419" s="8" t="s">
        <v>93</v>
      </c>
      <c r="D419" s="8" t="s">
        <v>96</v>
      </c>
      <c r="E419" s="8" t="s">
        <v>29</v>
      </c>
      <c r="F419" s="9" t="s">
        <v>30</v>
      </c>
      <c r="G419" s="8">
        <v>1120</v>
      </c>
      <c r="H419" s="8">
        <v>3480</v>
      </c>
      <c r="I419" s="10" t="s">
        <v>97</v>
      </c>
      <c r="J419" s="11">
        <v>0</v>
      </c>
      <c r="K419" s="11">
        <v>0</v>
      </c>
      <c r="L419" s="11">
        <v>0</v>
      </c>
      <c r="M419" s="11">
        <v>0</v>
      </c>
      <c r="N419" s="11">
        <v>0</v>
      </c>
      <c r="O419" s="11">
        <v>0</v>
      </c>
      <c r="P419" s="11">
        <v>0</v>
      </c>
      <c r="Q419" s="11">
        <v>0</v>
      </c>
      <c r="R419" s="11">
        <v>0</v>
      </c>
      <c r="S419" s="11">
        <v>0</v>
      </c>
      <c r="T419" s="12">
        <f t="shared" si="20"/>
        <v>0</v>
      </c>
      <c r="U419" s="12">
        <f t="shared" si="21"/>
        <v>0</v>
      </c>
      <c r="V419" s="12">
        <f t="shared" si="22"/>
        <v>0</v>
      </c>
    </row>
    <row r="420" spans="1:22" hidden="1" outlineLevel="2" x14ac:dyDescent="0.35">
      <c r="A420" s="8" t="s">
        <v>308</v>
      </c>
      <c r="B420" s="8" t="s">
        <v>26</v>
      </c>
      <c r="C420" s="8" t="s">
        <v>93</v>
      </c>
      <c r="D420" s="8" t="s">
        <v>108</v>
      </c>
      <c r="E420" s="8" t="s">
        <v>29</v>
      </c>
      <c r="F420" s="9" t="s">
        <v>30</v>
      </c>
      <c r="G420" s="8">
        <v>1120</v>
      </c>
      <c r="H420" s="8">
        <v>3480</v>
      </c>
      <c r="I420" s="10" t="s">
        <v>109</v>
      </c>
      <c r="J420" s="11">
        <v>151364900</v>
      </c>
      <c r="K420" s="11">
        <v>0</v>
      </c>
      <c r="L420" s="11">
        <v>0</v>
      </c>
      <c r="M420" s="11">
        <v>0</v>
      </c>
      <c r="N420" s="11">
        <v>0</v>
      </c>
      <c r="O420" s="11">
        <v>0</v>
      </c>
      <c r="P420" s="11">
        <v>0</v>
      </c>
      <c r="Q420" s="11">
        <v>0</v>
      </c>
      <c r="R420" s="11">
        <v>0</v>
      </c>
      <c r="S420" s="11">
        <v>0</v>
      </c>
      <c r="T420" s="12">
        <f t="shared" si="20"/>
        <v>0</v>
      </c>
      <c r="U420" s="12">
        <f t="shared" si="21"/>
        <v>0</v>
      </c>
      <c r="V420" s="12">
        <f t="shared" si="22"/>
        <v>0</v>
      </c>
    </row>
    <row r="421" spans="1:22" hidden="1" outlineLevel="2" x14ac:dyDescent="0.35">
      <c r="A421" s="8" t="s">
        <v>308</v>
      </c>
      <c r="B421" s="8" t="s">
        <v>26</v>
      </c>
      <c r="C421" s="8" t="s">
        <v>93</v>
      </c>
      <c r="D421" s="8" t="s">
        <v>112</v>
      </c>
      <c r="E421" s="8" t="s">
        <v>29</v>
      </c>
      <c r="F421" s="9" t="s">
        <v>30</v>
      </c>
      <c r="G421" s="8">
        <v>1120</v>
      </c>
      <c r="H421" s="8">
        <v>3480</v>
      </c>
      <c r="I421" s="10" t="s">
        <v>113</v>
      </c>
      <c r="J421" s="11">
        <v>191600</v>
      </c>
      <c r="K421" s="11">
        <v>5591600</v>
      </c>
      <c r="L421" s="11">
        <v>0</v>
      </c>
      <c r="M421" s="11">
        <v>0</v>
      </c>
      <c r="N421" s="11">
        <v>0</v>
      </c>
      <c r="O421" s="11">
        <v>146013.29999999999</v>
      </c>
      <c r="P421" s="11">
        <v>146013.29999999999</v>
      </c>
      <c r="Q421" s="11">
        <v>42386.7</v>
      </c>
      <c r="R421" s="11">
        <v>5445586.7000000002</v>
      </c>
      <c r="S421" s="11">
        <v>0</v>
      </c>
      <c r="T421" s="12">
        <f t="shared" si="20"/>
        <v>2.6112973030975033E-2</v>
      </c>
      <c r="U421" s="12">
        <f t="shared" si="21"/>
        <v>0</v>
      </c>
      <c r="V421" s="12">
        <f t="shared" si="22"/>
        <v>2.6112973030975033E-2</v>
      </c>
    </row>
    <row r="422" spans="1:22" hidden="1" outlineLevel="2" x14ac:dyDescent="0.35">
      <c r="A422" s="8" t="s">
        <v>314</v>
      </c>
      <c r="B422" s="8" t="s">
        <v>26</v>
      </c>
      <c r="C422" s="8" t="s">
        <v>93</v>
      </c>
      <c r="D422" s="8" t="s">
        <v>108</v>
      </c>
      <c r="E422" s="8" t="s">
        <v>29</v>
      </c>
      <c r="F422" s="9" t="s">
        <v>30</v>
      </c>
      <c r="G422" s="8">
        <v>1120</v>
      </c>
      <c r="H422" s="8">
        <v>3480</v>
      </c>
      <c r="I422" s="10" t="s">
        <v>109</v>
      </c>
      <c r="J422" s="11">
        <v>1089722</v>
      </c>
      <c r="K422" s="11">
        <v>1089722</v>
      </c>
      <c r="L422" s="11">
        <v>0</v>
      </c>
      <c r="M422" s="11">
        <v>0</v>
      </c>
      <c r="N422" s="11">
        <v>0</v>
      </c>
      <c r="O422" s="11">
        <v>583838.37</v>
      </c>
      <c r="P422" s="11">
        <v>583838.37</v>
      </c>
      <c r="Q422" s="11">
        <v>0.02</v>
      </c>
      <c r="R422" s="11">
        <v>505883.63</v>
      </c>
      <c r="S422" s="11">
        <v>0</v>
      </c>
      <c r="T422" s="12">
        <f t="shared" si="20"/>
        <v>0.53576817757189443</v>
      </c>
      <c r="U422" s="12">
        <f t="shared" si="21"/>
        <v>0</v>
      </c>
      <c r="V422" s="12">
        <f t="shared" si="22"/>
        <v>0.53576817757189443</v>
      </c>
    </row>
    <row r="423" spans="1:22" hidden="1" outlineLevel="2" x14ac:dyDescent="0.35">
      <c r="A423" s="8" t="s">
        <v>314</v>
      </c>
      <c r="B423" s="8" t="s">
        <v>26</v>
      </c>
      <c r="C423" s="8" t="s">
        <v>93</v>
      </c>
      <c r="D423" s="8" t="s">
        <v>112</v>
      </c>
      <c r="E423" s="8" t="s">
        <v>29</v>
      </c>
      <c r="F423" s="9" t="s">
        <v>30</v>
      </c>
      <c r="G423" s="8">
        <v>1120</v>
      </c>
      <c r="H423" s="8">
        <v>3480</v>
      </c>
      <c r="I423" s="10" t="s">
        <v>113</v>
      </c>
      <c r="J423" s="11">
        <v>32394000</v>
      </c>
      <c r="K423" s="11">
        <v>32394000</v>
      </c>
      <c r="L423" s="11">
        <v>0</v>
      </c>
      <c r="M423" s="11">
        <v>0</v>
      </c>
      <c r="N423" s="11">
        <v>0</v>
      </c>
      <c r="O423" s="11">
        <v>15349209.65</v>
      </c>
      <c r="P423" s="11">
        <v>15349209.65</v>
      </c>
      <c r="Q423" s="11">
        <v>1728486.39</v>
      </c>
      <c r="R423" s="11">
        <v>17044790.350000001</v>
      </c>
      <c r="S423" s="11">
        <v>0</v>
      </c>
      <c r="T423" s="12">
        <f t="shared" si="20"/>
        <v>0.47382878465147871</v>
      </c>
      <c r="U423" s="12">
        <f t="shared" si="21"/>
        <v>0</v>
      </c>
      <c r="V423" s="12">
        <f t="shared" si="22"/>
        <v>0.47382878465147871</v>
      </c>
    </row>
    <row r="424" spans="1:22" hidden="1" outlineLevel="2" x14ac:dyDescent="0.35">
      <c r="A424" s="8" t="s">
        <v>316</v>
      </c>
      <c r="B424" s="8" t="s">
        <v>26</v>
      </c>
      <c r="C424" s="8" t="s">
        <v>93</v>
      </c>
      <c r="D424" s="8" t="s">
        <v>239</v>
      </c>
      <c r="E424" s="8" t="s">
        <v>29</v>
      </c>
      <c r="F424" s="9" t="s">
        <v>30</v>
      </c>
      <c r="G424" s="8">
        <v>1120</v>
      </c>
      <c r="H424" s="8">
        <v>3480</v>
      </c>
      <c r="I424" s="10" t="s">
        <v>240</v>
      </c>
      <c r="J424" s="11">
        <v>239400</v>
      </c>
      <c r="K424" s="11">
        <v>239400</v>
      </c>
      <c r="L424" s="11">
        <v>0</v>
      </c>
      <c r="M424" s="11">
        <v>0</v>
      </c>
      <c r="N424" s="11">
        <v>0</v>
      </c>
      <c r="O424" s="11">
        <v>205969.62</v>
      </c>
      <c r="P424" s="11">
        <v>205969.62</v>
      </c>
      <c r="Q424" s="11">
        <v>0</v>
      </c>
      <c r="R424" s="11">
        <v>33430.379999999997</v>
      </c>
      <c r="S424" s="11">
        <v>0</v>
      </c>
      <c r="T424" s="12">
        <f t="shared" si="20"/>
        <v>0.86035764411027571</v>
      </c>
      <c r="U424" s="12">
        <f t="shared" si="21"/>
        <v>0</v>
      </c>
      <c r="V424" s="12">
        <f t="shared" si="22"/>
        <v>0.86035764411027571</v>
      </c>
    </row>
    <row r="425" spans="1:22" hidden="1" outlineLevel="2" x14ac:dyDescent="0.35">
      <c r="A425" s="8" t="s">
        <v>316</v>
      </c>
      <c r="B425" s="8" t="s">
        <v>26</v>
      </c>
      <c r="C425" s="8" t="s">
        <v>93</v>
      </c>
      <c r="D425" s="8" t="s">
        <v>94</v>
      </c>
      <c r="E425" s="8" t="s">
        <v>29</v>
      </c>
      <c r="F425" s="9" t="s">
        <v>30</v>
      </c>
      <c r="G425" s="8">
        <v>1120</v>
      </c>
      <c r="H425" s="8">
        <v>3480</v>
      </c>
      <c r="I425" s="10" t="s">
        <v>95</v>
      </c>
      <c r="J425" s="11">
        <v>6994199</v>
      </c>
      <c r="K425" s="11">
        <v>6994199</v>
      </c>
      <c r="L425" s="11">
        <v>0</v>
      </c>
      <c r="M425" s="11">
        <v>0</v>
      </c>
      <c r="N425" s="11">
        <v>0</v>
      </c>
      <c r="O425" s="11">
        <v>2547937.48</v>
      </c>
      <c r="P425" s="11">
        <v>2547937.48</v>
      </c>
      <c r="Q425" s="11">
        <v>85480.52</v>
      </c>
      <c r="R425" s="11">
        <v>4446261.5199999996</v>
      </c>
      <c r="S425" s="11">
        <v>0</v>
      </c>
      <c r="T425" s="12">
        <f t="shared" si="20"/>
        <v>0.36429296335434552</v>
      </c>
      <c r="U425" s="12">
        <f t="shared" si="21"/>
        <v>0</v>
      </c>
      <c r="V425" s="12">
        <f t="shared" si="22"/>
        <v>0.36429296335434552</v>
      </c>
    </row>
    <row r="426" spans="1:22" hidden="1" outlineLevel="2" x14ac:dyDescent="0.35">
      <c r="A426" s="8" t="s">
        <v>316</v>
      </c>
      <c r="B426" s="8" t="s">
        <v>26</v>
      </c>
      <c r="C426" s="8" t="s">
        <v>93</v>
      </c>
      <c r="D426" s="8" t="s">
        <v>96</v>
      </c>
      <c r="E426" s="8" t="s">
        <v>29</v>
      </c>
      <c r="F426" s="9" t="s">
        <v>30</v>
      </c>
      <c r="G426" s="8">
        <v>1120</v>
      </c>
      <c r="H426" s="8">
        <v>3480</v>
      </c>
      <c r="I426" s="10" t="s">
        <v>97</v>
      </c>
      <c r="J426" s="11">
        <v>4707701</v>
      </c>
      <c r="K426" s="11">
        <v>4707680</v>
      </c>
      <c r="L426" s="11">
        <v>0</v>
      </c>
      <c r="M426" s="11">
        <v>0</v>
      </c>
      <c r="N426" s="11">
        <v>0</v>
      </c>
      <c r="O426" s="11">
        <v>747279.52</v>
      </c>
      <c r="P426" s="11">
        <v>747279.52</v>
      </c>
      <c r="Q426" s="11">
        <v>3931288.48</v>
      </c>
      <c r="R426" s="11">
        <v>3960400.48</v>
      </c>
      <c r="S426" s="11">
        <v>0</v>
      </c>
      <c r="T426" s="12">
        <f t="shared" si="20"/>
        <v>0.15873626074839411</v>
      </c>
      <c r="U426" s="12">
        <f t="shared" si="21"/>
        <v>0</v>
      </c>
      <c r="V426" s="12">
        <f t="shared" si="22"/>
        <v>0.15873626074839411</v>
      </c>
    </row>
    <row r="427" spans="1:22" hidden="1" outlineLevel="2" x14ac:dyDescent="0.35">
      <c r="A427" s="8" t="s">
        <v>316</v>
      </c>
      <c r="B427" s="8" t="s">
        <v>26</v>
      </c>
      <c r="C427" s="8" t="s">
        <v>93</v>
      </c>
      <c r="D427" s="8" t="s">
        <v>98</v>
      </c>
      <c r="E427" s="8" t="s">
        <v>29</v>
      </c>
      <c r="F427" s="9" t="s">
        <v>30</v>
      </c>
      <c r="G427" s="8">
        <v>1120</v>
      </c>
      <c r="H427" s="8">
        <v>3480</v>
      </c>
      <c r="I427" s="10" t="s">
        <v>99</v>
      </c>
      <c r="J427" s="11">
        <v>3167555</v>
      </c>
      <c r="K427" s="11">
        <v>3167552</v>
      </c>
      <c r="L427" s="11">
        <v>0</v>
      </c>
      <c r="M427" s="11">
        <v>0</v>
      </c>
      <c r="N427" s="11">
        <v>0</v>
      </c>
      <c r="O427" s="11">
        <v>3060678.45</v>
      </c>
      <c r="P427" s="11">
        <v>3060678.45</v>
      </c>
      <c r="Q427" s="11">
        <v>103485.55</v>
      </c>
      <c r="R427" s="11">
        <v>106873.55</v>
      </c>
      <c r="S427" s="11">
        <v>0</v>
      </c>
      <c r="T427" s="12">
        <f t="shared" si="20"/>
        <v>0.96625989091891784</v>
      </c>
      <c r="U427" s="12">
        <f t="shared" si="21"/>
        <v>0</v>
      </c>
      <c r="V427" s="12">
        <f t="shared" si="22"/>
        <v>0.96625989091891784</v>
      </c>
    </row>
    <row r="428" spans="1:22" hidden="1" outlineLevel="2" x14ac:dyDescent="0.35">
      <c r="A428" s="8" t="s">
        <v>316</v>
      </c>
      <c r="B428" s="8" t="s">
        <v>26</v>
      </c>
      <c r="C428" s="8" t="s">
        <v>93</v>
      </c>
      <c r="D428" s="8" t="s">
        <v>241</v>
      </c>
      <c r="E428" s="8" t="s">
        <v>29</v>
      </c>
      <c r="F428" s="9" t="s">
        <v>30</v>
      </c>
      <c r="G428" s="8">
        <v>1120</v>
      </c>
      <c r="H428" s="8">
        <v>3480</v>
      </c>
      <c r="I428" s="10" t="s">
        <v>242</v>
      </c>
      <c r="J428" s="11">
        <v>789085</v>
      </c>
      <c r="K428" s="11">
        <v>389085</v>
      </c>
      <c r="L428" s="11">
        <v>0</v>
      </c>
      <c r="M428" s="11">
        <v>0</v>
      </c>
      <c r="N428" s="11">
        <v>0</v>
      </c>
      <c r="O428" s="11">
        <v>214700</v>
      </c>
      <c r="P428" s="11">
        <v>214700</v>
      </c>
      <c r="Q428" s="11">
        <v>103778</v>
      </c>
      <c r="R428" s="11">
        <v>174385</v>
      </c>
      <c r="S428" s="11">
        <v>0</v>
      </c>
      <c r="T428" s="12">
        <f t="shared" si="20"/>
        <v>0.55180744567382445</v>
      </c>
      <c r="U428" s="12">
        <f t="shared" si="21"/>
        <v>0</v>
      </c>
      <c r="V428" s="12">
        <f t="shared" si="22"/>
        <v>0.55180744567382445</v>
      </c>
    </row>
    <row r="429" spans="1:22" hidden="1" outlineLevel="2" x14ac:dyDescent="0.35">
      <c r="A429" s="8" t="s">
        <v>316</v>
      </c>
      <c r="B429" s="8" t="s">
        <v>26</v>
      </c>
      <c r="C429" s="8" t="s">
        <v>93</v>
      </c>
      <c r="D429" s="8" t="s">
        <v>243</v>
      </c>
      <c r="E429" s="8" t="s">
        <v>29</v>
      </c>
      <c r="F429" s="9" t="s">
        <v>30</v>
      </c>
      <c r="G429" s="8">
        <v>1120</v>
      </c>
      <c r="H429" s="8">
        <v>3480</v>
      </c>
      <c r="I429" s="10" t="s">
        <v>244</v>
      </c>
      <c r="J429" s="11">
        <v>67480</v>
      </c>
      <c r="K429" s="11">
        <v>67480</v>
      </c>
      <c r="L429" s="11">
        <v>0</v>
      </c>
      <c r="M429" s="11">
        <v>0</v>
      </c>
      <c r="N429" s="11">
        <v>0</v>
      </c>
      <c r="O429" s="11">
        <v>0</v>
      </c>
      <c r="P429" s="11">
        <v>0</v>
      </c>
      <c r="Q429" s="11">
        <v>0</v>
      </c>
      <c r="R429" s="11">
        <v>67480</v>
      </c>
      <c r="S429" s="11">
        <v>0</v>
      </c>
      <c r="T429" s="12">
        <f t="shared" si="20"/>
        <v>0</v>
      </c>
      <c r="U429" s="12">
        <f t="shared" si="21"/>
        <v>0</v>
      </c>
      <c r="V429" s="12">
        <f t="shared" si="22"/>
        <v>0</v>
      </c>
    </row>
    <row r="430" spans="1:22" ht="26" hidden="1" outlineLevel="2" x14ac:dyDescent="0.35">
      <c r="A430" s="8" t="s">
        <v>316</v>
      </c>
      <c r="B430" s="8" t="s">
        <v>26</v>
      </c>
      <c r="C430" s="8" t="s">
        <v>93</v>
      </c>
      <c r="D430" s="8" t="s">
        <v>102</v>
      </c>
      <c r="E430" s="8" t="s">
        <v>29</v>
      </c>
      <c r="F430" s="9" t="s">
        <v>30</v>
      </c>
      <c r="G430" s="8">
        <v>1120</v>
      </c>
      <c r="H430" s="8">
        <v>3480</v>
      </c>
      <c r="I430" s="10" t="s">
        <v>103</v>
      </c>
      <c r="J430" s="11">
        <v>30476410</v>
      </c>
      <c r="K430" s="11">
        <v>26676410</v>
      </c>
      <c r="L430" s="11">
        <v>0</v>
      </c>
      <c r="M430" s="11">
        <v>0</v>
      </c>
      <c r="N430" s="11">
        <v>0</v>
      </c>
      <c r="O430" s="11">
        <v>19979456.550000001</v>
      </c>
      <c r="P430" s="11">
        <v>19979456.550000001</v>
      </c>
      <c r="Q430" s="11">
        <v>6696953.4500000002</v>
      </c>
      <c r="R430" s="11">
        <v>6696953.4500000002</v>
      </c>
      <c r="S430" s="11">
        <v>0</v>
      </c>
      <c r="T430" s="12">
        <f t="shared" si="20"/>
        <v>0.74895597083715537</v>
      </c>
      <c r="U430" s="12">
        <f t="shared" si="21"/>
        <v>0</v>
      </c>
      <c r="V430" s="12">
        <f t="shared" si="22"/>
        <v>0.74895597083715537</v>
      </c>
    </row>
    <row r="431" spans="1:22" hidden="1" outlineLevel="2" x14ac:dyDescent="0.35">
      <c r="A431" s="8" t="s">
        <v>316</v>
      </c>
      <c r="B431" s="8" t="s">
        <v>26</v>
      </c>
      <c r="C431" s="8" t="s">
        <v>93</v>
      </c>
      <c r="D431" s="8" t="s">
        <v>249</v>
      </c>
      <c r="E431" s="8" t="s">
        <v>29</v>
      </c>
      <c r="F431" s="9" t="s">
        <v>30</v>
      </c>
      <c r="G431" s="8">
        <v>1120</v>
      </c>
      <c r="H431" s="8">
        <v>3480</v>
      </c>
      <c r="I431" s="10" t="s">
        <v>250</v>
      </c>
      <c r="J431" s="11">
        <v>749631</v>
      </c>
      <c r="K431" s="11">
        <v>549631</v>
      </c>
      <c r="L431" s="11">
        <v>0</v>
      </c>
      <c r="M431" s="11">
        <v>0</v>
      </c>
      <c r="N431" s="11">
        <v>0</v>
      </c>
      <c r="O431" s="11">
        <v>329157.11</v>
      </c>
      <c r="P431" s="11">
        <v>329157.11</v>
      </c>
      <c r="Q431" s="11">
        <v>0.01</v>
      </c>
      <c r="R431" s="11">
        <v>220473.89</v>
      </c>
      <c r="S431" s="11">
        <v>0</v>
      </c>
      <c r="T431" s="12">
        <f t="shared" si="20"/>
        <v>0.59886925955777603</v>
      </c>
      <c r="U431" s="12">
        <f t="shared" si="21"/>
        <v>0</v>
      </c>
      <c r="V431" s="12">
        <f t="shared" si="22"/>
        <v>0.59886925955777603</v>
      </c>
    </row>
    <row r="432" spans="1:22" ht="26" hidden="1" outlineLevel="2" x14ac:dyDescent="0.35">
      <c r="A432" s="8" t="s">
        <v>316</v>
      </c>
      <c r="B432" s="8" t="s">
        <v>26</v>
      </c>
      <c r="C432" s="8" t="s">
        <v>93</v>
      </c>
      <c r="D432" s="8" t="s">
        <v>251</v>
      </c>
      <c r="E432" s="8" t="s">
        <v>29</v>
      </c>
      <c r="F432" s="9" t="s">
        <v>30</v>
      </c>
      <c r="G432" s="8">
        <v>1120</v>
      </c>
      <c r="H432" s="8">
        <v>3480</v>
      </c>
      <c r="I432" s="10" t="s">
        <v>252</v>
      </c>
      <c r="J432" s="11">
        <v>1781468</v>
      </c>
      <c r="K432" s="11">
        <v>1781468</v>
      </c>
      <c r="L432" s="11">
        <v>0</v>
      </c>
      <c r="M432" s="11">
        <v>0</v>
      </c>
      <c r="N432" s="11">
        <v>0</v>
      </c>
      <c r="O432" s="11">
        <v>500333.49</v>
      </c>
      <c r="P432" s="11">
        <v>500333.49</v>
      </c>
      <c r="Q432" s="11">
        <v>1281134.51</v>
      </c>
      <c r="R432" s="11">
        <v>1281134.51</v>
      </c>
      <c r="S432" s="11">
        <v>0</v>
      </c>
      <c r="T432" s="12">
        <f t="shared" si="20"/>
        <v>0.28085460418037261</v>
      </c>
      <c r="U432" s="12">
        <f t="shared" si="21"/>
        <v>0</v>
      </c>
      <c r="V432" s="12">
        <f t="shared" si="22"/>
        <v>0.28085460418037261</v>
      </c>
    </row>
    <row r="433" spans="1:22" hidden="1" outlineLevel="2" x14ac:dyDescent="0.35">
      <c r="A433" s="8" t="s">
        <v>316</v>
      </c>
      <c r="B433" s="8" t="s">
        <v>26</v>
      </c>
      <c r="C433" s="8" t="s">
        <v>93</v>
      </c>
      <c r="D433" s="8" t="s">
        <v>104</v>
      </c>
      <c r="E433" s="8" t="s">
        <v>29</v>
      </c>
      <c r="F433" s="9" t="s">
        <v>30</v>
      </c>
      <c r="G433" s="8">
        <v>1120</v>
      </c>
      <c r="H433" s="8">
        <v>3480</v>
      </c>
      <c r="I433" s="10" t="s">
        <v>105</v>
      </c>
      <c r="J433" s="11">
        <v>7272705</v>
      </c>
      <c r="K433" s="11">
        <v>3422135</v>
      </c>
      <c r="L433" s="11">
        <v>0</v>
      </c>
      <c r="M433" s="11">
        <v>0</v>
      </c>
      <c r="N433" s="11">
        <v>0</v>
      </c>
      <c r="O433" s="11">
        <v>1613820.8</v>
      </c>
      <c r="P433" s="11">
        <v>1613820.8</v>
      </c>
      <c r="Q433" s="11">
        <v>1808314.2</v>
      </c>
      <c r="R433" s="11">
        <v>1808314.2</v>
      </c>
      <c r="S433" s="11">
        <v>0</v>
      </c>
      <c r="T433" s="12">
        <f t="shared" si="20"/>
        <v>0.47158303222987991</v>
      </c>
      <c r="U433" s="12">
        <f t="shared" si="21"/>
        <v>0</v>
      </c>
      <c r="V433" s="12">
        <f t="shared" si="22"/>
        <v>0.47158303222987991</v>
      </c>
    </row>
    <row r="434" spans="1:22" hidden="1" outlineLevel="2" x14ac:dyDescent="0.35">
      <c r="A434" s="8" t="s">
        <v>316</v>
      </c>
      <c r="B434" s="8" t="s">
        <v>26</v>
      </c>
      <c r="C434" s="8" t="s">
        <v>93</v>
      </c>
      <c r="D434" s="8" t="s">
        <v>106</v>
      </c>
      <c r="E434" s="8" t="s">
        <v>29</v>
      </c>
      <c r="F434" s="9" t="s">
        <v>30</v>
      </c>
      <c r="G434" s="8">
        <v>1120</v>
      </c>
      <c r="H434" s="8">
        <v>3480</v>
      </c>
      <c r="I434" s="10" t="s">
        <v>107</v>
      </c>
      <c r="J434" s="11">
        <v>2076740</v>
      </c>
      <c r="K434" s="11">
        <v>1413500</v>
      </c>
      <c r="L434" s="11">
        <v>0</v>
      </c>
      <c r="M434" s="11">
        <v>1379052</v>
      </c>
      <c r="N434" s="11">
        <v>0</v>
      </c>
      <c r="O434" s="11">
        <v>0</v>
      </c>
      <c r="P434" s="11">
        <v>0</v>
      </c>
      <c r="Q434" s="11">
        <v>34448</v>
      </c>
      <c r="R434" s="11">
        <v>34448</v>
      </c>
      <c r="S434" s="11">
        <v>0</v>
      </c>
      <c r="T434" s="12">
        <f t="shared" si="20"/>
        <v>0</v>
      </c>
      <c r="U434" s="12">
        <f t="shared" si="21"/>
        <v>0.97562928899893886</v>
      </c>
      <c r="V434" s="12">
        <f t="shared" si="22"/>
        <v>0.97562928899893886</v>
      </c>
    </row>
    <row r="435" spans="1:22" hidden="1" outlineLevel="2" x14ac:dyDescent="0.35">
      <c r="A435" s="8" t="s">
        <v>316</v>
      </c>
      <c r="B435" s="8" t="s">
        <v>26</v>
      </c>
      <c r="C435" s="8" t="s">
        <v>93</v>
      </c>
      <c r="D435" s="8" t="s">
        <v>108</v>
      </c>
      <c r="E435" s="8" t="s">
        <v>29</v>
      </c>
      <c r="F435" s="9" t="s">
        <v>30</v>
      </c>
      <c r="G435" s="8">
        <v>1120</v>
      </c>
      <c r="H435" s="8">
        <v>3480</v>
      </c>
      <c r="I435" s="10" t="s">
        <v>109</v>
      </c>
      <c r="J435" s="11">
        <v>42977300</v>
      </c>
      <c r="K435" s="11">
        <v>42977300</v>
      </c>
      <c r="L435" s="11">
        <v>0</v>
      </c>
      <c r="M435" s="11">
        <v>0</v>
      </c>
      <c r="N435" s="11">
        <v>0</v>
      </c>
      <c r="O435" s="11">
        <v>12446695.529999999</v>
      </c>
      <c r="P435" s="11">
        <v>12446695.529999999</v>
      </c>
      <c r="Q435" s="11">
        <v>14659436.49</v>
      </c>
      <c r="R435" s="11">
        <v>30530604.469999999</v>
      </c>
      <c r="S435" s="11">
        <v>0</v>
      </c>
      <c r="T435" s="12">
        <f t="shared" si="20"/>
        <v>0.28961092320829834</v>
      </c>
      <c r="U435" s="12">
        <f t="shared" si="21"/>
        <v>0</v>
      </c>
      <c r="V435" s="12">
        <f t="shared" si="22"/>
        <v>0.28961092320829834</v>
      </c>
    </row>
    <row r="436" spans="1:22" ht="26" hidden="1" outlineLevel="2" x14ac:dyDescent="0.35">
      <c r="A436" s="8" t="s">
        <v>316</v>
      </c>
      <c r="B436" s="8" t="s">
        <v>26</v>
      </c>
      <c r="C436" s="8" t="s">
        <v>93</v>
      </c>
      <c r="D436" s="8" t="s">
        <v>110</v>
      </c>
      <c r="E436" s="8" t="s">
        <v>29</v>
      </c>
      <c r="F436" s="9" t="s">
        <v>30</v>
      </c>
      <c r="G436" s="8">
        <v>1120</v>
      </c>
      <c r="H436" s="8">
        <v>3480</v>
      </c>
      <c r="I436" s="10" t="s">
        <v>111</v>
      </c>
      <c r="J436" s="11">
        <v>1914194</v>
      </c>
      <c r="K436" s="11">
        <v>1375295</v>
      </c>
      <c r="L436" s="11">
        <v>0</v>
      </c>
      <c r="M436" s="11">
        <v>36914.86</v>
      </c>
      <c r="N436" s="11">
        <v>0</v>
      </c>
      <c r="O436" s="11">
        <v>516676.23</v>
      </c>
      <c r="P436" s="11">
        <v>516676.23</v>
      </c>
      <c r="Q436" s="11">
        <v>820747.91</v>
      </c>
      <c r="R436" s="11">
        <v>821703.91</v>
      </c>
      <c r="S436" s="11">
        <v>0</v>
      </c>
      <c r="T436" s="12">
        <f t="shared" si="20"/>
        <v>0.37568392962964309</v>
      </c>
      <c r="U436" s="12">
        <f t="shared" si="21"/>
        <v>2.6841412206108507E-2</v>
      </c>
      <c r="V436" s="12">
        <f t="shared" si="22"/>
        <v>0.40252534183575162</v>
      </c>
    </row>
    <row r="437" spans="1:22" hidden="1" outlineLevel="2" x14ac:dyDescent="0.35">
      <c r="A437" s="8" t="s">
        <v>316</v>
      </c>
      <c r="B437" s="8" t="s">
        <v>26</v>
      </c>
      <c r="C437" s="8" t="s">
        <v>93</v>
      </c>
      <c r="D437" s="8" t="s">
        <v>112</v>
      </c>
      <c r="E437" s="8" t="s">
        <v>29</v>
      </c>
      <c r="F437" s="9" t="s">
        <v>30</v>
      </c>
      <c r="G437" s="8">
        <v>1120</v>
      </c>
      <c r="H437" s="8">
        <v>3480</v>
      </c>
      <c r="I437" s="10" t="s">
        <v>113</v>
      </c>
      <c r="J437" s="11">
        <v>62093574</v>
      </c>
      <c r="K437" s="11">
        <v>62093574</v>
      </c>
      <c r="L437" s="11">
        <v>0</v>
      </c>
      <c r="M437" s="11">
        <v>0</v>
      </c>
      <c r="N437" s="11">
        <v>0</v>
      </c>
      <c r="O437" s="11">
        <v>33858671.75</v>
      </c>
      <c r="P437" s="11">
        <v>33858671.75</v>
      </c>
      <c r="Q437" s="11">
        <v>17209824.18</v>
      </c>
      <c r="R437" s="11">
        <v>28234902.25</v>
      </c>
      <c r="S437" s="11">
        <v>0</v>
      </c>
      <c r="T437" s="12">
        <f t="shared" si="20"/>
        <v>0.54528463364018953</v>
      </c>
      <c r="U437" s="12">
        <f t="shared" si="21"/>
        <v>0</v>
      </c>
      <c r="V437" s="12">
        <f t="shared" si="22"/>
        <v>0.54528463364018953</v>
      </c>
    </row>
    <row r="438" spans="1:22" hidden="1" outlineLevel="2" x14ac:dyDescent="0.35">
      <c r="A438" s="8" t="s">
        <v>316</v>
      </c>
      <c r="B438" s="8" t="s">
        <v>26</v>
      </c>
      <c r="C438" s="8" t="s">
        <v>93</v>
      </c>
      <c r="D438" s="8" t="s">
        <v>114</v>
      </c>
      <c r="E438" s="8" t="s">
        <v>29</v>
      </c>
      <c r="F438" s="9" t="s">
        <v>30</v>
      </c>
      <c r="G438" s="8">
        <v>1120</v>
      </c>
      <c r="H438" s="8">
        <v>3480</v>
      </c>
      <c r="I438" s="10" t="s">
        <v>115</v>
      </c>
      <c r="J438" s="11">
        <v>14149315</v>
      </c>
      <c r="K438" s="11">
        <v>14149315</v>
      </c>
      <c r="L438" s="11">
        <v>0</v>
      </c>
      <c r="M438" s="11">
        <v>0</v>
      </c>
      <c r="N438" s="11">
        <v>0</v>
      </c>
      <c r="O438" s="11">
        <v>0</v>
      </c>
      <c r="P438" s="11">
        <v>0</v>
      </c>
      <c r="Q438" s="11">
        <v>0</v>
      </c>
      <c r="R438" s="11">
        <v>14149315</v>
      </c>
      <c r="S438" s="11">
        <v>0</v>
      </c>
      <c r="T438" s="12">
        <f t="shared" si="20"/>
        <v>0</v>
      </c>
      <c r="U438" s="12">
        <f t="shared" si="21"/>
        <v>0</v>
      </c>
      <c r="V438" s="12">
        <f t="shared" si="22"/>
        <v>0</v>
      </c>
    </row>
    <row r="439" spans="1:22" hidden="1" outlineLevel="2" x14ac:dyDescent="0.35">
      <c r="A439" s="8" t="s">
        <v>316</v>
      </c>
      <c r="B439" s="8" t="s">
        <v>26</v>
      </c>
      <c r="C439" s="8" t="s">
        <v>93</v>
      </c>
      <c r="D439" s="8" t="s">
        <v>116</v>
      </c>
      <c r="E439" s="8" t="s">
        <v>29</v>
      </c>
      <c r="F439" s="9" t="s">
        <v>30</v>
      </c>
      <c r="G439" s="8">
        <v>1120</v>
      </c>
      <c r="H439" s="8">
        <v>3480</v>
      </c>
      <c r="I439" s="10" t="s">
        <v>117</v>
      </c>
      <c r="J439" s="11">
        <v>60459606</v>
      </c>
      <c r="K439" s="11">
        <v>69910365</v>
      </c>
      <c r="L439" s="11">
        <v>0</v>
      </c>
      <c r="M439" s="11">
        <v>0</v>
      </c>
      <c r="N439" s="11">
        <v>0</v>
      </c>
      <c r="O439" s="11">
        <v>59455485.789999999</v>
      </c>
      <c r="P439" s="11">
        <v>59455485.789999999</v>
      </c>
      <c r="Q439" s="11">
        <v>10454879.210000001</v>
      </c>
      <c r="R439" s="11">
        <v>10454879.210000001</v>
      </c>
      <c r="S439" s="11">
        <v>0</v>
      </c>
      <c r="T439" s="12">
        <f t="shared" si="20"/>
        <v>0.85045308789333307</v>
      </c>
      <c r="U439" s="12">
        <f t="shared" si="21"/>
        <v>0</v>
      </c>
      <c r="V439" s="12">
        <f t="shared" si="22"/>
        <v>0.85045308789333307</v>
      </c>
    </row>
    <row r="440" spans="1:22" hidden="1" outlineLevel="2" x14ac:dyDescent="0.35">
      <c r="A440" s="8" t="s">
        <v>316</v>
      </c>
      <c r="B440" s="8" t="s">
        <v>26</v>
      </c>
      <c r="C440" s="8" t="s">
        <v>93</v>
      </c>
      <c r="D440" s="8" t="s">
        <v>118</v>
      </c>
      <c r="E440" s="8" t="s">
        <v>29</v>
      </c>
      <c r="F440" s="9" t="s">
        <v>30</v>
      </c>
      <c r="G440" s="8">
        <v>1120</v>
      </c>
      <c r="H440" s="8">
        <v>3480</v>
      </c>
      <c r="I440" s="10" t="s">
        <v>119</v>
      </c>
      <c r="J440" s="11">
        <v>1270785</v>
      </c>
      <c r="K440" s="11">
        <v>1270785</v>
      </c>
      <c r="L440" s="11">
        <v>0</v>
      </c>
      <c r="M440" s="11">
        <v>0</v>
      </c>
      <c r="N440" s="11">
        <v>0</v>
      </c>
      <c r="O440" s="11">
        <v>431521.01</v>
      </c>
      <c r="P440" s="11">
        <v>431521.01</v>
      </c>
      <c r="Q440" s="11">
        <v>837837.99</v>
      </c>
      <c r="R440" s="11">
        <v>839263.99</v>
      </c>
      <c r="S440" s="11">
        <v>0</v>
      </c>
      <c r="T440" s="12">
        <f t="shared" si="20"/>
        <v>0.33957043087540378</v>
      </c>
      <c r="U440" s="12">
        <f t="shared" si="21"/>
        <v>0</v>
      </c>
      <c r="V440" s="12">
        <f t="shared" si="22"/>
        <v>0.33957043087540378</v>
      </c>
    </row>
    <row r="441" spans="1:22" hidden="1" outlineLevel="2" x14ac:dyDescent="0.35">
      <c r="A441" s="8" t="s">
        <v>316</v>
      </c>
      <c r="B441" s="8" t="s">
        <v>26</v>
      </c>
      <c r="C441" s="8" t="s">
        <v>93</v>
      </c>
      <c r="D441" s="8" t="s">
        <v>267</v>
      </c>
      <c r="E441" s="8" t="s">
        <v>29</v>
      </c>
      <c r="F441" s="9" t="s">
        <v>30</v>
      </c>
      <c r="G441" s="8">
        <v>1120</v>
      </c>
      <c r="H441" s="8">
        <v>3480</v>
      </c>
      <c r="I441" s="10" t="s">
        <v>268</v>
      </c>
      <c r="J441" s="11">
        <v>9263000</v>
      </c>
      <c r="K441" s="11">
        <v>9263000</v>
      </c>
      <c r="L441" s="11">
        <v>0</v>
      </c>
      <c r="M441" s="11">
        <v>0</v>
      </c>
      <c r="N441" s="11">
        <v>0</v>
      </c>
      <c r="O441" s="11">
        <v>6827048.0099999998</v>
      </c>
      <c r="P441" s="11">
        <v>6827048.0099999998</v>
      </c>
      <c r="Q441" s="11">
        <v>143778.62</v>
      </c>
      <c r="R441" s="11">
        <v>2435951.9900000002</v>
      </c>
      <c r="S441" s="11">
        <v>0</v>
      </c>
      <c r="T441" s="12">
        <f t="shared" ref="T441:T504" si="23">+IF(K441=0,0,O441/K441)</f>
        <v>0.73702342761524342</v>
      </c>
      <c r="U441" s="12">
        <f t="shared" ref="U441:U504" si="24">+IF(K441=0,0,(L441+M441+N441)/K441)</f>
        <v>0</v>
      </c>
      <c r="V441" s="12">
        <f t="shared" ref="V441:V504" si="25">+T441+U441</f>
        <v>0.73702342761524342</v>
      </c>
    </row>
    <row r="442" spans="1:22" hidden="1" outlineLevel="2" x14ac:dyDescent="0.35">
      <c r="A442" s="8" t="s">
        <v>316</v>
      </c>
      <c r="B442" s="8" t="s">
        <v>26</v>
      </c>
      <c r="C442" s="8" t="s">
        <v>93</v>
      </c>
      <c r="D442" s="8" t="s">
        <v>120</v>
      </c>
      <c r="E442" s="8" t="s">
        <v>29</v>
      </c>
      <c r="F442" s="9" t="s">
        <v>30</v>
      </c>
      <c r="G442" s="8">
        <v>1120</v>
      </c>
      <c r="H442" s="8">
        <v>3480</v>
      </c>
      <c r="I442" s="10" t="s">
        <v>321</v>
      </c>
      <c r="J442" s="11">
        <v>20473906</v>
      </c>
      <c r="K442" s="11">
        <v>20473906</v>
      </c>
      <c r="L442" s="11">
        <v>0</v>
      </c>
      <c r="M442" s="11">
        <v>0</v>
      </c>
      <c r="N442" s="11">
        <v>0</v>
      </c>
      <c r="O442" s="11">
        <v>13407921.210000001</v>
      </c>
      <c r="P442" s="11">
        <v>13407921.210000001</v>
      </c>
      <c r="Q442" s="11">
        <v>7023313.21</v>
      </c>
      <c r="R442" s="11">
        <v>7065984.79</v>
      </c>
      <c r="S442" s="11">
        <v>0</v>
      </c>
      <c r="T442" s="12">
        <f t="shared" si="23"/>
        <v>0.65487851756279436</v>
      </c>
      <c r="U442" s="12">
        <f t="shared" si="24"/>
        <v>0</v>
      </c>
      <c r="V442" s="12">
        <f t="shared" si="25"/>
        <v>0.65487851756279436</v>
      </c>
    </row>
    <row r="443" spans="1:22" hidden="1" outlineLevel="2" x14ac:dyDescent="0.35">
      <c r="A443" s="8" t="s">
        <v>322</v>
      </c>
      <c r="B443" s="8" t="s">
        <v>26</v>
      </c>
      <c r="C443" s="8" t="s">
        <v>93</v>
      </c>
      <c r="D443" s="8" t="s">
        <v>108</v>
      </c>
      <c r="E443" s="8" t="s">
        <v>29</v>
      </c>
      <c r="F443" s="9" t="s">
        <v>30</v>
      </c>
      <c r="G443" s="8">
        <v>1120</v>
      </c>
      <c r="H443" s="8">
        <v>3460</v>
      </c>
      <c r="I443" s="10" t="s">
        <v>109</v>
      </c>
      <c r="J443" s="11">
        <v>257496</v>
      </c>
      <c r="K443" s="11">
        <v>257496</v>
      </c>
      <c r="L443" s="11">
        <v>0</v>
      </c>
      <c r="M443" s="11">
        <v>0</v>
      </c>
      <c r="N443" s="11">
        <v>0</v>
      </c>
      <c r="O443" s="11">
        <v>91928.43</v>
      </c>
      <c r="P443" s="11">
        <v>91928.43</v>
      </c>
      <c r="Q443" s="11">
        <v>165567.57</v>
      </c>
      <c r="R443" s="11">
        <v>165567.57</v>
      </c>
      <c r="S443" s="11">
        <v>0</v>
      </c>
      <c r="T443" s="12">
        <f t="shared" si="23"/>
        <v>0.35700915742380462</v>
      </c>
      <c r="U443" s="12">
        <f t="shared" si="24"/>
        <v>0</v>
      </c>
      <c r="V443" s="12">
        <f t="shared" si="25"/>
        <v>0.35700915742380462</v>
      </c>
    </row>
    <row r="444" spans="1:22" hidden="1" outlineLevel="2" x14ac:dyDescent="0.35">
      <c r="A444" s="8" t="s">
        <v>322</v>
      </c>
      <c r="B444" s="8" t="s">
        <v>26</v>
      </c>
      <c r="C444" s="8" t="s">
        <v>93</v>
      </c>
      <c r="D444" s="8" t="s">
        <v>112</v>
      </c>
      <c r="E444" s="8" t="s">
        <v>29</v>
      </c>
      <c r="F444" s="9" t="s">
        <v>30</v>
      </c>
      <c r="G444" s="8">
        <v>1120</v>
      </c>
      <c r="H444" s="8">
        <v>3460</v>
      </c>
      <c r="I444" s="10" t="s">
        <v>113</v>
      </c>
      <c r="J444" s="11">
        <v>585804</v>
      </c>
      <c r="K444" s="11">
        <v>585804</v>
      </c>
      <c r="L444" s="11">
        <v>0</v>
      </c>
      <c r="M444" s="11">
        <v>0</v>
      </c>
      <c r="N444" s="11">
        <v>0</v>
      </c>
      <c r="O444" s="11">
        <v>404941.32</v>
      </c>
      <c r="P444" s="11">
        <v>404941.32</v>
      </c>
      <c r="Q444" s="11">
        <v>180862.68</v>
      </c>
      <c r="R444" s="11">
        <v>180862.68</v>
      </c>
      <c r="S444" s="11">
        <v>0</v>
      </c>
      <c r="T444" s="12">
        <f t="shared" si="23"/>
        <v>0.69125734887436752</v>
      </c>
      <c r="U444" s="12">
        <f t="shared" si="24"/>
        <v>0</v>
      </c>
      <c r="V444" s="12">
        <f t="shared" si="25"/>
        <v>0.69125734887436752</v>
      </c>
    </row>
    <row r="445" spans="1:22" hidden="1" outlineLevel="2" x14ac:dyDescent="0.35">
      <c r="A445" s="8" t="s">
        <v>322</v>
      </c>
      <c r="B445" s="8" t="s">
        <v>26</v>
      </c>
      <c r="C445" s="8" t="s">
        <v>93</v>
      </c>
      <c r="D445" s="8" t="s">
        <v>116</v>
      </c>
      <c r="E445" s="8" t="s">
        <v>29</v>
      </c>
      <c r="F445" s="9" t="s">
        <v>30</v>
      </c>
      <c r="G445" s="8">
        <v>1120</v>
      </c>
      <c r="H445" s="8">
        <v>3460</v>
      </c>
      <c r="I445" s="10" t="s">
        <v>117</v>
      </c>
      <c r="J445" s="11">
        <v>382077</v>
      </c>
      <c r="K445" s="11">
        <v>382077</v>
      </c>
      <c r="L445" s="11">
        <v>0</v>
      </c>
      <c r="M445" s="11">
        <v>0</v>
      </c>
      <c r="N445" s="11">
        <v>0</v>
      </c>
      <c r="O445" s="11">
        <v>330909.18</v>
      </c>
      <c r="P445" s="11">
        <v>330909.18</v>
      </c>
      <c r="Q445" s="11">
        <v>51167.82</v>
      </c>
      <c r="R445" s="11">
        <v>51167.82</v>
      </c>
      <c r="S445" s="11">
        <v>0</v>
      </c>
      <c r="T445" s="12">
        <f t="shared" si="23"/>
        <v>0.86607982160663943</v>
      </c>
      <c r="U445" s="12">
        <f t="shared" si="24"/>
        <v>0</v>
      </c>
      <c r="V445" s="12">
        <f t="shared" si="25"/>
        <v>0.86607982160663943</v>
      </c>
    </row>
    <row r="446" spans="1:22" outlineLevel="1" collapsed="1" x14ac:dyDescent="0.35">
      <c r="A446" s="30"/>
      <c r="B446" s="30"/>
      <c r="C446" s="30" t="s">
        <v>460</v>
      </c>
      <c r="D446" s="30"/>
      <c r="E446" s="30"/>
      <c r="F446" s="31"/>
      <c r="G446" s="30"/>
      <c r="H446" s="30"/>
      <c r="I446" s="32"/>
      <c r="J446" s="33">
        <f t="shared" ref="J446:S446" si="26">SUBTOTAL(9,J359:J445)</f>
        <v>1519010591</v>
      </c>
      <c r="K446" s="33">
        <f t="shared" si="26"/>
        <v>1140047249</v>
      </c>
      <c r="L446" s="33">
        <f t="shared" si="26"/>
        <v>0</v>
      </c>
      <c r="M446" s="33">
        <f t="shared" si="26"/>
        <v>109447342.26000001</v>
      </c>
      <c r="N446" s="33">
        <f t="shared" si="26"/>
        <v>0</v>
      </c>
      <c r="O446" s="33">
        <f t="shared" si="26"/>
        <v>683898022.52999997</v>
      </c>
      <c r="P446" s="33">
        <f t="shared" si="26"/>
        <v>681867654.49999976</v>
      </c>
      <c r="Q446" s="33">
        <f t="shared" si="26"/>
        <v>203636461.73000002</v>
      </c>
      <c r="R446" s="33">
        <f t="shared" si="26"/>
        <v>346701884.21000004</v>
      </c>
      <c r="S446" s="33">
        <f t="shared" si="26"/>
        <v>0</v>
      </c>
      <c r="T446" s="34">
        <f t="shared" si="23"/>
        <v>0.59988568292225231</v>
      </c>
      <c r="U446" s="34">
        <f t="shared" si="24"/>
        <v>9.6002461613764231E-2</v>
      </c>
      <c r="V446" s="34">
        <f t="shared" si="25"/>
        <v>0.69588814453601655</v>
      </c>
    </row>
    <row r="447" spans="1:22" hidden="1" outlineLevel="2" x14ac:dyDescent="0.35">
      <c r="A447" s="15" t="s">
        <v>25</v>
      </c>
      <c r="B447" s="15" t="s">
        <v>26</v>
      </c>
      <c r="C447" s="15" t="s">
        <v>122</v>
      </c>
      <c r="D447" s="15" t="s">
        <v>123</v>
      </c>
      <c r="E447" s="15" t="s">
        <v>29</v>
      </c>
      <c r="F447" s="16" t="s">
        <v>32</v>
      </c>
      <c r="G447" s="15">
        <v>2210</v>
      </c>
      <c r="H447" s="15">
        <v>3480</v>
      </c>
      <c r="I447" s="17" t="s">
        <v>124</v>
      </c>
      <c r="J447" s="18">
        <v>4668205</v>
      </c>
      <c r="K447" s="18">
        <v>4668205</v>
      </c>
      <c r="L447" s="18">
        <v>0</v>
      </c>
      <c r="M447" s="18">
        <v>63348.62</v>
      </c>
      <c r="N447" s="18">
        <v>0</v>
      </c>
      <c r="O447" s="18">
        <v>427882.9</v>
      </c>
      <c r="P447" s="18">
        <v>427882.9</v>
      </c>
      <c r="Q447" s="18">
        <v>2000000</v>
      </c>
      <c r="R447" s="18">
        <v>4176973.48</v>
      </c>
      <c r="S447" s="18">
        <v>0</v>
      </c>
      <c r="T447" s="19">
        <f t="shared" si="23"/>
        <v>9.1658978129709384E-2</v>
      </c>
      <c r="U447" s="19">
        <f t="shared" si="24"/>
        <v>1.3570230956009859E-2</v>
      </c>
      <c r="V447" s="19">
        <f t="shared" si="25"/>
        <v>0.10522920908571924</v>
      </c>
    </row>
    <row r="448" spans="1:22" hidden="1" outlineLevel="2" x14ac:dyDescent="0.35">
      <c r="A448" s="8" t="s">
        <v>25</v>
      </c>
      <c r="B448" s="8" t="s">
        <v>26</v>
      </c>
      <c r="C448" s="8" t="s">
        <v>122</v>
      </c>
      <c r="D448" s="8" t="s">
        <v>125</v>
      </c>
      <c r="E448" s="8" t="s">
        <v>29</v>
      </c>
      <c r="F448" s="9" t="s">
        <v>32</v>
      </c>
      <c r="G448" s="8">
        <v>2210</v>
      </c>
      <c r="H448" s="8">
        <v>3480</v>
      </c>
      <c r="I448" s="10" t="s">
        <v>126</v>
      </c>
      <c r="J448" s="11">
        <v>4772573</v>
      </c>
      <c r="K448" s="11">
        <v>4772573</v>
      </c>
      <c r="L448" s="11">
        <v>0</v>
      </c>
      <c r="M448" s="11">
        <v>0</v>
      </c>
      <c r="N448" s="11">
        <v>0</v>
      </c>
      <c r="O448" s="11">
        <v>2564061.0699999998</v>
      </c>
      <c r="P448" s="11">
        <v>2564061.0699999998</v>
      </c>
      <c r="Q448" s="11">
        <v>2208511.9300000002</v>
      </c>
      <c r="R448" s="11">
        <v>2208511.9300000002</v>
      </c>
      <c r="S448" s="11">
        <v>0</v>
      </c>
      <c r="T448" s="12">
        <f t="shared" si="23"/>
        <v>0.53724920917919949</v>
      </c>
      <c r="U448" s="12">
        <f t="shared" si="24"/>
        <v>0</v>
      </c>
      <c r="V448" s="12">
        <f t="shared" si="25"/>
        <v>0.53724920917919949</v>
      </c>
    </row>
    <row r="449" spans="1:22" hidden="1" outlineLevel="2" x14ac:dyDescent="0.35">
      <c r="A449" s="8" t="s">
        <v>25</v>
      </c>
      <c r="B449" s="8" t="s">
        <v>26</v>
      </c>
      <c r="C449" s="8" t="s">
        <v>122</v>
      </c>
      <c r="D449" s="8" t="s">
        <v>127</v>
      </c>
      <c r="E449" s="8" t="s">
        <v>29</v>
      </c>
      <c r="F449" s="9" t="s">
        <v>32</v>
      </c>
      <c r="G449" s="8">
        <v>2210</v>
      </c>
      <c r="H449" s="8">
        <v>3480</v>
      </c>
      <c r="I449" s="10" t="s">
        <v>128</v>
      </c>
      <c r="J449" s="11">
        <v>4215822</v>
      </c>
      <c r="K449" s="11">
        <v>4215822</v>
      </c>
      <c r="L449" s="11">
        <v>0</v>
      </c>
      <c r="M449" s="11">
        <v>0</v>
      </c>
      <c r="N449" s="11">
        <v>0</v>
      </c>
      <c r="O449" s="11">
        <v>783822.51</v>
      </c>
      <c r="P449" s="11">
        <v>783822.51</v>
      </c>
      <c r="Q449" s="11">
        <v>108672.49</v>
      </c>
      <c r="R449" s="11">
        <v>3431999.49</v>
      </c>
      <c r="S449" s="11">
        <v>0</v>
      </c>
      <c r="T449" s="12">
        <f t="shared" si="23"/>
        <v>0.1859240048559925</v>
      </c>
      <c r="U449" s="12">
        <f t="shared" si="24"/>
        <v>0</v>
      </c>
      <c r="V449" s="12">
        <f t="shared" si="25"/>
        <v>0.1859240048559925</v>
      </c>
    </row>
    <row r="450" spans="1:22" hidden="1" outlineLevel="2" x14ac:dyDescent="0.35">
      <c r="A450" s="8" t="s">
        <v>25</v>
      </c>
      <c r="B450" s="8" t="s">
        <v>26</v>
      </c>
      <c r="C450" s="8" t="s">
        <v>122</v>
      </c>
      <c r="D450" s="8" t="s">
        <v>129</v>
      </c>
      <c r="E450" s="8" t="s">
        <v>29</v>
      </c>
      <c r="F450" s="9" t="s">
        <v>32</v>
      </c>
      <c r="G450" s="8">
        <v>2210</v>
      </c>
      <c r="H450" s="8">
        <v>3480</v>
      </c>
      <c r="I450" s="10" t="s">
        <v>130</v>
      </c>
      <c r="J450" s="11">
        <v>2450400</v>
      </c>
      <c r="K450" s="11">
        <v>2450400</v>
      </c>
      <c r="L450" s="11">
        <v>0</v>
      </c>
      <c r="M450" s="11">
        <v>0</v>
      </c>
      <c r="N450" s="11">
        <v>0</v>
      </c>
      <c r="O450" s="11">
        <v>736073.3</v>
      </c>
      <c r="P450" s="11">
        <v>736073.3</v>
      </c>
      <c r="Q450" s="11">
        <v>1714326.7</v>
      </c>
      <c r="R450" s="11">
        <v>1714326.7</v>
      </c>
      <c r="S450" s="11">
        <v>0</v>
      </c>
      <c r="T450" s="12">
        <f t="shared" si="23"/>
        <v>0.30038903852432258</v>
      </c>
      <c r="U450" s="12">
        <f t="shared" si="24"/>
        <v>0</v>
      </c>
      <c r="V450" s="12">
        <f t="shared" si="25"/>
        <v>0.30038903852432258</v>
      </c>
    </row>
    <row r="451" spans="1:22" hidden="1" outlineLevel="2" x14ac:dyDescent="0.35">
      <c r="A451" s="8" t="s">
        <v>25</v>
      </c>
      <c r="B451" s="8" t="s">
        <v>26</v>
      </c>
      <c r="C451" s="8" t="s">
        <v>122</v>
      </c>
      <c r="D451" s="8" t="s">
        <v>131</v>
      </c>
      <c r="E451" s="8" t="s">
        <v>29</v>
      </c>
      <c r="F451" s="9" t="s">
        <v>32</v>
      </c>
      <c r="G451" s="8">
        <v>2210</v>
      </c>
      <c r="H451" s="8">
        <v>3480</v>
      </c>
      <c r="I451" s="10" t="s">
        <v>132</v>
      </c>
      <c r="J451" s="11">
        <v>741838</v>
      </c>
      <c r="K451" s="11">
        <v>741838</v>
      </c>
      <c r="L451" s="11">
        <v>0</v>
      </c>
      <c r="M451" s="11">
        <v>0</v>
      </c>
      <c r="N451" s="11">
        <v>0</v>
      </c>
      <c r="O451" s="11">
        <v>167099.88</v>
      </c>
      <c r="P451" s="11">
        <v>167099.88</v>
      </c>
      <c r="Q451" s="11">
        <v>574738.12</v>
      </c>
      <c r="R451" s="11">
        <v>574738.12</v>
      </c>
      <c r="S451" s="11">
        <v>0</v>
      </c>
      <c r="T451" s="12">
        <f t="shared" si="23"/>
        <v>0.2252511734367881</v>
      </c>
      <c r="U451" s="12">
        <f t="shared" si="24"/>
        <v>0</v>
      </c>
      <c r="V451" s="12">
        <f t="shared" si="25"/>
        <v>0.2252511734367881</v>
      </c>
    </row>
    <row r="452" spans="1:22" hidden="1" outlineLevel="2" x14ac:dyDescent="0.35">
      <c r="A452" s="8" t="s">
        <v>25</v>
      </c>
      <c r="B452" s="8" t="s">
        <v>26</v>
      </c>
      <c r="C452" s="8" t="s">
        <v>122</v>
      </c>
      <c r="D452" s="8" t="s">
        <v>133</v>
      </c>
      <c r="E452" s="8" t="s">
        <v>29</v>
      </c>
      <c r="F452" s="9" t="s">
        <v>32</v>
      </c>
      <c r="G452" s="8">
        <v>2240</v>
      </c>
      <c r="H452" s="8">
        <v>3480</v>
      </c>
      <c r="I452" s="10" t="s">
        <v>134</v>
      </c>
      <c r="J452" s="11">
        <v>174357051</v>
      </c>
      <c r="K452" s="11">
        <v>24357051</v>
      </c>
      <c r="L452" s="11">
        <v>0</v>
      </c>
      <c r="M452" s="11">
        <v>116617.60000000001</v>
      </c>
      <c r="N452" s="11">
        <v>0</v>
      </c>
      <c r="O452" s="11">
        <v>19390096.280000001</v>
      </c>
      <c r="P452" s="11">
        <v>19390096.280000001</v>
      </c>
      <c r="Q452" s="11">
        <v>4850337.12</v>
      </c>
      <c r="R452" s="11">
        <v>4850337.12</v>
      </c>
      <c r="S452" s="11">
        <v>0</v>
      </c>
      <c r="T452" s="12">
        <f t="shared" si="23"/>
        <v>0.79607733629165534</v>
      </c>
      <c r="U452" s="12">
        <f t="shared" si="24"/>
        <v>4.7878374110231986E-3</v>
      </c>
      <c r="V452" s="12">
        <f t="shared" si="25"/>
        <v>0.80086517370267851</v>
      </c>
    </row>
    <row r="453" spans="1:22" hidden="1" outlineLevel="2" x14ac:dyDescent="0.35">
      <c r="A453" s="8" t="s">
        <v>195</v>
      </c>
      <c r="B453" s="8" t="s">
        <v>26</v>
      </c>
      <c r="C453" s="8" t="s">
        <v>122</v>
      </c>
      <c r="D453" s="8" t="s">
        <v>253</v>
      </c>
      <c r="E453" s="8" t="s">
        <v>29</v>
      </c>
      <c r="F453" s="9" t="s">
        <v>32</v>
      </c>
      <c r="G453" s="8">
        <v>2210</v>
      </c>
      <c r="H453" s="8">
        <v>3480</v>
      </c>
      <c r="I453" s="10" t="s">
        <v>254</v>
      </c>
      <c r="J453" s="11">
        <v>1500000</v>
      </c>
      <c r="K453" s="11">
        <v>1500000</v>
      </c>
      <c r="L453" s="11">
        <v>0</v>
      </c>
      <c r="M453" s="11">
        <v>0</v>
      </c>
      <c r="N453" s="11">
        <v>0</v>
      </c>
      <c r="O453" s="11">
        <v>1256159.02</v>
      </c>
      <c r="P453" s="11">
        <v>1256159.02</v>
      </c>
      <c r="Q453" s="11">
        <v>0</v>
      </c>
      <c r="R453" s="11">
        <v>243840.98</v>
      </c>
      <c r="S453" s="11">
        <v>0</v>
      </c>
      <c r="T453" s="12">
        <f t="shared" si="23"/>
        <v>0.83743934666666664</v>
      </c>
      <c r="U453" s="12">
        <f t="shared" si="24"/>
        <v>0</v>
      </c>
      <c r="V453" s="12">
        <f t="shared" si="25"/>
        <v>0.83743934666666664</v>
      </c>
    </row>
    <row r="454" spans="1:22" hidden="1" outlineLevel="2" x14ac:dyDescent="0.35">
      <c r="A454" s="8" t="s">
        <v>195</v>
      </c>
      <c r="B454" s="8" t="s">
        <v>26</v>
      </c>
      <c r="C454" s="8" t="s">
        <v>122</v>
      </c>
      <c r="D454" s="8" t="s">
        <v>255</v>
      </c>
      <c r="E454" s="8" t="s">
        <v>29</v>
      </c>
      <c r="F454" s="9" t="s">
        <v>32</v>
      </c>
      <c r="G454" s="8">
        <v>2210</v>
      </c>
      <c r="H454" s="8">
        <v>3480</v>
      </c>
      <c r="I454" s="10" t="s">
        <v>256</v>
      </c>
      <c r="J454" s="11">
        <v>300000000</v>
      </c>
      <c r="K454" s="11">
        <v>294280581</v>
      </c>
      <c r="L454" s="11">
        <v>0</v>
      </c>
      <c r="M454" s="11">
        <v>99901419.510000005</v>
      </c>
      <c r="N454" s="11">
        <v>0</v>
      </c>
      <c r="O454" s="11">
        <v>181465287.56</v>
      </c>
      <c r="P454" s="11">
        <v>181465287.56</v>
      </c>
      <c r="Q454" s="11">
        <v>0</v>
      </c>
      <c r="R454" s="11">
        <v>12913873.93</v>
      </c>
      <c r="S454" s="11">
        <v>0</v>
      </c>
      <c r="T454" s="12">
        <f t="shared" si="23"/>
        <v>0.6166403741060984</v>
      </c>
      <c r="U454" s="12">
        <f t="shared" si="24"/>
        <v>0.33947676455756354</v>
      </c>
      <c r="V454" s="12">
        <f t="shared" si="25"/>
        <v>0.95611713866366199</v>
      </c>
    </row>
    <row r="455" spans="1:22" hidden="1" outlineLevel="2" x14ac:dyDescent="0.35">
      <c r="A455" s="8" t="s">
        <v>195</v>
      </c>
      <c r="B455" s="8" t="s">
        <v>26</v>
      </c>
      <c r="C455" s="8" t="s">
        <v>122</v>
      </c>
      <c r="D455" s="8" t="s">
        <v>123</v>
      </c>
      <c r="E455" s="8" t="s">
        <v>29</v>
      </c>
      <c r="F455" s="9" t="s">
        <v>32</v>
      </c>
      <c r="G455" s="8">
        <v>2210</v>
      </c>
      <c r="H455" s="8">
        <v>3480</v>
      </c>
      <c r="I455" s="10" t="s">
        <v>124</v>
      </c>
      <c r="J455" s="11">
        <v>650000</v>
      </c>
      <c r="K455" s="11">
        <v>40342</v>
      </c>
      <c r="L455" s="11">
        <v>0</v>
      </c>
      <c r="M455" s="11">
        <v>0</v>
      </c>
      <c r="N455" s="11">
        <v>0</v>
      </c>
      <c r="O455" s="11">
        <v>0</v>
      </c>
      <c r="P455" s="11">
        <v>0</v>
      </c>
      <c r="Q455" s="11">
        <v>40342</v>
      </c>
      <c r="R455" s="11">
        <v>40342</v>
      </c>
      <c r="S455" s="11">
        <v>0</v>
      </c>
      <c r="T455" s="12">
        <f t="shared" si="23"/>
        <v>0</v>
      </c>
      <c r="U455" s="12">
        <f t="shared" si="24"/>
        <v>0</v>
      </c>
      <c r="V455" s="12">
        <f t="shared" si="25"/>
        <v>0</v>
      </c>
    </row>
    <row r="456" spans="1:22" hidden="1" outlineLevel="2" x14ac:dyDescent="0.35">
      <c r="A456" s="8" t="s">
        <v>195</v>
      </c>
      <c r="B456" s="8" t="s">
        <v>26</v>
      </c>
      <c r="C456" s="8" t="s">
        <v>122</v>
      </c>
      <c r="D456" s="8" t="s">
        <v>125</v>
      </c>
      <c r="E456" s="8" t="s">
        <v>29</v>
      </c>
      <c r="F456" s="9" t="s">
        <v>30</v>
      </c>
      <c r="G456" s="8">
        <v>2210</v>
      </c>
      <c r="H456" s="8">
        <v>3480</v>
      </c>
      <c r="I456" s="10" t="s">
        <v>126</v>
      </c>
      <c r="J456" s="11">
        <v>0</v>
      </c>
      <c r="K456" s="11">
        <v>41880119</v>
      </c>
      <c r="L456" s="11">
        <v>0</v>
      </c>
      <c r="M456" s="11">
        <v>4403699.12</v>
      </c>
      <c r="N456" s="11">
        <v>0</v>
      </c>
      <c r="O456" s="11">
        <v>31866000</v>
      </c>
      <c r="P456" s="11">
        <v>31866000</v>
      </c>
      <c r="Q456" s="11">
        <v>1610419.88</v>
      </c>
      <c r="R456" s="11">
        <v>5610419.8799999999</v>
      </c>
      <c r="S456" s="11">
        <v>0</v>
      </c>
      <c r="T456" s="12">
        <f t="shared" si="23"/>
        <v>0.76088609012787189</v>
      </c>
      <c r="U456" s="12">
        <f t="shared" si="24"/>
        <v>0.10515011000804463</v>
      </c>
      <c r="V456" s="12">
        <f t="shared" si="25"/>
        <v>0.86603620013591653</v>
      </c>
    </row>
    <row r="457" spans="1:22" hidden="1" outlineLevel="2" x14ac:dyDescent="0.35">
      <c r="A457" s="8" t="s">
        <v>195</v>
      </c>
      <c r="B457" s="8" t="s">
        <v>26</v>
      </c>
      <c r="C457" s="8" t="s">
        <v>122</v>
      </c>
      <c r="D457" s="8" t="s">
        <v>125</v>
      </c>
      <c r="E457" s="8" t="s">
        <v>29</v>
      </c>
      <c r="F457" s="9" t="s">
        <v>32</v>
      </c>
      <c r="G457" s="8">
        <v>2210</v>
      </c>
      <c r="H457" s="8">
        <v>3480</v>
      </c>
      <c r="I457" s="10" t="s">
        <v>126</v>
      </c>
      <c r="J457" s="11">
        <v>30661267</v>
      </c>
      <c r="K457" s="11">
        <v>36990344</v>
      </c>
      <c r="L457" s="11">
        <v>0</v>
      </c>
      <c r="M457" s="11">
        <v>0</v>
      </c>
      <c r="N457" s="11">
        <v>0</v>
      </c>
      <c r="O457" s="11">
        <v>28597604.5</v>
      </c>
      <c r="P457" s="11">
        <v>28597604.5</v>
      </c>
      <c r="Q457" s="11">
        <v>8392739.5</v>
      </c>
      <c r="R457" s="11">
        <v>8392739.5</v>
      </c>
      <c r="S457" s="11">
        <v>0</v>
      </c>
      <c r="T457" s="12">
        <f t="shared" si="23"/>
        <v>0.77310999054239671</v>
      </c>
      <c r="U457" s="12">
        <f t="shared" si="24"/>
        <v>0</v>
      </c>
      <c r="V457" s="12">
        <f t="shared" si="25"/>
        <v>0.77310999054239671</v>
      </c>
    </row>
    <row r="458" spans="1:22" hidden="1" outlineLevel="2" x14ac:dyDescent="0.35">
      <c r="A458" s="8" t="s">
        <v>195</v>
      </c>
      <c r="B458" s="8" t="s">
        <v>26</v>
      </c>
      <c r="C458" s="8" t="s">
        <v>122</v>
      </c>
      <c r="D458" s="8" t="s">
        <v>127</v>
      </c>
      <c r="E458" s="8" t="s">
        <v>29</v>
      </c>
      <c r="F458" s="9" t="s">
        <v>32</v>
      </c>
      <c r="G458" s="8">
        <v>2210</v>
      </c>
      <c r="H458" s="8">
        <v>3480</v>
      </c>
      <c r="I458" s="10" t="s">
        <v>128</v>
      </c>
      <c r="J458" s="11">
        <v>49689000</v>
      </c>
      <c r="K458" s="11">
        <v>49689000</v>
      </c>
      <c r="L458" s="11">
        <v>0</v>
      </c>
      <c r="M458" s="11">
        <v>0</v>
      </c>
      <c r="N458" s="11">
        <v>0</v>
      </c>
      <c r="O458" s="11">
        <v>42992032.57</v>
      </c>
      <c r="P458" s="11">
        <v>42992032.57</v>
      </c>
      <c r="Q458" s="11">
        <v>6696967.4299999997</v>
      </c>
      <c r="R458" s="11">
        <v>6696967.4299999997</v>
      </c>
      <c r="S458" s="11">
        <v>0</v>
      </c>
      <c r="T458" s="12">
        <f t="shared" si="23"/>
        <v>0.86522233431946705</v>
      </c>
      <c r="U458" s="12">
        <f t="shared" si="24"/>
        <v>0</v>
      </c>
      <c r="V458" s="12">
        <f t="shared" si="25"/>
        <v>0.86522233431946705</v>
      </c>
    </row>
    <row r="459" spans="1:22" hidden="1" outlineLevel="2" x14ac:dyDescent="0.35">
      <c r="A459" s="8" t="s">
        <v>195</v>
      </c>
      <c r="B459" s="8" t="s">
        <v>26</v>
      </c>
      <c r="C459" s="8" t="s">
        <v>122</v>
      </c>
      <c r="D459" s="8" t="s">
        <v>129</v>
      </c>
      <c r="E459" s="8" t="s">
        <v>29</v>
      </c>
      <c r="F459" s="9" t="s">
        <v>32</v>
      </c>
      <c r="G459" s="8">
        <v>2210</v>
      </c>
      <c r="H459" s="8">
        <v>3480</v>
      </c>
      <c r="I459" s="10" t="s">
        <v>257</v>
      </c>
      <c r="J459" s="11">
        <v>1197025</v>
      </c>
      <c r="K459" s="11">
        <v>1197025</v>
      </c>
      <c r="L459" s="11">
        <v>0</v>
      </c>
      <c r="M459" s="11">
        <v>0</v>
      </c>
      <c r="N459" s="11">
        <v>0</v>
      </c>
      <c r="O459" s="11">
        <v>1000000</v>
      </c>
      <c r="P459" s="11">
        <v>1000000</v>
      </c>
      <c r="Q459" s="11">
        <v>197025</v>
      </c>
      <c r="R459" s="11">
        <v>197025</v>
      </c>
      <c r="S459" s="11">
        <v>0</v>
      </c>
      <c r="T459" s="12">
        <f t="shared" si="23"/>
        <v>0.83540444017459958</v>
      </c>
      <c r="U459" s="12">
        <f t="shared" si="24"/>
        <v>0</v>
      </c>
      <c r="V459" s="12">
        <f t="shared" si="25"/>
        <v>0.83540444017459958</v>
      </c>
    </row>
    <row r="460" spans="1:22" hidden="1" outlineLevel="2" x14ac:dyDescent="0.35">
      <c r="A460" s="8" t="s">
        <v>195</v>
      </c>
      <c r="B460" s="8" t="s">
        <v>26</v>
      </c>
      <c r="C460" s="8" t="s">
        <v>122</v>
      </c>
      <c r="D460" s="8" t="s">
        <v>131</v>
      </c>
      <c r="E460" s="8" t="s">
        <v>29</v>
      </c>
      <c r="F460" s="9" t="s">
        <v>32</v>
      </c>
      <c r="G460" s="8">
        <v>2210</v>
      </c>
      <c r="H460" s="8">
        <v>3480</v>
      </c>
      <c r="I460" s="10" t="s">
        <v>132</v>
      </c>
      <c r="J460" s="11">
        <v>31600000</v>
      </c>
      <c r="K460" s="11">
        <v>31600000</v>
      </c>
      <c r="L460" s="11">
        <v>0</v>
      </c>
      <c r="M460" s="11">
        <v>0</v>
      </c>
      <c r="N460" s="11">
        <v>0</v>
      </c>
      <c r="O460" s="11">
        <v>30308074.300000001</v>
      </c>
      <c r="P460" s="11">
        <v>30308074.300000001</v>
      </c>
      <c r="Q460" s="11">
        <v>539857.28</v>
      </c>
      <c r="R460" s="11">
        <v>1291925.7</v>
      </c>
      <c r="S460" s="11">
        <v>0</v>
      </c>
      <c r="T460" s="12">
        <f t="shared" si="23"/>
        <v>0.95911627531645571</v>
      </c>
      <c r="U460" s="12">
        <f t="shared" si="24"/>
        <v>0</v>
      </c>
      <c r="V460" s="12">
        <f t="shared" si="25"/>
        <v>0.95911627531645571</v>
      </c>
    </row>
    <row r="461" spans="1:22" hidden="1" outlineLevel="2" x14ac:dyDescent="0.35">
      <c r="A461" s="8" t="s">
        <v>195</v>
      </c>
      <c r="B461" s="8" t="s">
        <v>26</v>
      </c>
      <c r="C461" s="8" t="s">
        <v>122</v>
      </c>
      <c r="D461" s="8" t="s">
        <v>133</v>
      </c>
      <c r="E461" s="8" t="s">
        <v>29</v>
      </c>
      <c r="F461" s="9" t="s">
        <v>32</v>
      </c>
      <c r="G461" s="8">
        <v>2240</v>
      </c>
      <c r="H461" s="8">
        <v>3480</v>
      </c>
      <c r="I461" s="10" t="s">
        <v>134</v>
      </c>
      <c r="J461" s="11">
        <v>6000000</v>
      </c>
      <c r="K461" s="11">
        <v>6000000</v>
      </c>
      <c r="L461" s="11">
        <v>0</v>
      </c>
      <c r="M461" s="11">
        <v>0</v>
      </c>
      <c r="N461" s="11">
        <v>0</v>
      </c>
      <c r="O461" s="11">
        <v>5962671</v>
      </c>
      <c r="P461" s="11">
        <v>5962671</v>
      </c>
      <c r="Q461" s="11">
        <v>37329</v>
      </c>
      <c r="R461" s="11">
        <v>37329</v>
      </c>
      <c r="S461" s="11">
        <v>0</v>
      </c>
      <c r="T461" s="12">
        <f t="shared" si="23"/>
        <v>0.99377850000000001</v>
      </c>
      <c r="U461" s="12">
        <f t="shared" si="24"/>
        <v>0</v>
      </c>
      <c r="V461" s="12">
        <f t="shared" si="25"/>
        <v>0.99377850000000001</v>
      </c>
    </row>
    <row r="462" spans="1:22" hidden="1" outlineLevel="2" x14ac:dyDescent="0.35">
      <c r="A462" s="8" t="s">
        <v>262</v>
      </c>
      <c r="B462" s="8" t="s">
        <v>263</v>
      </c>
      <c r="C462" s="8" t="s">
        <v>122</v>
      </c>
      <c r="D462" s="8" t="s">
        <v>123</v>
      </c>
      <c r="E462" s="8" t="s">
        <v>29</v>
      </c>
      <c r="F462" s="9" t="s">
        <v>32</v>
      </c>
      <c r="G462" s="8">
        <v>2210</v>
      </c>
      <c r="H462" s="8">
        <v>3480</v>
      </c>
      <c r="I462" s="10" t="s">
        <v>124</v>
      </c>
      <c r="J462" s="11">
        <v>0</v>
      </c>
      <c r="K462" s="11">
        <v>2000000</v>
      </c>
      <c r="L462" s="11">
        <v>0</v>
      </c>
      <c r="M462" s="11">
        <v>0</v>
      </c>
      <c r="N462" s="11">
        <v>0</v>
      </c>
      <c r="O462" s="11">
        <v>1593216</v>
      </c>
      <c r="P462" s="11">
        <v>1593216</v>
      </c>
      <c r="Q462" s="11">
        <v>406784</v>
      </c>
      <c r="R462" s="11">
        <v>406784</v>
      </c>
      <c r="S462" s="11">
        <v>0</v>
      </c>
      <c r="T462" s="12">
        <f t="shared" si="23"/>
        <v>0.79660799999999998</v>
      </c>
      <c r="U462" s="12">
        <f t="shared" si="24"/>
        <v>0</v>
      </c>
      <c r="V462" s="12">
        <f t="shared" si="25"/>
        <v>0.79660799999999998</v>
      </c>
    </row>
    <row r="463" spans="1:22" hidden="1" outlineLevel="2" x14ac:dyDescent="0.35">
      <c r="A463" s="8" t="s">
        <v>262</v>
      </c>
      <c r="B463" s="8" t="s">
        <v>263</v>
      </c>
      <c r="C463" s="8" t="s">
        <v>122</v>
      </c>
      <c r="D463" s="8" t="s">
        <v>125</v>
      </c>
      <c r="E463" s="8" t="s">
        <v>29</v>
      </c>
      <c r="F463" s="9" t="s">
        <v>32</v>
      </c>
      <c r="G463" s="8">
        <v>2210</v>
      </c>
      <c r="H463" s="8">
        <v>3480</v>
      </c>
      <c r="I463" s="10" t="s">
        <v>126</v>
      </c>
      <c r="J463" s="11">
        <v>525000</v>
      </c>
      <c r="K463" s="11">
        <v>525000</v>
      </c>
      <c r="L463" s="11">
        <v>0</v>
      </c>
      <c r="M463" s="11">
        <v>0</v>
      </c>
      <c r="N463" s="11">
        <v>0</v>
      </c>
      <c r="O463" s="11">
        <v>311782.75</v>
      </c>
      <c r="P463" s="11">
        <v>311782.75</v>
      </c>
      <c r="Q463" s="11">
        <v>13217.25</v>
      </c>
      <c r="R463" s="11">
        <v>213217.25</v>
      </c>
      <c r="S463" s="11">
        <v>0</v>
      </c>
      <c r="T463" s="12">
        <f t="shared" si="23"/>
        <v>0.59387190476190477</v>
      </c>
      <c r="U463" s="12">
        <f t="shared" si="24"/>
        <v>0</v>
      </c>
      <c r="V463" s="12">
        <f t="shared" si="25"/>
        <v>0.59387190476190477</v>
      </c>
    </row>
    <row r="464" spans="1:22" hidden="1" outlineLevel="2" x14ac:dyDescent="0.35">
      <c r="A464" s="8" t="s">
        <v>262</v>
      </c>
      <c r="B464" s="8" t="s">
        <v>263</v>
      </c>
      <c r="C464" s="8" t="s">
        <v>122</v>
      </c>
      <c r="D464" s="8" t="s">
        <v>127</v>
      </c>
      <c r="E464" s="8" t="s">
        <v>29</v>
      </c>
      <c r="F464" s="9" t="s">
        <v>32</v>
      </c>
      <c r="G464" s="8">
        <v>2210</v>
      </c>
      <c r="H464" s="8">
        <v>3480</v>
      </c>
      <c r="I464" s="10" t="s">
        <v>128</v>
      </c>
      <c r="J464" s="11">
        <v>9725000</v>
      </c>
      <c r="K464" s="11">
        <v>7725000</v>
      </c>
      <c r="L464" s="11">
        <v>0</v>
      </c>
      <c r="M464" s="11">
        <v>0</v>
      </c>
      <c r="N464" s="11">
        <v>0</v>
      </c>
      <c r="O464" s="11">
        <v>4986000</v>
      </c>
      <c r="P464" s="11">
        <v>4986000</v>
      </c>
      <c r="Q464" s="11">
        <v>239000</v>
      </c>
      <c r="R464" s="11">
        <v>2739000</v>
      </c>
      <c r="S464" s="11">
        <v>0</v>
      </c>
      <c r="T464" s="12">
        <f t="shared" si="23"/>
        <v>0.64543689320388353</v>
      </c>
      <c r="U464" s="12">
        <f t="shared" si="24"/>
        <v>0</v>
      </c>
      <c r="V464" s="12">
        <f t="shared" si="25"/>
        <v>0.64543689320388353</v>
      </c>
    </row>
    <row r="465" spans="1:22" hidden="1" outlineLevel="2" x14ac:dyDescent="0.35">
      <c r="A465" s="8" t="s">
        <v>262</v>
      </c>
      <c r="B465" s="8" t="s">
        <v>263</v>
      </c>
      <c r="C465" s="8" t="s">
        <v>122</v>
      </c>
      <c r="D465" s="8" t="s">
        <v>133</v>
      </c>
      <c r="E465" s="8" t="s">
        <v>29</v>
      </c>
      <c r="F465" s="9" t="s">
        <v>32</v>
      </c>
      <c r="G465" s="8">
        <v>2240</v>
      </c>
      <c r="H465" s="8">
        <v>3480</v>
      </c>
      <c r="I465" s="10" t="s">
        <v>134</v>
      </c>
      <c r="J465" s="11">
        <v>150000</v>
      </c>
      <c r="K465" s="11">
        <v>150000</v>
      </c>
      <c r="L465" s="11">
        <v>0</v>
      </c>
      <c r="M465" s="11">
        <v>0</v>
      </c>
      <c r="N465" s="11">
        <v>0</v>
      </c>
      <c r="O465" s="11">
        <v>0</v>
      </c>
      <c r="P465" s="11">
        <v>0</v>
      </c>
      <c r="Q465" s="11">
        <v>150000</v>
      </c>
      <c r="R465" s="11">
        <v>150000</v>
      </c>
      <c r="S465" s="11">
        <v>0</v>
      </c>
      <c r="T465" s="12">
        <f t="shared" si="23"/>
        <v>0</v>
      </c>
      <c r="U465" s="12">
        <f t="shared" si="24"/>
        <v>0</v>
      </c>
      <c r="V465" s="12">
        <f t="shared" si="25"/>
        <v>0</v>
      </c>
    </row>
    <row r="466" spans="1:22" hidden="1" outlineLevel="2" x14ac:dyDescent="0.35">
      <c r="A466" s="8" t="s">
        <v>262</v>
      </c>
      <c r="B466" s="8" t="s">
        <v>264</v>
      </c>
      <c r="C466" s="8" t="s">
        <v>122</v>
      </c>
      <c r="D466" s="8" t="s">
        <v>123</v>
      </c>
      <c r="E466" s="8" t="s">
        <v>29</v>
      </c>
      <c r="F466" s="9" t="s">
        <v>32</v>
      </c>
      <c r="G466" s="8">
        <v>2210</v>
      </c>
      <c r="H466" s="8">
        <v>3480</v>
      </c>
      <c r="I466" s="10" t="s">
        <v>124</v>
      </c>
      <c r="J466" s="11">
        <v>0</v>
      </c>
      <c r="K466" s="11">
        <v>528704.4</v>
      </c>
      <c r="L466" s="11">
        <v>0</v>
      </c>
      <c r="M466" s="11">
        <v>0</v>
      </c>
      <c r="N466" s="11">
        <v>0</v>
      </c>
      <c r="O466" s="11">
        <v>528704.4</v>
      </c>
      <c r="P466" s="11">
        <v>528704.4</v>
      </c>
      <c r="Q466" s="11">
        <v>0</v>
      </c>
      <c r="R466" s="11">
        <v>0</v>
      </c>
      <c r="S466" s="11">
        <v>0</v>
      </c>
      <c r="T466" s="12">
        <f t="shared" si="23"/>
        <v>1</v>
      </c>
      <c r="U466" s="12">
        <f t="shared" si="24"/>
        <v>0</v>
      </c>
      <c r="V466" s="12">
        <f t="shared" si="25"/>
        <v>1</v>
      </c>
    </row>
    <row r="467" spans="1:22" hidden="1" outlineLevel="2" x14ac:dyDescent="0.35">
      <c r="A467" s="8" t="s">
        <v>262</v>
      </c>
      <c r="B467" s="8" t="s">
        <v>264</v>
      </c>
      <c r="C467" s="8" t="s">
        <v>122</v>
      </c>
      <c r="D467" s="8" t="s">
        <v>125</v>
      </c>
      <c r="E467" s="8" t="s">
        <v>29</v>
      </c>
      <c r="F467" s="9" t="s">
        <v>32</v>
      </c>
      <c r="G467" s="8">
        <v>2210</v>
      </c>
      <c r="H467" s="8">
        <v>3480</v>
      </c>
      <c r="I467" s="10" t="s">
        <v>126</v>
      </c>
      <c r="J467" s="11">
        <v>9976652</v>
      </c>
      <c r="K467" s="11">
        <v>0</v>
      </c>
      <c r="L467" s="11">
        <v>0</v>
      </c>
      <c r="M467" s="11">
        <v>0</v>
      </c>
      <c r="N467" s="11">
        <v>0</v>
      </c>
      <c r="O467" s="11">
        <v>0</v>
      </c>
      <c r="P467" s="11">
        <v>0</v>
      </c>
      <c r="Q467" s="11">
        <v>0</v>
      </c>
      <c r="R467" s="11">
        <v>0</v>
      </c>
      <c r="S467" s="11">
        <v>0</v>
      </c>
      <c r="T467" s="12">
        <f t="shared" si="23"/>
        <v>0</v>
      </c>
      <c r="U467" s="12">
        <f t="shared" si="24"/>
        <v>0</v>
      </c>
      <c r="V467" s="12">
        <f t="shared" si="25"/>
        <v>0</v>
      </c>
    </row>
    <row r="468" spans="1:22" ht="26" hidden="1" outlineLevel="2" x14ac:dyDescent="0.35">
      <c r="A468" s="8" t="s">
        <v>262</v>
      </c>
      <c r="B468" s="8" t="s">
        <v>264</v>
      </c>
      <c r="C468" s="8" t="s">
        <v>122</v>
      </c>
      <c r="D468" s="8" t="s">
        <v>269</v>
      </c>
      <c r="E468" s="8" t="s">
        <v>29</v>
      </c>
      <c r="F468" s="9" t="s">
        <v>32</v>
      </c>
      <c r="G468" s="8">
        <v>2210</v>
      </c>
      <c r="H468" s="8">
        <v>3480</v>
      </c>
      <c r="I468" s="10" t="s">
        <v>270</v>
      </c>
      <c r="J468" s="11">
        <v>301200000</v>
      </c>
      <c r="K468" s="11">
        <v>310246285.60000002</v>
      </c>
      <c r="L468" s="11">
        <v>0</v>
      </c>
      <c r="M468" s="11">
        <v>214002902.33000001</v>
      </c>
      <c r="N468" s="11">
        <v>0</v>
      </c>
      <c r="O468" s="11">
        <v>65194516.460000001</v>
      </c>
      <c r="P468" s="11">
        <v>65194516.460000001</v>
      </c>
      <c r="Q468" s="11">
        <v>31048866.809999999</v>
      </c>
      <c r="R468" s="11">
        <v>31048866.809999999</v>
      </c>
      <c r="S468" s="11">
        <v>0</v>
      </c>
      <c r="T468" s="12">
        <f t="shared" si="23"/>
        <v>0.21013794358220028</v>
      </c>
      <c r="U468" s="12">
        <f t="shared" si="24"/>
        <v>0.68978393058318055</v>
      </c>
      <c r="V468" s="12">
        <f t="shared" si="25"/>
        <v>0.89992187416538083</v>
      </c>
    </row>
    <row r="469" spans="1:22" hidden="1" outlineLevel="2" x14ac:dyDescent="0.35">
      <c r="A469" s="8" t="s">
        <v>262</v>
      </c>
      <c r="B469" s="8" t="s">
        <v>264</v>
      </c>
      <c r="C469" s="8" t="s">
        <v>122</v>
      </c>
      <c r="D469" s="8" t="s">
        <v>133</v>
      </c>
      <c r="E469" s="8" t="s">
        <v>29</v>
      </c>
      <c r="F469" s="9" t="s">
        <v>32</v>
      </c>
      <c r="G469" s="8">
        <v>2240</v>
      </c>
      <c r="H469" s="8">
        <v>3480</v>
      </c>
      <c r="I469" s="10" t="s">
        <v>134</v>
      </c>
      <c r="J469" s="11">
        <v>230000000</v>
      </c>
      <c r="K469" s="11">
        <v>230000000</v>
      </c>
      <c r="L469" s="11">
        <v>0</v>
      </c>
      <c r="M469" s="11">
        <v>33579555.020000003</v>
      </c>
      <c r="N469" s="11">
        <v>0</v>
      </c>
      <c r="O469" s="11">
        <v>188463620.03</v>
      </c>
      <c r="P469" s="11">
        <v>188463620.03</v>
      </c>
      <c r="Q469" s="11">
        <v>50444.959999999999</v>
      </c>
      <c r="R469" s="11">
        <v>7956824.9500000002</v>
      </c>
      <c r="S469" s="11">
        <v>0</v>
      </c>
      <c r="T469" s="12">
        <f t="shared" si="23"/>
        <v>0.81940704360869565</v>
      </c>
      <c r="U469" s="12">
        <f t="shared" si="24"/>
        <v>0.14599806530434783</v>
      </c>
      <c r="V469" s="12">
        <f t="shared" si="25"/>
        <v>0.96540510891304354</v>
      </c>
    </row>
    <row r="470" spans="1:22" hidden="1" outlineLevel="2" x14ac:dyDescent="0.35">
      <c r="A470" s="8" t="s">
        <v>262</v>
      </c>
      <c r="B470" s="8" t="s">
        <v>291</v>
      </c>
      <c r="C470" s="8" t="s">
        <v>122</v>
      </c>
      <c r="D470" s="8" t="s">
        <v>123</v>
      </c>
      <c r="E470" s="8" t="s">
        <v>29</v>
      </c>
      <c r="F470" s="9" t="s">
        <v>32</v>
      </c>
      <c r="G470" s="8">
        <v>2210</v>
      </c>
      <c r="H470" s="8">
        <v>3480</v>
      </c>
      <c r="I470" s="10" t="s">
        <v>124</v>
      </c>
      <c r="J470" s="11">
        <v>5017000</v>
      </c>
      <c r="K470" s="11">
        <v>0</v>
      </c>
      <c r="L470" s="11">
        <v>0</v>
      </c>
      <c r="M470" s="11">
        <v>0</v>
      </c>
      <c r="N470" s="11">
        <v>0</v>
      </c>
      <c r="O470" s="11">
        <v>0</v>
      </c>
      <c r="P470" s="11">
        <v>0</v>
      </c>
      <c r="Q470" s="11">
        <v>0</v>
      </c>
      <c r="R470" s="11">
        <v>0</v>
      </c>
      <c r="S470" s="11">
        <v>0</v>
      </c>
      <c r="T470" s="12">
        <f t="shared" si="23"/>
        <v>0</v>
      </c>
      <c r="U470" s="12">
        <f t="shared" si="24"/>
        <v>0</v>
      </c>
      <c r="V470" s="12">
        <f t="shared" si="25"/>
        <v>0</v>
      </c>
    </row>
    <row r="471" spans="1:22" hidden="1" outlineLevel="2" x14ac:dyDescent="0.35">
      <c r="A471" s="8" t="s">
        <v>262</v>
      </c>
      <c r="B471" s="8" t="s">
        <v>291</v>
      </c>
      <c r="C471" s="8" t="s">
        <v>122</v>
      </c>
      <c r="D471" s="8" t="s">
        <v>125</v>
      </c>
      <c r="E471" s="8" t="s">
        <v>29</v>
      </c>
      <c r="F471" s="9" t="s">
        <v>32</v>
      </c>
      <c r="G471" s="8">
        <v>2210</v>
      </c>
      <c r="H471" s="8">
        <v>3480</v>
      </c>
      <c r="I471" s="10" t="s">
        <v>126</v>
      </c>
      <c r="J471" s="11">
        <v>380000</v>
      </c>
      <c r="K471" s="11">
        <v>0</v>
      </c>
      <c r="L471" s="11">
        <v>0</v>
      </c>
      <c r="M471" s="11">
        <v>0</v>
      </c>
      <c r="N471" s="11">
        <v>0</v>
      </c>
      <c r="O471" s="11">
        <v>0</v>
      </c>
      <c r="P471" s="11">
        <v>0</v>
      </c>
      <c r="Q471" s="11">
        <v>0</v>
      </c>
      <c r="R471" s="11">
        <v>0</v>
      </c>
      <c r="S471" s="11">
        <v>0</v>
      </c>
      <c r="T471" s="12">
        <f t="shared" si="23"/>
        <v>0</v>
      </c>
      <c r="U471" s="12">
        <f t="shared" si="24"/>
        <v>0</v>
      </c>
      <c r="V471" s="12">
        <f t="shared" si="25"/>
        <v>0</v>
      </c>
    </row>
    <row r="472" spans="1:22" hidden="1" outlineLevel="2" x14ac:dyDescent="0.35">
      <c r="A472" s="8" t="s">
        <v>262</v>
      </c>
      <c r="B472" s="8" t="s">
        <v>291</v>
      </c>
      <c r="C472" s="8" t="s">
        <v>122</v>
      </c>
      <c r="D472" s="8" t="s">
        <v>127</v>
      </c>
      <c r="E472" s="8" t="s">
        <v>29</v>
      </c>
      <c r="F472" s="9" t="s">
        <v>32</v>
      </c>
      <c r="G472" s="8">
        <v>2210</v>
      </c>
      <c r="H472" s="8">
        <v>3480</v>
      </c>
      <c r="I472" s="10" t="s">
        <v>128</v>
      </c>
      <c r="J472" s="11">
        <v>17465700</v>
      </c>
      <c r="K472" s="11">
        <v>0</v>
      </c>
      <c r="L472" s="11">
        <v>0</v>
      </c>
      <c r="M472" s="11">
        <v>0</v>
      </c>
      <c r="N472" s="11">
        <v>0</v>
      </c>
      <c r="O472" s="11">
        <v>0</v>
      </c>
      <c r="P472" s="11">
        <v>0</v>
      </c>
      <c r="Q472" s="11">
        <v>0</v>
      </c>
      <c r="R472" s="11">
        <v>0</v>
      </c>
      <c r="S472" s="11">
        <v>0</v>
      </c>
      <c r="T472" s="12">
        <f t="shared" si="23"/>
        <v>0</v>
      </c>
      <c r="U472" s="12">
        <f t="shared" si="24"/>
        <v>0</v>
      </c>
      <c r="V472" s="12">
        <f t="shared" si="25"/>
        <v>0</v>
      </c>
    </row>
    <row r="473" spans="1:22" ht="26" hidden="1" outlineLevel="2" x14ac:dyDescent="0.35">
      <c r="A473" s="8" t="s">
        <v>262</v>
      </c>
      <c r="B473" s="8" t="s">
        <v>291</v>
      </c>
      <c r="C473" s="8" t="s">
        <v>122</v>
      </c>
      <c r="D473" s="8" t="s">
        <v>269</v>
      </c>
      <c r="E473" s="8" t="s">
        <v>29</v>
      </c>
      <c r="F473" s="9" t="s">
        <v>32</v>
      </c>
      <c r="G473" s="8">
        <v>2210</v>
      </c>
      <c r="H473" s="8">
        <v>3480</v>
      </c>
      <c r="I473" s="10" t="s">
        <v>270</v>
      </c>
      <c r="J473" s="11">
        <v>0</v>
      </c>
      <c r="K473" s="11">
        <v>30956915</v>
      </c>
      <c r="L473" s="11">
        <v>0</v>
      </c>
      <c r="M473" s="11">
        <v>0</v>
      </c>
      <c r="N473" s="11">
        <v>0</v>
      </c>
      <c r="O473" s="11">
        <v>30956915</v>
      </c>
      <c r="P473" s="11">
        <v>30956915</v>
      </c>
      <c r="Q473" s="11">
        <v>0</v>
      </c>
      <c r="R473" s="11">
        <v>0</v>
      </c>
      <c r="S473" s="11">
        <v>0</v>
      </c>
      <c r="T473" s="12">
        <f t="shared" si="23"/>
        <v>1</v>
      </c>
      <c r="U473" s="12">
        <f t="shared" si="24"/>
        <v>0</v>
      </c>
      <c r="V473" s="12">
        <f t="shared" si="25"/>
        <v>1</v>
      </c>
    </row>
    <row r="474" spans="1:22" hidden="1" outlineLevel="2" x14ac:dyDescent="0.35">
      <c r="A474" s="8" t="s">
        <v>262</v>
      </c>
      <c r="B474" s="8" t="s">
        <v>291</v>
      </c>
      <c r="C474" s="8" t="s">
        <v>122</v>
      </c>
      <c r="D474" s="8" t="s">
        <v>131</v>
      </c>
      <c r="E474" s="8" t="s">
        <v>29</v>
      </c>
      <c r="F474" s="9" t="s">
        <v>32</v>
      </c>
      <c r="G474" s="8">
        <v>2210</v>
      </c>
      <c r="H474" s="8">
        <v>3480</v>
      </c>
      <c r="I474" s="10" t="s">
        <v>132</v>
      </c>
      <c r="J474" s="11">
        <v>45000</v>
      </c>
      <c r="K474" s="11">
        <v>0</v>
      </c>
      <c r="L474" s="11">
        <v>0</v>
      </c>
      <c r="M474" s="11">
        <v>0</v>
      </c>
      <c r="N474" s="11">
        <v>0</v>
      </c>
      <c r="O474" s="11">
        <v>0</v>
      </c>
      <c r="P474" s="11">
        <v>0</v>
      </c>
      <c r="Q474" s="11">
        <v>0</v>
      </c>
      <c r="R474" s="11">
        <v>0</v>
      </c>
      <c r="S474" s="11">
        <v>0</v>
      </c>
      <c r="T474" s="12">
        <f t="shared" si="23"/>
        <v>0</v>
      </c>
      <c r="U474" s="12">
        <f t="shared" si="24"/>
        <v>0</v>
      </c>
      <c r="V474" s="12">
        <f t="shared" si="25"/>
        <v>0</v>
      </c>
    </row>
    <row r="475" spans="1:22" hidden="1" outlineLevel="2" x14ac:dyDescent="0.35">
      <c r="A475" s="8" t="s">
        <v>262</v>
      </c>
      <c r="B475" s="8" t="s">
        <v>291</v>
      </c>
      <c r="C475" s="8" t="s">
        <v>122</v>
      </c>
      <c r="D475" s="8" t="s">
        <v>133</v>
      </c>
      <c r="E475" s="8" t="s">
        <v>29</v>
      </c>
      <c r="F475" s="9" t="s">
        <v>32</v>
      </c>
      <c r="G475" s="8">
        <v>2240</v>
      </c>
      <c r="H475" s="8">
        <v>3480</v>
      </c>
      <c r="I475" s="10" t="s">
        <v>134</v>
      </c>
      <c r="J475" s="11">
        <v>50562540</v>
      </c>
      <c r="K475" s="11">
        <v>42513325</v>
      </c>
      <c r="L475" s="11">
        <v>0</v>
      </c>
      <c r="M475" s="11">
        <v>0</v>
      </c>
      <c r="N475" s="11">
        <v>0</v>
      </c>
      <c r="O475" s="11">
        <v>39440826.880000003</v>
      </c>
      <c r="P475" s="11">
        <v>38856757.880000003</v>
      </c>
      <c r="Q475" s="11">
        <v>3072498.12</v>
      </c>
      <c r="R475" s="11">
        <v>3072498.12</v>
      </c>
      <c r="S475" s="11">
        <v>0</v>
      </c>
      <c r="T475" s="12">
        <f t="shared" si="23"/>
        <v>0.92772858580221618</v>
      </c>
      <c r="U475" s="12">
        <f t="shared" si="24"/>
        <v>0</v>
      </c>
      <c r="V475" s="12">
        <f t="shared" si="25"/>
        <v>0.92772858580221618</v>
      </c>
    </row>
    <row r="476" spans="1:22" ht="26" hidden="1" outlineLevel="2" x14ac:dyDescent="0.35">
      <c r="A476" s="8" t="s">
        <v>300</v>
      </c>
      <c r="B476" s="8" t="s">
        <v>26</v>
      </c>
      <c r="C476" s="8" t="s">
        <v>122</v>
      </c>
      <c r="D476" s="8" t="s">
        <v>269</v>
      </c>
      <c r="E476" s="8" t="s">
        <v>29</v>
      </c>
      <c r="F476" s="9" t="s">
        <v>32</v>
      </c>
      <c r="G476" s="8">
        <v>2210</v>
      </c>
      <c r="H476" s="8">
        <v>3480</v>
      </c>
      <c r="I476" s="10" t="s">
        <v>270</v>
      </c>
      <c r="J476" s="11">
        <v>2170658187</v>
      </c>
      <c r="K476" s="11">
        <v>2914658187</v>
      </c>
      <c r="L476" s="11">
        <v>0</v>
      </c>
      <c r="M476" s="11">
        <v>423695376.04000002</v>
      </c>
      <c r="N476" s="11">
        <v>0</v>
      </c>
      <c r="O476" s="11">
        <v>2438460675.8200002</v>
      </c>
      <c r="P476" s="11">
        <v>2438460675.8200002</v>
      </c>
      <c r="Q476" s="11">
        <v>52502135.140000001</v>
      </c>
      <c r="R476" s="11">
        <v>52502135.140000001</v>
      </c>
      <c r="S476" s="11">
        <v>0</v>
      </c>
      <c r="T476" s="12">
        <f t="shared" si="23"/>
        <v>0.83661977472900839</v>
      </c>
      <c r="U476" s="12">
        <f t="shared" si="24"/>
        <v>0.14536708898826359</v>
      </c>
      <c r="V476" s="12">
        <f t="shared" si="25"/>
        <v>0.98198686371727195</v>
      </c>
    </row>
    <row r="477" spans="1:22" ht="39" hidden="1" outlineLevel="2" x14ac:dyDescent="0.35">
      <c r="A477" s="8" t="s">
        <v>300</v>
      </c>
      <c r="B477" s="8" t="s">
        <v>26</v>
      </c>
      <c r="C477" s="8" t="s">
        <v>122</v>
      </c>
      <c r="D477" s="8" t="s">
        <v>303</v>
      </c>
      <c r="E477" s="8" t="s">
        <v>29</v>
      </c>
      <c r="F477" s="9" t="s">
        <v>32</v>
      </c>
      <c r="G477" s="8">
        <v>2110</v>
      </c>
      <c r="H477" s="8">
        <v>3480</v>
      </c>
      <c r="I477" s="10" t="s">
        <v>304</v>
      </c>
      <c r="J477" s="11">
        <v>4000000000</v>
      </c>
      <c r="K477" s="11">
        <v>1282920708</v>
      </c>
      <c r="L477" s="11">
        <v>0</v>
      </c>
      <c r="M477" s="11">
        <v>387545949.20999998</v>
      </c>
      <c r="N477" s="11">
        <v>0</v>
      </c>
      <c r="O477" s="11">
        <v>845374757.79999995</v>
      </c>
      <c r="P477" s="11">
        <v>597872621.75</v>
      </c>
      <c r="Q477" s="11">
        <v>50000000.990000002</v>
      </c>
      <c r="R477" s="11">
        <v>50000000.990000002</v>
      </c>
      <c r="S477" s="11">
        <v>0</v>
      </c>
      <c r="T477" s="12">
        <f t="shared" si="23"/>
        <v>0.65894544575392411</v>
      </c>
      <c r="U477" s="12">
        <f t="shared" si="24"/>
        <v>0.30208098348818607</v>
      </c>
      <c r="V477" s="12">
        <f t="shared" si="25"/>
        <v>0.96102642924211024</v>
      </c>
    </row>
    <row r="478" spans="1:22" hidden="1" outlineLevel="2" x14ac:dyDescent="0.35">
      <c r="A478" s="8" t="s">
        <v>300</v>
      </c>
      <c r="B478" s="8" t="s">
        <v>26</v>
      </c>
      <c r="C478" s="8" t="s">
        <v>122</v>
      </c>
      <c r="D478" s="8" t="s">
        <v>133</v>
      </c>
      <c r="E478" s="8" t="s">
        <v>29</v>
      </c>
      <c r="F478" s="9" t="s">
        <v>32</v>
      </c>
      <c r="G478" s="8">
        <v>2240</v>
      </c>
      <c r="H478" s="8">
        <v>3480</v>
      </c>
      <c r="I478" s="10" t="s">
        <v>134</v>
      </c>
      <c r="J478" s="11">
        <v>125000000</v>
      </c>
      <c r="K478" s="11">
        <v>79368271</v>
      </c>
      <c r="L478" s="11">
        <v>0</v>
      </c>
      <c r="M478" s="11">
        <v>0</v>
      </c>
      <c r="N478" s="11">
        <v>0</v>
      </c>
      <c r="O478" s="11">
        <v>79368270.349999994</v>
      </c>
      <c r="P478" s="11">
        <v>79368270.349999994</v>
      </c>
      <c r="Q478" s="11">
        <v>0.65</v>
      </c>
      <c r="R478" s="11">
        <v>0.65</v>
      </c>
      <c r="S478" s="11">
        <v>0</v>
      </c>
      <c r="T478" s="12">
        <f t="shared" si="23"/>
        <v>0.99999999181032928</v>
      </c>
      <c r="U478" s="12">
        <f t="shared" si="24"/>
        <v>0</v>
      </c>
      <c r="V478" s="12">
        <f t="shared" si="25"/>
        <v>0.99999999181032928</v>
      </c>
    </row>
    <row r="479" spans="1:22" hidden="1" outlineLevel="2" x14ac:dyDescent="0.35">
      <c r="A479" s="8" t="s">
        <v>308</v>
      </c>
      <c r="B479" s="8" t="s">
        <v>26</v>
      </c>
      <c r="C479" s="8" t="s">
        <v>122</v>
      </c>
      <c r="D479" s="8" t="s">
        <v>123</v>
      </c>
      <c r="E479" s="8" t="s">
        <v>29</v>
      </c>
      <c r="F479" s="9" t="s">
        <v>32</v>
      </c>
      <c r="G479" s="8">
        <v>2210</v>
      </c>
      <c r="H479" s="8">
        <v>3480</v>
      </c>
      <c r="I479" s="10" t="s">
        <v>124</v>
      </c>
      <c r="J479" s="11">
        <v>5343191000</v>
      </c>
      <c r="K479" s="11">
        <v>2130000</v>
      </c>
      <c r="L479" s="11">
        <v>0</v>
      </c>
      <c r="M479" s="11">
        <v>0</v>
      </c>
      <c r="N479" s="11">
        <v>0</v>
      </c>
      <c r="O479" s="11">
        <v>0</v>
      </c>
      <c r="P479" s="11">
        <v>0</v>
      </c>
      <c r="Q479" s="11">
        <v>1897600</v>
      </c>
      <c r="R479" s="11">
        <v>2130000</v>
      </c>
      <c r="S479" s="11">
        <v>0</v>
      </c>
      <c r="T479" s="12">
        <f t="shared" si="23"/>
        <v>0</v>
      </c>
      <c r="U479" s="12">
        <f t="shared" si="24"/>
        <v>0</v>
      </c>
      <c r="V479" s="12">
        <f t="shared" si="25"/>
        <v>0</v>
      </c>
    </row>
    <row r="480" spans="1:22" hidden="1" outlineLevel="2" x14ac:dyDescent="0.35">
      <c r="A480" s="8" t="s">
        <v>308</v>
      </c>
      <c r="B480" s="8" t="s">
        <v>26</v>
      </c>
      <c r="C480" s="8" t="s">
        <v>122</v>
      </c>
      <c r="D480" s="8" t="s">
        <v>125</v>
      </c>
      <c r="E480" s="8" t="s">
        <v>29</v>
      </c>
      <c r="F480" s="9" t="s">
        <v>32</v>
      </c>
      <c r="G480" s="8">
        <v>2210</v>
      </c>
      <c r="H480" s="8">
        <v>3480</v>
      </c>
      <c r="I480" s="10" t="s">
        <v>126</v>
      </c>
      <c r="J480" s="11">
        <v>0</v>
      </c>
      <c r="K480" s="11">
        <v>10000000</v>
      </c>
      <c r="L480" s="11">
        <v>0</v>
      </c>
      <c r="M480" s="11">
        <v>0</v>
      </c>
      <c r="N480" s="11">
        <v>0</v>
      </c>
      <c r="O480" s="11">
        <v>6461274.0099999998</v>
      </c>
      <c r="P480" s="11">
        <v>6461274.0099999998</v>
      </c>
      <c r="Q480" s="11">
        <v>778000.75</v>
      </c>
      <c r="R480" s="11">
        <v>3538725.99</v>
      </c>
      <c r="S480" s="11">
        <v>0</v>
      </c>
      <c r="T480" s="12">
        <f t="shared" si="23"/>
        <v>0.64612740099999999</v>
      </c>
      <c r="U480" s="12">
        <f t="shared" si="24"/>
        <v>0</v>
      </c>
      <c r="V480" s="12">
        <f t="shared" si="25"/>
        <v>0.64612740099999999</v>
      </c>
    </row>
    <row r="481" spans="1:22" hidden="1" outlineLevel="2" x14ac:dyDescent="0.35">
      <c r="A481" s="8" t="s">
        <v>308</v>
      </c>
      <c r="B481" s="8" t="s">
        <v>26</v>
      </c>
      <c r="C481" s="8" t="s">
        <v>122</v>
      </c>
      <c r="D481" s="8" t="s">
        <v>127</v>
      </c>
      <c r="E481" s="8" t="s">
        <v>29</v>
      </c>
      <c r="F481" s="9" t="s">
        <v>32</v>
      </c>
      <c r="G481" s="8">
        <v>2210</v>
      </c>
      <c r="H481" s="8">
        <v>3480</v>
      </c>
      <c r="I481" s="10" t="s">
        <v>128</v>
      </c>
      <c r="J481" s="11">
        <v>1500000000</v>
      </c>
      <c r="K481" s="11">
        <v>176398485</v>
      </c>
      <c r="L481" s="11">
        <v>0</v>
      </c>
      <c r="M481" s="11">
        <v>0</v>
      </c>
      <c r="N481" s="11">
        <v>0</v>
      </c>
      <c r="O481" s="11">
        <v>0</v>
      </c>
      <c r="P481" s="11">
        <v>0</v>
      </c>
      <c r="Q481" s="11">
        <v>0</v>
      </c>
      <c r="R481" s="11">
        <v>176398485</v>
      </c>
      <c r="S481" s="11">
        <v>0</v>
      </c>
      <c r="T481" s="12">
        <f t="shared" si="23"/>
        <v>0</v>
      </c>
      <c r="U481" s="12">
        <f t="shared" si="24"/>
        <v>0</v>
      </c>
      <c r="V481" s="12">
        <f t="shared" si="25"/>
        <v>0</v>
      </c>
    </row>
    <row r="482" spans="1:22" ht="26" hidden="1" outlineLevel="2" x14ac:dyDescent="0.35">
      <c r="A482" s="8" t="s">
        <v>308</v>
      </c>
      <c r="B482" s="8" t="s">
        <v>26</v>
      </c>
      <c r="C482" s="8" t="s">
        <v>122</v>
      </c>
      <c r="D482" s="8" t="s">
        <v>269</v>
      </c>
      <c r="E482" s="8" t="s">
        <v>29</v>
      </c>
      <c r="F482" s="9" t="s">
        <v>32</v>
      </c>
      <c r="G482" s="8">
        <v>2210</v>
      </c>
      <c r="H482" s="8">
        <v>3480</v>
      </c>
      <c r="I482" s="10" t="s">
        <v>270</v>
      </c>
      <c r="J482" s="11">
        <v>1241000000</v>
      </c>
      <c r="K482" s="11">
        <v>0</v>
      </c>
      <c r="L482" s="11">
        <v>0</v>
      </c>
      <c r="M482" s="11">
        <v>0</v>
      </c>
      <c r="N482" s="11">
        <v>0</v>
      </c>
      <c r="O482" s="11">
        <v>0</v>
      </c>
      <c r="P482" s="11">
        <v>0</v>
      </c>
      <c r="Q482" s="11">
        <v>0</v>
      </c>
      <c r="R482" s="11">
        <v>0</v>
      </c>
      <c r="S482" s="11">
        <v>0</v>
      </c>
      <c r="T482" s="12">
        <f t="shared" si="23"/>
        <v>0</v>
      </c>
      <c r="U482" s="12">
        <f t="shared" si="24"/>
        <v>0</v>
      </c>
      <c r="V482" s="12">
        <f t="shared" si="25"/>
        <v>0</v>
      </c>
    </row>
    <row r="483" spans="1:22" hidden="1" outlineLevel="2" x14ac:dyDescent="0.35">
      <c r="A483" s="8" t="s">
        <v>308</v>
      </c>
      <c r="B483" s="8" t="s">
        <v>26</v>
      </c>
      <c r="C483" s="8" t="s">
        <v>122</v>
      </c>
      <c r="D483" s="8" t="s">
        <v>133</v>
      </c>
      <c r="E483" s="8" t="s">
        <v>29</v>
      </c>
      <c r="F483" s="9" t="s">
        <v>32</v>
      </c>
      <c r="G483" s="8">
        <v>2240</v>
      </c>
      <c r="H483" s="8">
        <v>3480</v>
      </c>
      <c r="I483" s="10" t="s">
        <v>134</v>
      </c>
      <c r="J483" s="11">
        <v>1029010598</v>
      </c>
      <c r="K483" s="11">
        <v>778527335</v>
      </c>
      <c r="L483" s="11">
        <v>0</v>
      </c>
      <c r="M483" s="11">
        <v>2442413.81</v>
      </c>
      <c r="N483" s="11">
        <v>0</v>
      </c>
      <c r="O483" s="11">
        <v>511345691.01999998</v>
      </c>
      <c r="P483" s="11">
        <v>511345691.01999998</v>
      </c>
      <c r="Q483" s="11">
        <v>102530953.89</v>
      </c>
      <c r="R483" s="11">
        <v>264739230.16999999</v>
      </c>
      <c r="S483" s="11">
        <v>0</v>
      </c>
      <c r="T483" s="12">
        <f t="shared" si="23"/>
        <v>0.65681147986923283</v>
      </c>
      <c r="U483" s="12">
        <f t="shared" si="24"/>
        <v>3.1372229338614038E-3</v>
      </c>
      <c r="V483" s="12">
        <f t="shared" si="25"/>
        <v>0.65994870280309426</v>
      </c>
    </row>
    <row r="484" spans="1:22" hidden="1" outlineLevel="2" x14ac:dyDescent="0.35">
      <c r="A484" s="8" t="s">
        <v>314</v>
      </c>
      <c r="B484" s="8" t="s">
        <v>26</v>
      </c>
      <c r="C484" s="8" t="s">
        <v>122</v>
      </c>
      <c r="D484" s="8" t="s">
        <v>123</v>
      </c>
      <c r="E484" s="8" t="s">
        <v>29</v>
      </c>
      <c r="F484" s="9" t="s">
        <v>32</v>
      </c>
      <c r="G484" s="8">
        <v>2210</v>
      </c>
      <c r="H484" s="8">
        <v>3480</v>
      </c>
      <c r="I484" s="10" t="s">
        <v>124</v>
      </c>
      <c r="J484" s="11">
        <v>1320489</v>
      </c>
      <c r="K484" s="11">
        <v>304020</v>
      </c>
      <c r="L484" s="11">
        <v>0</v>
      </c>
      <c r="M484" s="11">
        <v>38474.050000000003</v>
      </c>
      <c r="N484" s="11">
        <v>0</v>
      </c>
      <c r="O484" s="11">
        <v>246200.67</v>
      </c>
      <c r="P484" s="11">
        <v>246200.67</v>
      </c>
      <c r="Q484" s="11">
        <v>19345.28</v>
      </c>
      <c r="R484" s="11">
        <v>19345.28</v>
      </c>
      <c r="S484" s="11">
        <v>0</v>
      </c>
      <c r="T484" s="12">
        <f t="shared" si="23"/>
        <v>0.80981734754292489</v>
      </c>
      <c r="U484" s="12">
        <f t="shared" si="24"/>
        <v>0.12655104927307415</v>
      </c>
      <c r="V484" s="12">
        <f t="shared" si="25"/>
        <v>0.93636839681599904</v>
      </c>
    </row>
    <row r="485" spans="1:22" hidden="1" outlineLevel="2" x14ac:dyDescent="0.35">
      <c r="A485" s="8" t="s">
        <v>314</v>
      </c>
      <c r="B485" s="8" t="s">
        <v>26</v>
      </c>
      <c r="C485" s="8" t="s">
        <v>122</v>
      </c>
      <c r="D485" s="8" t="s">
        <v>127</v>
      </c>
      <c r="E485" s="8" t="s">
        <v>29</v>
      </c>
      <c r="F485" s="9" t="s">
        <v>32</v>
      </c>
      <c r="G485" s="8">
        <v>2210</v>
      </c>
      <c r="H485" s="8">
        <v>3480</v>
      </c>
      <c r="I485" s="10" t="s">
        <v>128</v>
      </c>
      <c r="J485" s="11">
        <v>211500000</v>
      </c>
      <c r="K485" s="11">
        <v>211500000</v>
      </c>
      <c r="L485" s="11">
        <v>0</v>
      </c>
      <c r="M485" s="11">
        <v>0</v>
      </c>
      <c r="N485" s="11">
        <v>0</v>
      </c>
      <c r="O485" s="11">
        <v>0</v>
      </c>
      <c r="P485" s="11">
        <v>0</v>
      </c>
      <c r="Q485" s="11">
        <v>211500000</v>
      </c>
      <c r="R485" s="11">
        <v>211500000</v>
      </c>
      <c r="S485" s="11">
        <v>0</v>
      </c>
      <c r="T485" s="12">
        <f t="shared" si="23"/>
        <v>0</v>
      </c>
      <c r="U485" s="12">
        <f t="shared" si="24"/>
        <v>0</v>
      </c>
      <c r="V485" s="12">
        <f t="shared" si="25"/>
        <v>0</v>
      </c>
    </row>
    <row r="486" spans="1:22" hidden="1" outlineLevel="2" x14ac:dyDescent="0.35">
      <c r="A486" s="8" t="s">
        <v>314</v>
      </c>
      <c r="B486" s="8" t="s">
        <v>26</v>
      </c>
      <c r="C486" s="8" t="s">
        <v>122</v>
      </c>
      <c r="D486" s="8" t="s">
        <v>133</v>
      </c>
      <c r="E486" s="8" t="s">
        <v>29</v>
      </c>
      <c r="F486" s="9" t="s">
        <v>32</v>
      </c>
      <c r="G486" s="8">
        <v>2240</v>
      </c>
      <c r="H486" s="8">
        <v>3480</v>
      </c>
      <c r="I486" s="10" t="s">
        <v>134</v>
      </c>
      <c r="J486" s="11">
        <v>68030712</v>
      </c>
      <c r="K486" s="11">
        <v>68030712</v>
      </c>
      <c r="L486" s="11">
        <v>0</v>
      </c>
      <c r="M486" s="11">
        <v>0</v>
      </c>
      <c r="N486" s="11">
        <v>0</v>
      </c>
      <c r="O486" s="11">
        <v>55796263.890000001</v>
      </c>
      <c r="P486" s="11">
        <v>55796263.890000001</v>
      </c>
      <c r="Q486" s="11">
        <v>5753765.1299999999</v>
      </c>
      <c r="R486" s="11">
        <v>12234448.109999999</v>
      </c>
      <c r="S486" s="11">
        <v>0</v>
      </c>
      <c r="T486" s="12">
        <f t="shared" si="23"/>
        <v>0.82016286835275221</v>
      </c>
      <c r="U486" s="12">
        <f t="shared" si="24"/>
        <v>0</v>
      </c>
      <c r="V486" s="12">
        <f t="shared" si="25"/>
        <v>0.82016286835275221</v>
      </c>
    </row>
    <row r="487" spans="1:22" hidden="1" outlineLevel="2" x14ac:dyDescent="0.35">
      <c r="A487" s="8" t="s">
        <v>316</v>
      </c>
      <c r="B487" s="8" t="s">
        <v>26</v>
      </c>
      <c r="C487" s="8" t="s">
        <v>122</v>
      </c>
      <c r="D487" s="8" t="s">
        <v>253</v>
      </c>
      <c r="E487" s="8" t="s">
        <v>29</v>
      </c>
      <c r="F487" s="9" t="s">
        <v>32</v>
      </c>
      <c r="G487" s="8">
        <v>2210</v>
      </c>
      <c r="H487" s="8">
        <v>3480</v>
      </c>
      <c r="I487" s="10" t="s">
        <v>254</v>
      </c>
      <c r="J487" s="11">
        <v>3524000</v>
      </c>
      <c r="K487" s="11">
        <v>2896000</v>
      </c>
      <c r="L487" s="11">
        <v>0</v>
      </c>
      <c r="M487" s="11">
        <v>0</v>
      </c>
      <c r="N487" s="11">
        <v>0</v>
      </c>
      <c r="O487" s="11">
        <v>907955</v>
      </c>
      <c r="P487" s="11">
        <v>907955</v>
      </c>
      <c r="Q487" s="11">
        <v>0</v>
      </c>
      <c r="R487" s="11">
        <v>1988045</v>
      </c>
      <c r="S487" s="11">
        <v>0</v>
      </c>
      <c r="T487" s="12">
        <f t="shared" si="23"/>
        <v>0.3135203729281768</v>
      </c>
      <c r="U487" s="12">
        <f t="shared" si="24"/>
        <v>0</v>
      </c>
      <c r="V487" s="12">
        <f t="shared" si="25"/>
        <v>0.3135203729281768</v>
      </c>
    </row>
    <row r="488" spans="1:22" hidden="1" outlineLevel="2" x14ac:dyDescent="0.35">
      <c r="A488" s="8" t="s">
        <v>316</v>
      </c>
      <c r="B488" s="8" t="s">
        <v>26</v>
      </c>
      <c r="C488" s="8" t="s">
        <v>122</v>
      </c>
      <c r="D488" s="8" t="s">
        <v>255</v>
      </c>
      <c r="E488" s="8" t="s">
        <v>29</v>
      </c>
      <c r="F488" s="9" t="s">
        <v>32</v>
      </c>
      <c r="G488" s="8">
        <v>2210</v>
      </c>
      <c r="H488" s="8">
        <v>3480</v>
      </c>
      <c r="I488" s="10" t="s">
        <v>256</v>
      </c>
      <c r="J488" s="11">
        <v>1027560</v>
      </c>
      <c r="K488" s="11">
        <v>10967560</v>
      </c>
      <c r="L488" s="11">
        <v>0</v>
      </c>
      <c r="M488" s="11">
        <v>0</v>
      </c>
      <c r="N488" s="11">
        <v>0</v>
      </c>
      <c r="O488" s="11">
        <v>4130956.8</v>
      </c>
      <c r="P488" s="11">
        <v>4130956.8</v>
      </c>
      <c r="Q488" s="11">
        <v>6405960</v>
      </c>
      <c r="R488" s="11">
        <v>6836603.2000000002</v>
      </c>
      <c r="S488" s="11">
        <v>0</v>
      </c>
      <c r="T488" s="12">
        <f t="shared" si="23"/>
        <v>0.37665230917359921</v>
      </c>
      <c r="U488" s="12">
        <f t="shared" si="24"/>
        <v>0</v>
      </c>
      <c r="V488" s="12">
        <f t="shared" si="25"/>
        <v>0.37665230917359921</v>
      </c>
    </row>
    <row r="489" spans="1:22" hidden="1" outlineLevel="2" x14ac:dyDescent="0.35">
      <c r="A489" s="8" t="s">
        <v>316</v>
      </c>
      <c r="B489" s="8" t="s">
        <v>26</v>
      </c>
      <c r="C489" s="8" t="s">
        <v>122</v>
      </c>
      <c r="D489" s="8" t="s">
        <v>123</v>
      </c>
      <c r="E489" s="8" t="s">
        <v>29</v>
      </c>
      <c r="F489" s="9" t="s">
        <v>32</v>
      </c>
      <c r="G489" s="8">
        <v>2210</v>
      </c>
      <c r="H489" s="8">
        <v>3480</v>
      </c>
      <c r="I489" s="10" t="s">
        <v>124</v>
      </c>
      <c r="J489" s="11">
        <v>45077365</v>
      </c>
      <c r="K489" s="11">
        <v>45077365</v>
      </c>
      <c r="L489" s="11">
        <v>0</v>
      </c>
      <c r="M489" s="11">
        <v>0</v>
      </c>
      <c r="N489" s="11">
        <v>0</v>
      </c>
      <c r="O489" s="11">
        <v>15967175.869999999</v>
      </c>
      <c r="P489" s="11">
        <v>15967175.869999999</v>
      </c>
      <c r="Q489" s="11">
        <v>29110189.129999999</v>
      </c>
      <c r="R489" s="11">
        <v>29110189.129999999</v>
      </c>
      <c r="S489" s="11">
        <v>0</v>
      </c>
      <c r="T489" s="12">
        <f t="shared" si="23"/>
        <v>0.35421715244446961</v>
      </c>
      <c r="U489" s="12">
        <f t="shared" si="24"/>
        <v>0</v>
      </c>
      <c r="V489" s="12">
        <f t="shared" si="25"/>
        <v>0.35421715244446961</v>
      </c>
    </row>
    <row r="490" spans="1:22" hidden="1" outlineLevel="2" x14ac:dyDescent="0.35">
      <c r="A490" s="8" t="s">
        <v>316</v>
      </c>
      <c r="B490" s="8" t="s">
        <v>26</v>
      </c>
      <c r="C490" s="8" t="s">
        <v>122</v>
      </c>
      <c r="D490" s="8" t="s">
        <v>125</v>
      </c>
      <c r="E490" s="8" t="s">
        <v>29</v>
      </c>
      <c r="F490" s="9" t="s">
        <v>32</v>
      </c>
      <c r="G490" s="8">
        <v>2210</v>
      </c>
      <c r="H490" s="8">
        <v>3480</v>
      </c>
      <c r="I490" s="10" t="s">
        <v>126</v>
      </c>
      <c r="J490" s="11">
        <v>236096173</v>
      </c>
      <c r="K490" s="11">
        <v>236096173</v>
      </c>
      <c r="L490" s="11">
        <v>0</v>
      </c>
      <c r="M490" s="11">
        <v>24656417.760000002</v>
      </c>
      <c r="N490" s="11">
        <v>0</v>
      </c>
      <c r="O490" s="11">
        <v>148347597.88</v>
      </c>
      <c r="P490" s="11">
        <v>148347597.88</v>
      </c>
      <c r="Q490" s="11">
        <v>63092157.359999999</v>
      </c>
      <c r="R490" s="11">
        <v>63092157.359999999</v>
      </c>
      <c r="S490" s="11">
        <v>0</v>
      </c>
      <c r="T490" s="12">
        <f t="shared" si="23"/>
        <v>0.6283354617526985</v>
      </c>
      <c r="U490" s="12">
        <f t="shared" si="24"/>
        <v>0.10443378834437948</v>
      </c>
      <c r="V490" s="12">
        <f t="shared" si="25"/>
        <v>0.73276925009707794</v>
      </c>
    </row>
    <row r="491" spans="1:22" hidden="1" outlineLevel="2" x14ac:dyDescent="0.35">
      <c r="A491" s="8" t="s">
        <v>316</v>
      </c>
      <c r="B491" s="8" t="s">
        <v>26</v>
      </c>
      <c r="C491" s="8" t="s">
        <v>122</v>
      </c>
      <c r="D491" s="8" t="s">
        <v>127</v>
      </c>
      <c r="E491" s="8" t="s">
        <v>29</v>
      </c>
      <c r="F491" s="9" t="s">
        <v>32</v>
      </c>
      <c r="G491" s="8">
        <v>2210</v>
      </c>
      <c r="H491" s="8">
        <v>3480</v>
      </c>
      <c r="I491" s="10" t="s">
        <v>128</v>
      </c>
      <c r="J491" s="11">
        <v>24229700</v>
      </c>
      <c r="K491" s="11">
        <v>15229700</v>
      </c>
      <c r="L491" s="11">
        <v>0</v>
      </c>
      <c r="M491" s="11">
        <v>0</v>
      </c>
      <c r="N491" s="11">
        <v>0</v>
      </c>
      <c r="O491" s="11">
        <v>0</v>
      </c>
      <c r="P491" s="11">
        <v>0</v>
      </c>
      <c r="Q491" s="11">
        <v>15229700</v>
      </c>
      <c r="R491" s="11">
        <v>15229700</v>
      </c>
      <c r="S491" s="11">
        <v>0</v>
      </c>
      <c r="T491" s="12">
        <f t="shared" si="23"/>
        <v>0</v>
      </c>
      <c r="U491" s="12">
        <f t="shared" si="24"/>
        <v>0</v>
      </c>
      <c r="V491" s="12">
        <f t="shared" si="25"/>
        <v>0</v>
      </c>
    </row>
    <row r="492" spans="1:22" hidden="1" outlineLevel="2" x14ac:dyDescent="0.35">
      <c r="A492" s="8" t="s">
        <v>316</v>
      </c>
      <c r="B492" s="8" t="s">
        <v>26</v>
      </c>
      <c r="C492" s="8" t="s">
        <v>122</v>
      </c>
      <c r="D492" s="8" t="s">
        <v>129</v>
      </c>
      <c r="E492" s="8" t="s">
        <v>29</v>
      </c>
      <c r="F492" s="9" t="s">
        <v>32</v>
      </c>
      <c r="G492" s="8">
        <v>2210</v>
      </c>
      <c r="H492" s="8">
        <v>3480</v>
      </c>
      <c r="I492" s="10" t="s">
        <v>257</v>
      </c>
      <c r="J492" s="11">
        <v>2476900</v>
      </c>
      <c r="K492" s="11">
        <v>2164900</v>
      </c>
      <c r="L492" s="11">
        <v>0</v>
      </c>
      <c r="M492" s="11">
        <v>0</v>
      </c>
      <c r="N492" s="11">
        <v>0</v>
      </c>
      <c r="O492" s="11">
        <v>1961520</v>
      </c>
      <c r="P492" s="11">
        <v>1961520</v>
      </c>
      <c r="Q492" s="11">
        <v>0</v>
      </c>
      <c r="R492" s="11">
        <v>203380</v>
      </c>
      <c r="S492" s="11">
        <v>0</v>
      </c>
      <c r="T492" s="12">
        <f t="shared" si="23"/>
        <v>0.90605570696106053</v>
      </c>
      <c r="U492" s="12">
        <f t="shared" si="24"/>
        <v>0</v>
      </c>
      <c r="V492" s="12">
        <f t="shared" si="25"/>
        <v>0.90605570696106053</v>
      </c>
    </row>
    <row r="493" spans="1:22" hidden="1" outlineLevel="2" x14ac:dyDescent="0.35">
      <c r="A493" s="8" t="s">
        <v>316</v>
      </c>
      <c r="B493" s="8" t="s">
        <v>26</v>
      </c>
      <c r="C493" s="8" t="s">
        <v>122</v>
      </c>
      <c r="D493" s="8" t="s">
        <v>131</v>
      </c>
      <c r="E493" s="8" t="s">
        <v>29</v>
      </c>
      <c r="F493" s="9" t="s">
        <v>32</v>
      </c>
      <c r="G493" s="8">
        <v>2210</v>
      </c>
      <c r="H493" s="8">
        <v>3480</v>
      </c>
      <c r="I493" s="10" t="s">
        <v>132</v>
      </c>
      <c r="J493" s="11">
        <v>41292903</v>
      </c>
      <c r="K493" s="11">
        <v>41292903</v>
      </c>
      <c r="L493" s="11">
        <v>0</v>
      </c>
      <c r="M493" s="11">
        <v>1207094.6299999999</v>
      </c>
      <c r="N493" s="11">
        <v>0</v>
      </c>
      <c r="O493" s="11">
        <v>35122295.259999998</v>
      </c>
      <c r="P493" s="11">
        <v>35122295.259999998</v>
      </c>
      <c r="Q493" s="11">
        <v>4963513.1100000003</v>
      </c>
      <c r="R493" s="11">
        <v>4963513.1100000003</v>
      </c>
      <c r="S493" s="11">
        <v>0</v>
      </c>
      <c r="T493" s="12">
        <f t="shared" si="23"/>
        <v>0.85056493267136002</v>
      </c>
      <c r="U493" s="12">
        <f t="shared" si="24"/>
        <v>2.9232496199165264E-2</v>
      </c>
      <c r="V493" s="12">
        <f t="shared" si="25"/>
        <v>0.87979742887052526</v>
      </c>
    </row>
    <row r="494" spans="1:22" outlineLevel="1" collapsed="1" x14ac:dyDescent="0.35">
      <c r="A494" s="30"/>
      <c r="B494" s="30"/>
      <c r="C494" s="30" t="s">
        <v>461</v>
      </c>
      <c r="D494" s="30"/>
      <c r="E494" s="30"/>
      <c r="F494" s="31"/>
      <c r="G494" s="30"/>
      <c r="H494" s="30"/>
      <c r="I494" s="32"/>
      <c r="J494" s="33">
        <f t="shared" ref="J494:S494" si="27">SUBTOTAL(9,J447:J493)</f>
        <v>17280985660</v>
      </c>
      <c r="K494" s="33">
        <f t="shared" si="27"/>
        <v>7006590849</v>
      </c>
      <c r="L494" s="33">
        <f t="shared" si="27"/>
        <v>0</v>
      </c>
      <c r="M494" s="33">
        <f t="shared" si="27"/>
        <v>1191653267.7</v>
      </c>
      <c r="N494" s="33">
        <f t="shared" si="27"/>
        <v>0</v>
      </c>
      <c r="O494" s="33">
        <f t="shared" si="27"/>
        <v>4822483080.7800007</v>
      </c>
      <c r="P494" s="33">
        <f t="shared" si="27"/>
        <v>4574396875.7300014</v>
      </c>
      <c r="Q494" s="33">
        <f t="shared" si="27"/>
        <v>607735399.01999998</v>
      </c>
      <c r="R494" s="33">
        <f t="shared" si="27"/>
        <v>992454500.5200001</v>
      </c>
      <c r="S494" s="33">
        <f t="shared" si="27"/>
        <v>0</v>
      </c>
      <c r="T494" s="34">
        <f t="shared" si="23"/>
        <v>0.68827810624453389</v>
      </c>
      <c r="U494" s="34">
        <f t="shared" si="24"/>
        <v>0.17007604602316348</v>
      </c>
      <c r="V494" s="34">
        <f t="shared" si="25"/>
        <v>0.8583541522676974</v>
      </c>
    </row>
    <row r="495" spans="1:22" ht="78" hidden="1" outlineLevel="2" x14ac:dyDescent="0.35">
      <c r="A495" s="15" t="s">
        <v>25</v>
      </c>
      <c r="B495" s="15" t="s">
        <v>26</v>
      </c>
      <c r="C495" s="15" t="s">
        <v>135</v>
      </c>
      <c r="D495" s="15" t="s">
        <v>136</v>
      </c>
      <c r="E495" s="15" t="s">
        <v>50</v>
      </c>
      <c r="F495" s="16" t="s">
        <v>30</v>
      </c>
      <c r="G495" s="15">
        <v>1310</v>
      </c>
      <c r="H495" s="15">
        <v>3480</v>
      </c>
      <c r="I495" s="17" t="s">
        <v>137</v>
      </c>
      <c r="J495" s="18">
        <v>38844585</v>
      </c>
      <c r="K495" s="18">
        <v>31768395</v>
      </c>
      <c r="L495" s="18">
        <v>0</v>
      </c>
      <c r="M495" s="18">
        <v>0</v>
      </c>
      <c r="N495" s="18">
        <v>0</v>
      </c>
      <c r="O495" s="18">
        <v>29428410.77</v>
      </c>
      <c r="P495" s="18">
        <v>29428410.77</v>
      </c>
      <c r="Q495" s="18">
        <v>2339984.23</v>
      </c>
      <c r="R495" s="18">
        <v>2339984.23</v>
      </c>
      <c r="S495" s="18">
        <v>0</v>
      </c>
      <c r="T495" s="19">
        <f t="shared" si="23"/>
        <v>0.92634238430994076</v>
      </c>
      <c r="U495" s="19">
        <f t="shared" si="24"/>
        <v>0</v>
      </c>
      <c r="V495" s="19">
        <f t="shared" si="25"/>
        <v>0.92634238430994076</v>
      </c>
    </row>
    <row r="496" spans="1:22" ht="78" hidden="1" outlineLevel="2" x14ac:dyDescent="0.35">
      <c r="A496" s="8" t="s">
        <v>25</v>
      </c>
      <c r="B496" s="8" t="s">
        <v>26</v>
      </c>
      <c r="C496" s="8" t="s">
        <v>135</v>
      </c>
      <c r="D496" s="8" t="s">
        <v>136</v>
      </c>
      <c r="E496" s="8" t="s">
        <v>138</v>
      </c>
      <c r="F496" s="9" t="s">
        <v>30</v>
      </c>
      <c r="G496" s="8">
        <v>1310</v>
      </c>
      <c r="H496" s="8">
        <v>3480</v>
      </c>
      <c r="I496" s="10" t="s">
        <v>139</v>
      </c>
      <c r="J496" s="11">
        <v>17295068</v>
      </c>
      <c r="K496" s="11">
        <v>18369195</v>
      </c>
      <c r="L496" s="11">
        <v>0</v>
      </c>
      <c r="M496" s="11">
        <v>0</v>
      </c>
      <c r="N496" s="11">
        <v>0</v>
      </c>
      <c r="O496" s="11">
        <v>17279468.190000001</v>
      </c>
      <c r="P496" s="11">
        <v>17279468.190000001</v>
      </c>
      <c r="Q496" s="11">
        <v>1089726.81</v>
      </c>
      <c r="R496" s="11">
        <v>1089726.81</v>
      </c>
      <c r="S496" s="11">
        <v>0</v>
      </c>
      <c r="T496" s="12">
        <f t="shared" si="23"/>
        <v>0.94067639817640358</v>
      </c>
      <c r="U496" s="12">
        <f t="shared" si="24"/>
        <v>0</v>
      </c>
      <c r="V496" s="12">
        <f t="shared" si="25"/>
        <v>0.94067639817640358</v>
      </c>
    </row>
    <row r="497" spans="1:22" ht="52" hidden="1" outlineLevel="2" x14ac:dyDescent="0.35">
      <c r="A497" s="8" t="s">
        <v>25</v>
      </c>
      <c r="B497" s="8" t="s">
        <v>26</v>
      </c>
      <c r="C497" s="8" t="s">
        <v>135</v>
      </c>
      <c r="D497" s="8" t="s">
        <v>136</v>
      </c>
      <c r="E497" s="8" t="s">
        <v>140</v>
      </c>
      <c r="F497" s="9" t="s">
        <v>30</v>
      </c>
      <c r="G497" s="8">
        <v>1310</v>
      </c>
      <c r="H497" s="8">
        <v>3480</v>
      </c>
      <c r="I497" s="10" t="s">
        <v>141</v>
      </c>
      <c r="J497" s="11">
        <v>69768440</v>
      </c>
      <c r="K497" s="11">
        <v>74319395</v>
      </c>
      <c r="L497" s="11">
        <v>0</v>
      </c>
      <c r="M497" s="11">
        <v>0</v>
      </c>
      <c r="N497" s="11">
        <v>0</v>
      </c>
      <c r="O497" s="11">
        <v>74319395</v>
      </c>
      <c r="P497" s="11">
        <v>74319395</v>
      </c>
      <c r="Q497" s="11">
        <v>0</v>
      </c>
      <c r="R497" s="11">
        <v>0</v>
      </c>
      <c r="S497" s="11">
        <v>0</v>
      </c>
      <c r="T497" s="12">
        <f t="shared" si="23"/>
        <v>1</v>
      </c>
      <c r="U497" s="12">
        <f t="shared" si="24"/>
        <v>0</v>
      </c>
      <c r="V497" s="12">
        <f t="shared" si="25"/>
        <v>1</v>
      </c>
    </row>
    <row r="498" spans="1:22" ht="52" hidden="1" outlineLevel="2" x14ac:dyDescent="0.35">
      <c r="A498" s="8" t="s">
        <v>25</v>
      </c>
      <c r="B498" s="8" t="s">
        <v>26</v>
      </c>
      <c r="C498" s="8" t="s">
        <v>135</v>
      </c>
      <c r="D498" s="8" t="s">
        <v>136</v>
      </c>
      <c r="E498" s="8" t="s">
        <v>142</v>
      </c>
      <c r="F498" s="9" t="s">
        <v>30</v>
      </c>
      <c r="G498" s="8">
        <v>1310</v>
      </c>
      <c r="H498" s="8">
        <v>3430</v>
      </c>
      <c r="I498" s="10" t="s">
        <v>143</v>
      </c>
      <c r="J498" s="11">
        <v>4432228567</v>
      </c>
      <c r="K498" s="11">
        <v>4432228567</v>
      </c>
      <c r="L498" s="11">
        <v>0</v>
      </c>
      <c r="M498" s="11">
        <v>0</v>
      </c>
      <c r="N498" s="11">
        <v>0</v>
      </c>
      <c r="O498" s="11">
        <v>4232148912.02</v>
      </c>
      <c r="P498" s="11">
        <v>4232148912.02</v>
      </c>
      <c r="Q498" s="11">
        <v>200079654.97999999</v>
      </c>
      <c r="R498" s="11">
        <v>200079654.97999999</v>
      </c>
      <c r="S498" s="11">
        <v>0</v>
      </c>
      <c r="T498" s="12">
        <f t="shared" si="23"/>
        <v>0.95485800157742629</v>
      </c>
      <c r="U498" s="12">
        <f t="shared" si="24"/>
        <v>0</v>
      </c>
      <c r="V498" s="12">
        <f t="shared" si="25"/>
        <v>0.95485800157742629</v>
      </c>
    </row>
    <row r="499" spans="1:22" ht="52" hidden="1" outlineLevel="2" x14ac:dyDescent="0.35">
      <c r="A499" s="8" t="s">
        <v>25</v>
      </c>
      <c r="B499" s="8" t="s">
        <v>26</v>
      </c>
      <c r="C499" s="8" t="s">
        <v>135</v>
      </c>
      <c r="D499" s="8" t="s">
        <v>136</v>
      </c>
      <c r="E499" s="8" t="s">
        <v>144</v>
      </c>
      <c r="F499" s="9" t="s">
        <v>30</v>
      </c>
      <c r="G499" s="8">
        <v>1310</v>
      </c>
      <c r="H499" s="8">
        <v>3430</v>
      </c>
      <c r="I499" s="10" t="s">
        <v>145</v>
      </c>
      <c r="J499" s="11">
        <v>2444778463</v>
      </c>
      <c r="K499" s="11">
        <v>2444778463</v>
      </c>
      <c r="L499" s="11">
        <v>0</v>
      </c>
      <c r="M499" s="11">
        <v>0</v>
      </c>
      <c r="N499" s="11">
        <v>0</v>
      </c>
      <c r="O499" s="11">
        <v>2444778462</v>
      </c>
      <c r="P499" s="11">
        <v>2444778462</v>
      </c>
      <c r="Q499" s="11">
        <v>1</v>
      </c>
      <c r="R499" s="11">
        <v>1</v>
      </c>
      <c r="S499" s="11">
        <v>0</v>
      </c>
      <c r="T499" s="12">
        <f t="shared" si="23"/>
        <v>0.99999999959096497</v>
      </c>
      <c r="U499" s="12">
        <f t="shared" si="24"/>
        <v>0</v>
      </c>
      <c r="V499" s="12">
        <f t="shared" si="25"/>
        <v>0.99999999959096497</v>
      </c>
    </row>
    <row r="500" spans="1:22" ht="104" hidden="1" outlineLevel="2" x14ac:dyDescent="0.35">
      <c r="A500" s="8" t="s">
        <v>25</v>
      </c>
      <c r="B500" s="8" t="s">
        <v>26</v>
      </c>
      <c r="C500" s="8" t="s">
        <v>135</v>
      </c>
      <c r="D500" s="8" t="s">
        <v>136</v>
      </c>
      <c r="E500" s="8" t="s">
        <v>146</v>
      </c>
      <c r="F500" s="9" t="s">
        <v>30</v>
      </c>
      <c r="G500" s="8">
        <v>1310</v>
      </c>
      <c r="H500" s="8">
        <v>3440</v>
      </c>
      <c r="I500" s="10" t="s">
        <v>147</v>
      </c>
      <c r="J500" s="11">
        <v>561087005538</v>
      </c>
      <c r="K500" s="11">
        <v>517926466652</v>
      </c>
      <c r="L500" s="11">
        <v>0</v>
      </c>
      <c r="M500" s="11">
        <v>0</v>
      </c>
      <c r="N500" s="11">
        <v>0</v>
      </c>
      <c r="O500" s="11">
        <v>517926466652</v>
      </c>
      <c r="P500" s="11">
        <v>517926466652</v>
      </c>
      <c r="Q500" s="11">
        <v>0</v>
      </c>
      <c r="R500" s="11">
        <v>0</v>
      </c>
      <c r="S500" s="11">
        <v>0</v>
      </c>
      <c r="T500" s="12">
        <f t="shared" si="23"/>
        <v>1</v>
      </c>
      <c r="U500" s="12">
        <f t="shared" si="24"/>
        <v>0</v>
      </c>
      <c r="V500" s="12">
        <f t="shared" si="25"/>
        <v>1</v>
      </c>
    </row>
    <row r="501" spans="1:22" ht="104" hidden="1" outlineLevel="2" x14ac:dyDescent="0.35">
      <c r="A501" s="8" t="s">
        <v>25</v>
      </c>
      <c r="B501" s="8" t="s">
        <v>26</v>
      </c>
      <c r="C501" s="8" t="s">
        <v>135</v>
      </c>
      <c r="D501" s="8" t="s">
        <v>136</v>
      </c>
      <c r="E501" s="8" t="s">
        <v>146</v>
      </c>
      <c r="F501" s="9" t="s">
        <v>32</v>
      </c>
      <c r="G501" s="8">
        <v>1310</v>
      </c>
      <c r="H501" s="8">
        <v>3480</v>
      </c>
      <c r="I501" s="10" t="s">
        <v>147</v>
      </c>
      <c r="J501" s="11">
        <v>0</v>
      </c>
      <c r="K501" s="11">
        <v>43160538886</v>
      </c>
      <c r="L501" s="11">
        <v>0</v>
      </c>
      <c r="M501" s="11">
        <v>0</v>
      </c>
      <c r="N501" s="11">
        <v>0</v>
      </c>
      <c r="O501" s="11">
        <v>43160538886</v>
      </c>
      <c r="P501" s="11">
        <v>43160538886</v>
      </c>
      <c r="Q501" s="11">
        <v>0</v>
      </c>
      <c r="R501" s="11">
        <v>0</v>
      </c>
      <c r="S501" s="11">
        <v>0</v>
      </c>
      <c r="T501" s="12">
        <f t="shared" si="23"/>
        <v>1</v>
      </c>
      <c r="U501" s="12">
        <f t="shared" si="24"/>
        <v>0</v>
      </c>
      <c r="V501" s="12">
        <f t="shared" si="25"/>
        <v>1</v>
      </c>
    </row>
    <row r="502" spans="1:22" ht="182" hidden="1" outlineLevel="2" x14ac:dyDescent="0.35">
      <c r="A502" s="8" t="s">
        <v>25</v>
      </c>
      <c r="B502" s="8" t="s">
        <v>26</v>
      </c>
      <c r="C502" s="8" t="s">
        <v>135</v>
      </c>
      <c r="D502" s="8" t="s">
        <v>136</v>
      </c>
      <c r="E502" s="8" t="s">
        <v>148</v>
      </c>
      <c r="F502" s="9" t="s">
        <v>30</v>
      </c>
      <c r="G502" s="8">
        <v>1310</v>
      </c>
      <c r="H502" s="8">
        <v>3440</v>
      </c>
      <c r="I502" s="10" t="s">
        <v>149</v>
      </c>
      <c r="J502" s="11">
        <v>2571517906</v>
      </c>
      <c r="K502" s="11">
        <v>2571517906</v>
      </c>
      <c r="L502" s="11">
        <v>0</v>
      </c>
      <c r="M502" s="11">
        <v>0</v>
      </c>
      <c r="N502" s="11">
        <v>0</v>
      </c>
      <c r="O502" s="11">
        <v>2571517906</v>
      </c>
      <c r="P502" s="11">
        <v>2571517906</v>
      </c>
      <c r="Q502" s="11">
        <v>0</v>
      </c>
      <c r="R502" s="11">
        <v>0</v>
      </c>
      <c r="S502" s="11">
        <v>0</v>
      </c>
      <c r="T502" s="12">
        <f t="shared" si="23"/>
        <v>1</v>
      </c>
      <c r="U502" s="12">
        <f t="shared" si="24"/>
        <v>0</v>
      </c>
      <c r="V502" s="12">
        <f t="shared" si="25"/>
        <v>1</v>
      </c>
    </row>
    <row r="503" spans="1:22" ht="182" hidden="1" outlineLevel="2" x14ac:dyDescent="0.35">
      <c r="A503" s="8" t="s">
        <v>25</v>
      </c>
      <c r="B503" s="8" t="s">
        <v>26</v>
      </c>
      <c r="C503" s="8" t="s">
        <v>135</v>
      </c>
      <c r="D503" s="8" t="s">
        <v>136</v>
      </c>
      <c r="E503" s="8" t="s">
        <v>150</v>
      </c>
      <c r="F503" s="9" t="s">
        <v>30</v>
      </c>
      <c r="G503" s="8">
        <v>1310</v>
      </c>
      <c r="H503" s="8">
        <v>3440</v>
      </c>
      <c r="I503" s="10" t="s">
        <v>151</v>
      </c>
      <c r="J503" s="11">
        <v>2571517906</v>
      </c>
      <c r="K503" s="11">
        <v>2571517906</v>
      </c>
      <c r="L503" s="11">
        <v>0</v>
      </c>
      <c r="M503" s="11">
        <v>0</v>
      </c>
      <c r="N503" s="11">
        <v>0</v>
      </c>
      <c r="O503" s="11">
        <v>2571517906</v>
      </c>
      <c r="P503" s="11">
        <v>2571517906</v>
      </c>
      <c r="Q503" s="11">
        <v>0</v>
      </c>
      <c r="R503" s="11">
        <v>0</v>
      </c>
      <c r="S503" s="11">
        <v>0</v>
      </c>
      <c r="T503" s="12">
        <f t="shared" si="23"/>
        <v>1</v>
      </c>
      <c r="U503" s="12">
        <f t="shared" si="24"/>
        <v>0</v>
      </c>
      <c r="V503" s="12">
        <f t="shared" si="25"/>
        <v>1</v>
      </c>
    </row>
    <row r="504" spans="1:22" ht="182" hidden="1" outlineLevel="2" x14ac:dyDescent="0.35">
      <c r="A504" s="8" t="s">
        <v>25</v>
      </c>
      <c r="B504" s="8" t="s">
        <v>26</v>
      </c>
      <c r="C504" s="8" t="s">
        <v>135</v>
      </c>
      <c r="D504" s="8" t="s">
        <v>136</v>
      </c>
      <c r="E504" s="8" t="s">
        <v>152</v>
      </c>
      <c r="F504" s="9" t="s">
        <v>30</v>
      </c>
      <c r="G504" s="8">
        <v>1310</v>
      </c>
      <c r="H504" s="8">
        <v>3440</v>
      </c>
      <c r="I504" s="10" t="s">
        <v>153</v>
      </c>
      <c r="J504" s="11">
        <v>2571517906</v>
      </c>
      <c r="K504" s="11">
        <v>2571517906</v>
      </c>
      <c r="L504" s="11">
        <v>0</v>
      </c>
      <c r="M504" s="11">
        <v>0</v>
      </c>
      <c r="N504" s="11">
        <v>0</v>
      </c>
      <c r="O504" s="11">
        <v>2571517906</v>
      </c>
      <c r="P504" s="11">
        <v>2571517906</v>
      </c>
      <c r="Q504" s="11">
        <v>0</v>
      </c>
      <c r="R504" s="11">
        <v>0</v>
      </c>
      <c r="S504" s="11">
        <v>0</v>
      </c>
      <c r="T504" s="12">
        <f t="shared" si="23"/>
        <v>1</v>
      </c>
      <c r="U504" s="12">
        <f t="shared" si="24"/>
        <v>0</v>
      </c>
      <c r="V504" s="12">
        <f t="shared" si="25"/>
        <v>1</v>
      </c>
    </row>
    <row r="505" spans="1:22" ht="182" hidden="1" outlineLevel="2" x14ac:dyDescent="0.35">
      <c r="A505" s="8" t="s">
        <v>25</v>
      </c>
      <c r="B505" s="8" t="s">
        <v>26</v>
      </c>
      <c r="C505" s="8" t="s">
        <v>135</v>
      </c>
      <c r="D505" s="8" t="s">
        <v>136</v>
      </c>
      <c r="E505" s="8" t="s">
        <v>154</v>
      </c>
      <c r="F505" s="9" t="s">
        <v>30</v>
      </c>
      <c r="G505" s="8">
        <v>1310</v>
      </c>
      <c r="H505" s="8">
        <v>3440</v>
      </c>
      <c r="I505" s="10" t="s">
        <v>155</v>
      </c>
      <c r="J505" s="11">
        <v>2571517906</v>
      </c>
      <c r="K505" s="11">
        <v>2571517906</v>
      </c>
      <c r="L505" s="11">
        <v>0</v>
      </c>
      <c r="M505" s="11">
        <v>0</v>
      </c>
      <c r="N505" s="11">
        <v>0</v>
      </c>
      <c r="O505" s="11">
        <v>2571517906</v>
      </c>
      <c r="P505" s="11">
        <v>2571517906</v>
      </c>
      <c r="Q505" s="11">
        <v>0</v>
      </c>
      <c r="R505" s="11">
        <v>0</v>
      </c>
      <c r="S505" s="11">
        <v>0</v>
      </c>
      <c r="T505" s="12">
        <f t="shared" ref="T505:T568" si="28">+IF(K505=0,0,O505/K505)</f>
        <v>1</v>
      </c>
      <c r="U505" s="12">
        <f t="shared" ref="U505:U568" si="29">+IF(K505=0,0,(L505+M505+N505)/K505)</f>
        <v>0</v>
      </c>
      <c r="V505" s="12">
        <f t="shared" ref="V505:V568" si="30">+T505+U505</f>
        <v>1</v>
      </c>
    </row>
    <row r="506" spans="1:22" ht="169" hidden="1" outlineLevel="2" x14ac:dyDescent="0.35">
      <c r="A506" s="8" t="s">
        <v>25</v>
      </c>
      <c r="B506" s="8" t="s">
        <v>26</v>
      </c>
      <c r="C506" s="8" t="s">
        <v>135</v>
      </c>
      <c r="D506" s="8" t="s">
        <v>136</v>
      </c>
      <c r="E506" s="8" t="s">
        <v>156</v>
      </c>
      <c r="F506" s="9" t="s">
        <v>30</v>
      </c>
      <c r="G506" s="8">
        <v>1310</v>
      </c>
      <c r="H506" s="8">
        <v>3480</v>
      </c>
      <c r="I506" s="10" t="s">
        <v>157</v>
      </c>
      <c r="J506" s="11">
        <v>600000000</v>
      </c>
      <c r="K506" s="11">
        <v>600000000</v>
      </c>
      <c r="L506" s="11">
        <v>0</v>
      </c>
      <c r="M506" s="11">
        <v>0</v>
      </c>
      <c r="N506" s="11">
        <v>0</v>
      </c>
      <c r="O506" s="11">
        <v>600000000</v>
      </c>
      <c r="P506" s="11">
        <v>600000000</v>
      </c>
      <c r="Q506" s="11">
        <v>0</v>
      </c>
      <c r="R506" s="11">
        <v>0</v>
      </c>
      <c r="S506" s="11">
        <v>0</v>
      </c>
      <c r="T506" s="12">
        <f t="shared" si="28"/>
        <v>1</v>
      </c>
      <c r="U506" s="12">
        <f t="shared" si="29"/>
        <v>0</v>
      </c>
      <c r="V506" s="12">
        <f t="shared" si="30"/>
        <v>1</v>
      </c>
    </row>
    <row r="507" spans="1:22" ht="78" hidden="1" outlineLevel="2" x14ac:dyDescent="0.35">
      <c r="A507" s="8" t="s">
        <v>25</v>
      </c>
      <c r="B507" s="8" t="s">
        <v>26</v>
      </c>
      <c r="C507" s="8" t="s">
        <v>135</v>
      </c>
      <c r="D507" s="8" t="s">
        <v>136</v>
      </c>
      <c r="E507" s="8" t="s">
        <v>158</v>
      </c>
      <c r="F507" s="9" t="s">
        <v>30</v>
      </c>
      <c r="G507" s="8">
        <v>1310</v>
      </c>
      <c r="H507" s="8">
        <v>3440</v>
      </c>
      <c r="I507" s="10" t="s">
        <v>159</v>
      </c>
      <c r="J507" s="11">
        <v>2880435027</v>
      </c>
      <c r="K507" s="11">
        <v>2880435027</v>
      </c>
      <c r="L507" s="11">
        <v>0</v>
      </c>
      <c r="M507" s="11">
        <v>0</v>
      </c>
      <c r="N507" s="11">
        <v>0</v>
      </c>
      <c r="O507" s="11">
        <v>1714982471.6800001</v>
      </c>
      <c r="P507" s="11">
        <v>1714982471.6800001</v>
      </c>
      <c r="Q507" s="11">
        <v>24806400</v>
      </c>
      <c r="R507" s="11">
        <v>1165452555.3199999</v>
      </c>
      <c r="S507" s="11">
        <v>0</v>
      </c>
      <c r="T507" s="12">
        <f t="shared" si="28"/>
        <v>0.5953900905955064</v>
      </c>
      <c r="U507" s="12">
        <f t="shared" si="29"/>
        <v>0</v>
      </c>
      <c r="V507" s="12">
        <f t="shared" si="30"/>
        <v>0.5953900905955064</v>
      </c>
    </row>
    <row r="508" spans="1:22" ht="91" hidden="1" outlineLevel="2" x14ac:dyDescent="0.35">
      <c r="A508" s="8" t="s">
        <v>25</v>
      </c>
      <c r="B508" s="8" t="s">
        <v>26</v>
      </c>
      <c r="C508" s="8" t="s">
        <v>135</v>
      </c>
      <c r="D508" s="8" t="s">
        <v>136</v>
      </c>
      <c r="E508" s="8" t="s">
        <v>160</v>
      </c>
      <c r="F508" s="9" t="s">
        <v>30</v>
      </c>
      <c r="G508" s="8">
        <v>1310</v>
      </c>
      <c r="H508" s="8">
        <v>3440</v>
      </c>
      <c r="I508" s="10" t="s">
        <v>161</v>
      </c>
      <c r="J508" s="11">
        <v>330482748</v>
      </c>
      <c r="K508" s="11">
        <v>330482748</v>
      </c>
      <c r="L508" s="11">
        <v>0</v>
      </c>
      <c r="M508" s="11">
        <v>0</v>
      </c>
      <c r="N508" s="11">
        <v>0</v>
      </c>
      <c r="O508" s="11">
        <v>307117814.55000001</v>
      </c>
      <c r="P508" s="11">
        <v>307117814.55000001</v>
      </c>
      <c r="Q508" s="11">
        <v>23364933.449999999</v>
      </c>
      <c r="R508" s="11">
        <v>23364933.449999999</v>
      </c>
      <c r="S508" s="11">
        <v>0</v>
      </c>
      <c r="T508" s="12">
        <f t="shared" si="28"/>
        <v>0.9293005955941761</v>
      </c>
      <c r="U508" s="12">
        <f t="shared" si="29"/>
        <v>0</v>
      </c>
      <c r="V508" s="12">
        <f t="shared" si="30"/>
        <v>0.9293005955941761</v>
      </c>
    </row>
    <row r="509" spans="1:22" ht="52" hidden="1" outlineLevel="2" x14ac:dyDescent="0.35">
      <c r="A509" s="8" t="s">
        <v>25</v>
      </c>
      <c r="B509" s="8" t="s">
        <v>26</v>
      </c>
      <c r="C509" s="8" t="s">
        <v>135</v>
      </c>
      <c r="D509" s="8" t="s">
        <v>136</v>
      </c>
      <c r="E509" s="8" t="s">
        <v>162</v>
      </c>
      <c r="F509" s="9" t="s">
        <v>30</v>
      </c>
      <c r="G509" s="8">
        <v>1310</v>
      </c>
      <c r="H509" s="8">
        <v>3440</v>
      </c>
      <c r="I509" s="10" t="s">
        <v>163</v>
      </c>
      <c r="J509" s="11">
        <v>50843499</v>
      </c>
      <c r="K509" s="11">
        <v>50843499</v>
      </c>
      <c r="L509" s="11">
        <v>0</v>
      </c>
      <c r="M509" s="11">
        <v>0</v>
      </c>
      <c r="N509" s="11">
        <v>0</v>
      </c>
      <c r="O509" s="11">
        <v>47248893.899999999</v>
      </c>
      <c r="P509" s="11">
        <v>47248893.899999999</v>
      </c>
      <c r="Q509" s="11">
        <v>3594605.1</v>
      </c>
      <c r="R509" s="11">
        <v>3594605.1</v>
      </c>
      <c r="S509" s="11">
        <v>0</v>
      </c>
      <c r="T509" s="12">
        <f t="shared" si="28"/>
        <v>0.92930059553926447</v>
      </c>
      <c r="U509" s="12">
        <f t="shared" si="29"/>
        <v>0</v>
      </c>
      <c r="V509" s="12">
        <f t="shared" si="30"/>
        <v>0.92930059553926447</v>
      </c>
    </row>
    <row r="510" spans="1:22" ht="91" hidden="1" outlineLevel="2" x14ac:dyDescent="0.35">
      <c r="A510" s="8" t="s">
        <v>25</v>
      </c>
      <c r="B510" s="8" t="s">
        <v>26</v>
      </c>
      <c r="C510" s="8" t="s">
        <v>135</v>
      </c>
      <c r="D510" s="8" t="s">
        <v>136</v>
      </c>
      <c r="E510" s="8" t="s">
        <v>164</v>
      </c>
      <c r="F510" s="9" t="s">
        <v>30</v>
      </c>
      <c r="G510" s="8">
        <v>1310</v>
      </c>
      <c r="H510" s="8">
        <v>3440</v>
      </c>
      <c r="I510" s="10" t="s">
        <v>165</v>
      </c>
      <c r="J510" s="11">
        <v>7258377</v>
      </c>
      <c r="K510" s="11">
        <v>7258377</v>
      </c>
      <c r="L510" s="11">
        <v>0</v>
      </c>
      <c r="M510" s="11">
        <v>0</v>
      </c>
      <c r="N510" s="11">
        <v>0</v>
      </c>
      <c r="O510" s="11">
        <v>6745214.0700000003</v>
      </c>
      <c r="P510" s="11">
        <v>6745214.0700000003</v>
      </c>
      <c r="Q510" s="11">
        <v>513162.93</v>
      </c>
      <c r="R510" s="11">
        <v>513162.93</v>
      </c>
      <c r="S510" s="11">
        <v>0</v>
      </c>
      <c r="T510" s="12">
        <f t="shared" si="28"/>
        <v>0.92930059571168599</v>
      </c>
      <c r="U510" s="12">
        <f t="shared" si="29"/>
        <v>0</v>
      </c>
      <c r="V510" s="12">
        <f t="shared" si="30"/>
        <v>0.92930059571168599</v>
      </c>
    </row>
    <row r="511" spans="1:22" ht="52" hidden="1" outlineLevel="2" x14ac:dyDescent="0.35">
      <c r="A511" s="8" t="s">
        <v>25</v>
      </c>
      <c r="B511" s="8" t="s">
        <v>26</v>
      </c>
      <c r="C511" s="8" t="s">
        <v>135</v>
      </c>
      <c r="D511" s="8" t="s">
        <v>136</v>
      </c>
      <c r="E511" s="8" t="s">
        <v>166</v>
      </c>
      <c r="F511" s="9" t="s">
        <v>30</v>
      </c>
      <c r="G511" s="8">
        <v>1310</v>
      </c>
      <c r="H511" s="8">
        <v>3440</v>
      </c>
      <c r="I511" s="10" t="s">
        <v>167</v>
      </c>
      <c r="J511" s="11">
        <v>1116673</v>
      </c>
      <c r="K511" s="11">
        <v>1116673</v>
      </c>
      <c r="L511" s="11">
        <v>0</v>
      </c>
      <c r="M511" s="11">
        <v>0</v>
      </c>
      <c r="N511" s="11">
        <v>0</v>
      </c>
      <c r="O511" s="11">
        <v>1037724.88</v>
      </c>
      <c r="P511" s="11">
        <v>1037724.88</v>
      </c>
      <c r="Q511" s="11">
        <v>78948.12</v>
      </c>
      <c r="R511" s="11">
        <v>78948.12</v>
      </c>
      <c r="S511" s="11">
        <v>0</v>
      </c>
      <c r="T511" s="12">
        <f t="shared" si="28"/>
        <v>0.92930059202649296</v>
      </c>
      <c r="U511" s="12">
        <f t="shared" si="29"/>
        <v>0</v>
      </c>
      <c r="V511" s="12">
        <f t="shared" si="30"/>
        <v>0.92930059202649296</v>
      </c>
    </row>
    <row r="512" spans="1:22" ht="52" hidden="1" outlineLevel="2" x14ac:dyDescent="0.35">
      <c r="A512" s="8" t="s">
        <v>25</v>
      </c>
      <c r="B512" s="8" t="s">
        <v>26</v>
      </c>
      <c r="C512" s="8" t="s">
        <v>135</v>
      </c>
      <c r="D512" s="8" t="s">
        <v>136</v>
      </c>
      <c r="E512" s="8" t="s">
        <v>168</v>
      </c>
      <c r="F512" s="9" t="s">
        <v>30</v>
      </c>
      <c r="G512" s="8">
        <v>1310</v>
      </c>
      <c r="H512" s="8">
        <v>3430</v>
      </c>
      <c r="I512" s="10" t="s">
        <v>169</v>
      </c>
      <c r="J512" s="11">
        <v>101686999</v>
      </c>
      <c r="K512" s="11">
        <v>101686999</v>
      </c>
      <c r="L512" s="11">
        <v>0</v>
      </c>
      <c r="M512" s="11">
        <v>0</v>
      </c>
      <c r="N512" s="11">
        <v>0</v>
      </c>
      <c r="O512" s="11">
        <v>94497788.730000004</v>
      </c>
      <c r="P512" s="11">
        <v>94497788.730000004</v>
      </c>
      <c r="Q512" s="11">
        <v>7189210.2699999996</v>
      </c>
      <c r="R512" s="11">
        <v>7189210.2699999996</v>
      </c>
      <c r="S512" s="11">
        <v>0</v>
      </c>
      <c r="T512" s="12">
        <f t="shared" si="28"/>
        <v>0.92930059554614253</v>
      </c>
      <c r="U512" s="12">
        <f t="shared" si="29"/>
        <v>0</v>
      </c>
      <c r="V512" s="12">
        <f t="shared" si="30"/>
        <v>0.92930059554614253</v>
      </c>
    </row>
    <row r="513" spans="1:22" ht="65" hidden="1" outlineLevel="2" x14ac:dyDescent="0.35">
      <c r="A513" s="8" t="s">
        <v>25</v>
      </c>
      <c r="B513" s="8" t="s">
        <v>26</v>
      </c>
      <c r="C513" s="8" t="s">
        <v>135</v>
      </c>
      <c r="D513" s="8" t="s">
        <v>136</v>
      </c>
      <c r="E513" s="8" t="s">
        <v>170</v>
      </c>
      <c r="F513" s="9" t="s">
        <v>30</v>
      </c>
      <c r="G513" s="8">
        <v>1310</v>
      </c>
      <c r="H513" s="8">
        <v>3430</v>
      </c>
      <c r="I513" s="10" t="s">
        <v>171</v>
      </c>
      <c r="J513" s="11">
        <v>2233346</v>
      </c>
      <c r="K513" s="11">
        <v>2233346</v>
      </c>
      <c r="L513" s="11">
        <v>0</v>
      </c>
      <c r="M513" s="11">
        <v>0</v>
      </c>
      <c r="N513" s="11">
        <v>0</v>
      </c>
      <c r="O513" s="11">
        <v>2075449.77</v>
      </c>
      <c r="P513" s="11">
        <v>2075449.77</v>
      </c>
      <c r="Q513" s="11">
        <v>157896.23000000001</v>
      </c>
      <c r="R513" s="11">
        <v>157896.23000000001</v>
      </c>
      <c r="S513" s="11">
        <v>0</v>
      </c>
      <c r="T513" s="12">
        <f t="shared" si="28"/>
        <v>0.92930059650407959</v>
      </c>
      <c r="U513" s="12">
        <f t="shared" si="29"/>
        <v>0</v>
      </c>
      <c r="V513" s="12">
        <f t="shared" si="30"/>
        <v>0.92930059650407959</v>
      </c>
    </row>
    <row r="514" spans="1:22" ht="26" hidden="1" outlineLevel="2" x14ac:dyDescent="0.35">
      <c r="A514" s="8" t="s">
        <v>25</v>
      </c>
      <c r="B514" s="8" t="s">
        <v>26</v>
      </c>
      <c r="C514" s="8" t="s">
        <v>135</v>
      </c>
      <c r="D514" s="8" t="s">
        <v>172</v>
      </c>
      <c r="E514" s="8" t="s">
        <v>29</v>
      </c>
      <c r="F514" s="9" t="s">
        <v>30</v>
      </c>
      <c r="G514" s="8">
        <v>1320</v>
      </c>
      <c r="H514" s="8">
        <v>3480</v>
      </c>
      <c r="I514" s="10" t="s">
        <v>173</v>
      </c>
      <c r="J514" s="11">
        <v>29850299</v>
      </c>
      <c r="K514" s="11">
        <v>29850299</v>
      </c>
      <c r="L514" s="11">
        <v>0</v>
      </c>
      <c r="M514" s="11">
        <v>0</v>
      </c>
      <c r="N514" s="11">
        <v>0</v>
      </c>
      <c r="O514" s="11">
        <v>25516445.370000001</v>
      </c>
      <c r="P514" s="11">
        <v>25516445.370000001</v>
      </c>
      <c r="Q514" s="11">
        <v>4333853.63</v>
      </c>
      <c r="R514" s="11">
        <v>4333853.63</v>
      </c>
      <c r="S514" s="11">
        <v>0</v>
      </c>
      <c r="T514" s="12">
        <f t="shared" si="28"/>
        <v>0.85481372799649347</v>
      </c>
      <c r="U514" s="12">
        <f t="shared" si="29"/>
        <v>0</v>
      </c>
      <c r="V514" s="12">
        <f t="shared" si="30"/>
        <v>0.85481372799649347</v>
      </c>
    </row>
    <row r="515" spans="1:22" ht="52" hidden="1" outlineLevel="2" x14ac:dyDescent="0.35">
      <c r="A515" s="8" t="s">
        <v>25</v>
      </c>
      <c r="B515" s="8" t="s">
        <v>26</v>
      </c>
      <c r="C515" s="8" t="s">
        <v>135</v>
      </c>
      <c r="D515" s="8" t="s">
        <v>174</v>
      </c>
      <c r="E515" s="8" t="s">
        <v>138</v>
      </c>
      <c r="F515" s="9" t="s">
        <v>30</v>
      </c>
      <c r="G515" s="8">
        <v>1320</v>
      </c>
      <c r="H515" s="8">
        <v>3480</v>
      </c>
      <c r="I515" s="10" t="s">
        <v>175</v>
      </c>
      <c r="J515" s="11">
        <v>156376000</v>
      </c>
      <c r="K515" s="11">
        <v>156376000</v>
      </c>
      <c r="L515" s="11">
        <v>0</v>
      </c>
      <c r="M515" s="11">
        <v>0</v>
      </c>
      <c r="N515" s="11">
        <v>0</v>
      </c>
      <c r="O515" s="11">
        <v>156375996</v>
      </c>
      <c r="P515" s="11">
        <v>156375996</v>
      </c>
      <c r="Q515" s="11">
        <v>4</v>
      </c>
      <c r="R515" s="11">
        <v>4</v>
      </c>
      <c r="S515" s="11">
        <v>0</v>
      </c>
      <c r="T515" s="12">
        <f t="shared" si="28"/>
        <v>0.99999997442062716</v>
      </c>
      <c r="U515" s="12">
        <f t="shared" si="29"/>
        <v>0</v>
      </c>
      <c r="V515" s="12">
        <f t="shared" si="30"/>
        <v>0.99999997442062716</v>
      </c>
    </row>
    <row r="516" spans="1:22" ht="52" hidden="1" outlineLevel="2" x14ac:dyDescent="0.35">
      <c r="A516" s="8" t="s">
        <v>25</v>
      </c>
      <c r="B516" s="8" t="s">
        <v>26</v>
      </c>
      <c r="C516" s="8" t="s">
        <v>135</v>
      </c>
      <c r="D516" s="8" t="s">
        <v>174</v>
      </c>
      <c r="E516" s="8" t="s">
        <v>140</v>
      </c>
      <c r="F516" s="9" t="s">
        <v>30</v>
      </c>
      <c r="G516" s="8">
        <v>1320</v>
      </c>
      <c r="H516" s="8">
        <v>3480</v>
      </c>
      <c r="I516" s="10" t="s">
        <v>176</v>
      </c>
      <c r="J516" s="11">
        <v>112000000</v>
      </c>
      <c r="K516" s="11">
        <v>112000000</v>
      </c>
      <c r="L516" s="11">
        <v>0</v>
      </c>
      <c r="M516" s="11">
        <v>0</v>
      </c>
      <c r="N516" s="11">
        <v>0</v>
      </c>
      <c r="O516" s="11">
        <v>112000000</v>
      </c>
      <c r="P516" s="11">
        <v>112000000</v>
      </c>
      <c r="Q516" s="11">
        <v>0</v>
      </c>
      <c r="R516" s="11">
        <v>0</v>
      </c>
      <c r="S516" s="11">
        <v>0</v>
      </c>
      <c r="T516" s="12">
        <f t="shared" si="28"/>
        <v>1</v>
      </c>
      <c r="U516" s="12">
        <f t="shared" si="29"/>
        <v>0</v>
      </c>
      <c r="V516" s="12">
        <f t="shared" si="30"/>
        <v>1</v>
      </c>
    </row>
    <row r="517" spans="1:22" ht="78" hidden="1" outlineLevel="2" x14ac:dyDescent="0.35">
      <c r="A517" s="8" t="s">
        <v>25</v>
      </c>
      <c r="B517" s="8" t="s">
        <v>26</v>
      </c>
      <c r="C517" s="8" t="s">
        <v>135</v>
      </c>
      <c r="D517" s="8" t="s">
        <v>177</v>
      </c>
      <c r="E517" s="8" t="s">
        <v>178</v>
      </c>
      <c r="F517" s="9" t="s">
        <v>30</v>
      </c>
      <c r="G517" s="8">
        <v>1330</v>
      </c>
      <c r="H517" s="8">
        <v>3480</v>
      </c>
      <c r="I517" s="10" t="s">
        <v>179</v>
      </c>
      <c r="J517" s="11">
        <v>18060000</v>
      </c>
      <c r="K517" s="11">
        <v>18060000</v>
      </c>
      <c r="L517" s="11">
        <v>0</v>
      </c>
      <c r="M517" s="11">
        <v>0</v>
      </c>
      <c r="N517" s="11">
        <v>0</v>
      </c>
      <c r="O517" s="11">
        <v>15574950</v>
      </c>
      <c r="P517" s="11">
        <v>15574950</v>
      </c>
      <c r="Q517" s="11">
        <v>2485050</v>
      </c>
      <c r="R517" s="11">
        <v>2485050</v>
      </c>
      <c r="S517" s="11">
        <v>0</v>
      </c>
      <c r="T517" s="12">
        <f t="shared" si="28"/>
        <v>0.86240033222591361</v>
      </c>
      <c r="U517" s="12">
        <f t="shared" si="29"/>
        <v>0</v>
      </c>
      <c r="V517" s="12">
        <f t="shared" si="30"/>
        <v>0.86240033222591361</v>
      </c>
    </row>
    <row r="518" spans="1:22" ht="52" hidden="1" outlineLevel="2" x14ac:dyDescent="0.35">
      <c r="A518" s="8" t="s">
        <v>25</v>
      </c>
      <c r="B518" s="8" t="s">
        <v>26</v>
      </c>
      <c r="C518" s="8" t="s">
        <v>135</v>
      </c>
      <c r="D518" s="8" t="s">
        <v>177</v>
      </c>
      <c r="E518" s="8" t="s">
        <v>180</v>
      </c>
      <c r="F518" s="9" t="s">
        <v>30</v>
      </c>
      <c r="G518" s="8">
        <v>1330</v>
      </c>
      <c r="H518" s="8">
        <v>3480</v>
      </c>
      <c r="I518" s="10" t="s">
        <v>181</v>
      </c>
      <c r="J518" s="11">
        <v>142542183</v>
      </c>
      <c r="K518" s="11">
        <v>142542183</v>
      </c>
      <c r="L518" s="11">
        <v>0</v>
      </c>
      <c r="M518" s="11">
        <v>0</v>
      </c>
      <c r="N518" s="11">
        <v>0</v>
      </c>
      <c r="O518" s="11">
        <v>124327255.27</v>
      </c>
      <c r="P518" s="11">
        <v>124327255.27</v>
      </c>
      <c r="Q518" s="11">
        <v>18214927.73</v>
      </c>
      <c r="R518" s="11">
        <v>18214927.73</v>
      </c>
      <c r="S518" s="11">
        <v>0</v>
      </c>
      <c r="T518" s="12">
        <f t="shared" si="28"/>
        <v>0.87221377316776461</v>
      </c>
      <c r="U518" s="12">
        <f t="shared" si="29"/>
        <v>0</v>
      </c>
      <c r="V518" s="12">
        <f t="shared" si="30"/>
        <v>0.87221377316776461</v>
      </c>
    </row>
    <row r="519" spans="1:22" ht="52" hidden="1" outlineLevel="2" x14ac:dyDescent="0.35">
      <c r="A519" s="8" t="s">
        <v>25</v>
      </c>
      <c r="B519" s="8" t="s">
        <v>26</v>
      </c>
      <c r="C519" s="8" t="s">
        <v>135</v>
      </c>
      <c r="D519" s="8" t="s">
        <v>177</v>
      </c>
      <c r="E519" s="8" t="s">
        <v>182</v>
      </c>
      <c r="F519" s="9" t="s">
        <v>30</v>
      </c>
      <c r="G519" s="8">
        <v>1330</v>
      </c>
      <c r="H519" s="8">
        <v>3480</v>
      </c>
      <c r="I519" s="10" t="s">
        <v>183</v>
      </c>
      <c r="J519" s="11">
        <v>99330000</v>
      </c>
      <c r="K519" s="11">
        <v>99330000</v>
      </c>
      <c r="L519" s="11">
        <v>0</v>
      </c>
      <c r="M519" s="11">
        <v>0</v>
      </c>
      <c r="N519" s="11">
        <v>0</v>
      </c>
      <c r="O519" s="11">
        <v>85629500</v>
      </c>
      <c r="P519" s="11">
        <v>85629500</v>
      </c>
      <c r="Q519" s="11">
        <v>13700500</v>
      </c>
      <c r="R519" s="11">
        <v>13700500</v>
      </c>
      <c r="S519" s="11">
        <v>0</v>
      </c>
      <c r="T519" s="12">
        <f t="shared" si="28"/>
        <v>0.86207087486157252</v>
      </c>
      <c r="U519" s="12">
        <f t="shared" si="29"/>
        <v>0</v>
      </c>
      <c r="V519" s="12">
        <f t="shared" si="30"/>
        <v>0.86207087486157252</v>
      </c>
    </row>
    <row r="520" spans="1:22" ht="78" hidden="1" outlineLevel="2" x14ac:dyDescent="0.35">
      <c r="A520" s="8" t="s">
        <v>25</v>
      </c>
      <c r="B520" s="8" t="s">
        <v>26</v>
      </c>
      <c r="C520" s="8" t="s">
        <v>135</v>
      </c>
      <c r="D520" s="8" t="s">
        <v>177</v>
      </c>
      <c r="E520" s="8" t="s">
        <v>168</v>
      </c>
      <c r="F520" s="9" t="s">
        <v>30</v>
      </c>
      <c r="G520" s="8">
        <v>1330</v>
      </c>
      <c r="H520" s="8">
        <v>3480</v>
      </c>
      <c r="I520" s="10" t="s">
        <v>184</v>
      </c>
      <c r="J520" s="11">
        <v>21759290</v>
      </c>
      <c r="K520" s="11">
        <v>21759290</v>
      </c>
      <c r="L520" s="11">
        <v>0</v>
      </c>
      <c r="M520" s="11">
        <v>0</v>
      </c>
      <c r="N520" s="11">
        <v>0</v>
      </c>
      <c r="O520" s="11">
        <v>18764375.030000001</v>
      </c>
      <c r="P520" s="11">
        <v>18764375.030000001</v>
      </c>
      <c r="Q520" s="11">
        <v>2994914.97</v>
      </c>
      <c r="R520" s="11">
        <v>2994914.97</v>
      </c>
      <c r="S520" s="11">
        <v>0</v>
      </c>
      <c r="T520" s="12">
        <f t="shared" si="28"/>
        <v>0.86236154902113082</v>
      </c>
      <c r="U520" s="12">
        <f t="shared" si="29"/>
        <v>0</v>
      </c>
      <c r="V520" s="12">
        <f t="shared" si="30"/>
        <v>0.86236154902113082</v>
      </c>
    </row>
    <row r="521" spans="1:22" ht="65" hidden="1" outlineLevel="2" x14ac:dyDescent="0.35">
      <c r="A521" s="8" t="s">
        <v>25</v>
      </c>
      <c r="B521" s="8" t="s">
        <v>26</v>
      </c>
      <c r="C521" s="8" t="s">
        <v>135</v>
      </c>
      <c r="D521" s="8" t="s">
        <v>177</v>
      </c>
      <c r="E521" s="8" t="s">
        <v>185</v>
      </c>
      <c r="F521" s="9" t="s">
        <v>30</v>
      </c>
      <c r="G521" s="8">
        <v>1330</v>
      </c>
      <c r="H521" s="8">
        <v>3480</v>
      </c>
      <c r="I521" s="10" t="s">
        <v>186</v>
      </c>
      <c r="J521" s="11">
        <v>54618256</v>
      </c>
      <c r="K521" s="11">
        <v>54618256</v>
      </c>
      <c r="L521" s="11">
        <v>0</v>
      </c>
      <c r="M521" s="11">
        <v>0</v>
      </c>
      <c r="N521" s="11">
        <v>0</v>
      </c>
      <c r="O521" s="11">
        <v>47102803.020000003</v>
      </c>
      <c r="P521" s="11">
        <v>47102803.020000003</v>
      </c>
      <c r="Q521" s="11">
        <v>7515452.9800000004</v>
      </c>
      <c r="R521" s="11">
        <v>7515452.9800000004</v>
      </c>
      <c r="S521" s="11">
        <v>0</v>
      </c>
      <c r="T521" s="12">
        <f t="shared" si="28"/>
        <v>0.86240034870392057</v>
      </c>
      <c r="U521" s="12">
        <f t="shared" si="29"/>
        <v>0</v>
      </c>
      <c r="V521" s="12">
        <f t="shared" si="30"/>
        <v>0.86240034870392057</v>
      </c>
    </row>
    <row r="522" spans="1:22" ht="143" hidden="1" outlineLevel="2" x14ac:dyDescent="0.35">
      <c r="A522" s="8" t="s">
        <v>25</v>
      </c>
      <c r="B522" s="8" t="s">
        <v>26</v>
      </c>
      <c r="C522" s="8" t="s">
        <v>135</v>
      </c>
      <c r="D522" s="8" t="s">
        <v>177</v>
      </c>
      <c r="E522" s="8" t="s">
        <v>187</v>
      </c>
      <c r="F522" s="9" t="s">
        <v>30</v>
      </c>
      <c r="G522" s="8">
        <v>1330</v>
      </c>
      <c r="H522" s="8">
        <v>3480</v>
      </c>
      <c r="I522" s="10" t="s">
        <v>188</v>
      </c>
      <c r="J522" s="11">
        <v>12304574</v>
      </c>
      <c r="K522" s="11">
        <v>29595128</v>
      </c>
      <c r="L522" s="11">
        <v>0</v>
      </c>
      <c r="M522" s="11">
        <v>0</v>
      </c>
      <c r="N522" s="11">
        <v>0</v>
      </c>
      <c r="O522" s="11">
        <v>28812228.27</v>
      </c>
      <c r="P522" s="11">
        <v>28812228.27</v>
      </c>
      <c r="Q522" s="11">
        <v>782899.73</v>
      </c>
      <c r="R522" s="11">
        <v>782899.73</v>
      </c>
      <c r="S522" s="11">
        <v>0</v>
      </c>
      <c r="T522" s="12">
        <f t="shared" si="28"/>
        <v>0.97354633066631779</v>
      </c>
      <c r="U522" s="12">
        <f t="shared" si="29"/>
        <v>0</v>
      </c>
      <c r="V522" s="12">
        <f t="shared" si="30"/>
        <v>0.97354633066631779</v>
      </c>
    </row>
    <row r="523" spans="1:22" ht="91" hidden="1" outlineLevel="2" x14ac:dyDescent="0.35">
      <c r="A523" s="8" t="s">
        <v>25</v>
      </c>
      <c r="B523" s="8" t="s">
        <v>26</v>
      </c>
      <c r="C523" s="8" t="s">
        <v>135</v>
      </c>
      <c r="D523" s="8" t="s">
        <v>177</v>
      </c>
      <c r="E523" s="8" t="s">
        <v>189</v>
      </c>
      <c r="F523" s="9" t="s">
        <v>30</v>
      </c>
      <c r="G523" s="8">
        <v>1330</v>
      </c>
      <c r="H523" s="8">
        <v>3480</v>
      </c>
      <c r="I523" s="10" t="s">
        <v>190</v>
      </c>
      <c r="J523" s="11">
        <v>36722000</v>
      </c>
      <c r="K523" s="11">
        <v>36722000</v>
      </c>
      <c r="L523" s="11">
        <v>0</v>
      </c>
      <c r="M523" s="11">
        <v>0</v>
      </c>
      <c r="N523" s="11">
        <v>0</v>
      </c>
      <c r="O523" s="11">
        <v>31090810</v>
      </c>
      <c r="P523" s="11">
        <v>31090810</v>
      </c>
      <c r="Q523" s="11">
        <v>5631190</v>
      </c>
      <c r="R523" s="11">
        <v>5631190</v>
      </c>
      <c r="S523" s="11">
        <v>0</v>
      </c>
      <c r="T523" s="12">
        <f t="shared" si="28"/>
        <v>0.84665350471107237</v>
      </c>
      <c r="U523" s="12">
        <f t="shared" si="29"/>
        <v>0</v>
      </c>
      <c r="V523" s="12">
        <f t="shared" si="30"/>
        <v>0.84665350471107237</v>
      </c>
    </row>
    <row r="524" spans="1:22" ht="65" hidden="1" outlineLevel="2" x14ac:dyDescent="0.35">
      <c r="A524" s="8" t="s">
        <v>25</v>
      </c>
      <c r="B524" s="8" t="s">
        <v>26</v>
      </c>
      <c r="C524" s="8" t="s">
        <v>135</v>
      </c>
      <c r="D524" s="8" t="s">
        <v>177</v>
      </c>
      <c r="E524" s="8" t="s">
        <v>191</v>
      </c>
      <c r="F524" s="9" t="s">
        <v>30</v>
      </c>
      <c r="G524" s="8">
        <v>1330</v>
      </c>
      <c r="H524" s="8">
        <v>3480</v>
      </c>
      <c r="I524" s="10" t="s">
        <v>192</v>
      </c>
      <c r="J524" s="11">
        <v>12040000</v>
      </c>
      <c r="K524" s="11">
        <v>12040000</v>
      </c>
      <c r="L524" s="11">
        <v>0</v>
      </c>
      <c r="M524" s="11">
        <v>0</v>
      </c>
      <c r="N524" s="11">
        <v>0</v>
      </c>
      <c r="O524" s="11">
        <v>10116000</v>
      </c>
      <c r="P524" s="11">
        <v>10116000</v>
      </c>
      <c r="Q524" s="11">
        <v>1924000</v>
      </c>
      <c r="R524" s="11">
        <v>1924000</v>
      </c>
      <c r="S524" s="11">
        <v>0</v>
      </c>
      <c r="T524" s="12">
        <f t="shared" si="28"/>
        <v>0.84019933554817272</v>
      </c>
      <c r="U524" s="12">
        <f t="shared" si="29"/>
        <v>0</v>
      </c>
      <c r="V524" s="12">
        <f t="shared" si="30"/>
        <v>0.84019933554817272</v>
      </c>
    </row>
    <row r="525" spans="1:22" ht="78" hidden="1" outlineLevel="2" x14ac:dyDescent="0.35">
      <c r="A525" s="8" t="s">
        <v>195</v>
      </c>
      <c r="B525" s="8" t="s">
        <v>26</v>
      </c>
      <c r="C525" s="8" t="s">
        <v>135</v>
      </c>
      <c r="D525" s="8" t="s">
        <v>136</v>
      </c>
      <c r="E525" s="8" t="s">
        <v>50</v>
      </c>
      <c r="F525" s="9" t="s">
        <v>30</v>
      </c>
      <c r="G525" s="8">
        <v>1310</v>
      </c>
      <c r="H525" s="8">
        <v>3480</v>
      </c>
      <c r="I525" s="10" t="s">
        <v>137</v>
      </c>
      <c r="J525" s="11">
        <v>58442406</v>
      </c>
      <c r="K525" s="11">
        <v>52336189</v>
      </c>
      <c r="L525" s="11">
        <v>0</v>
      </c>
      <c r="M525" s="11">
        <v>0</v>
      </c>
      <c r="N525" s="11">
        <v>0</v>
      </c>
      <c r="O525" s="11">
        <v>47356306.659999996</v>
      </c>
      <c r="P525" s="11">
        <v>47356306.659999996</v>
      </c>
      <c r="Q525" s="11">
        <v>4979882.34</v>
      </c>
      <c r="R525" s="11">
        <v>4979882.34</v>
      </c>
      <c r="S525" s="11">
        <v>0</v>
      </c>
      <c r="T525" s="12">
        <f t="shared" si="28"/>
        <v>0.90484820474796124</v>
      </c>
      <c r="U525" s="12">
        <f t="shared" si="29"/>
        <v>0</v>
      </c>
      <c r="V525" s="12">
        <f t="shared" si="30"/>
        <v>0.90484820474796124</v>
      </c>
    </row>
    <row r="526" spans="1:22" ht="78" hidden="1" outlineLevel="2" x14ac:dyDescent="0.35">
      <c r="A526" s="8" t="s">
        <v>195</v>
      </c>
      <c r="B526" s="8" t="s">
        <v>26</v>
      </c>
      <c r="C526" s="8" t="s">
        <v>135</v>
      </c>
      <c r="D526" s="8" t="s">
        <v>136</v>
      </c>
      <c r="E526" s="8" t="s">
        <v>138</v>
      </c>
      <c r="F526" s="9" t="s">
        <v>30</v>
      </c>
      <c r="G526" s="8">
        <v>1310</v>
      </c>
      <c r="H526" s="8">
        <v>3480</v>
      </c>
      <c r="I526" s="10" t="s">
        <v>139</v>
      </c>
      <c r="J526" s="11">
        <v>25239977</v>
      </c>
      <c r="K526" s="11">
        <v>25653763</v>
      </c>
      <c r="L526" s="11">
        <v>0</v>
      </c>
      <c r="M526" s="11">
        <v>0</v>
      </c>
      <c r="N526" s="11">
        <v>0</v>
      </c>
      <c r="O526" s="11">
        <v>25170851.039999999</v>
      </c>
      <c r="P526" s="11">
        <v>25170851.039999999</v>
      </c>
      <c r="Q526" s="11">
        <v>482911.96</v>
      </c>
      <c r="R526" s="11">
        <v>482911.96</v>
      </c>
      <c r="S526" s="11">
        <v>0</v>
      </c>
      <c r="T526" s="12">
        <f t="shared" si="28"/>
        <v>0.98117578462075916</v>
      </c>
      <c r="U526" s="12">
        <f t="shared" si="29"/>
        <v>0</v>
      </c>
      <c r="V526" s="12">
        <f t="shared" si="30"/>
        <v>0.98117578462075916</v>
      </c>
    </row>
    <row r="527" spans="1:22" ht="52" hidden="1" outlineLevel="2" x14ac:dyDescent="0.35">
      <c r="A527" s="8" t="s">
        <v>195</v>
      </c>
      <c r="B527" s="8" t="s">
        <v>26</v>
      </c>
      <c r="C527" s="8" t="s">
        <v>135</v>
      </c>
      <c r="D527" s="8" t="s">
        <v>136</v>
      </c>
      <c r="E527" s="8" t="s">
        <v>140</v>
      </c>
      <c r="F527" s="9" t="s">
        <v>30</v>
      </c>
      <c r="G527" s="8">
        <v>1310</v>
      </c>
      <c r="H527" s="8">
        <v>3480</v>
      </c>
      <c r="I527" s="10" t="s">
        <v>141</v>
      </c>
      <c r="J527" s="11">
        <v>5612798290</v>
      </c>
      <c r="K527" s="11">
        <v>4999719871</v>
      </c>
      <c r="L527" s="11">
        <v>0</v>
      </c>
      <c r="M527" s="11">
        <v>0</v>
      </c>
      <c r="N527" s="11">
        <v>0</v>
      </c>
      <c r="O527" s="11">
        <v>4999719871</v>
      </c>
      <c r="P527" s="11">
        <v>4999719871</v>
      </c>
      <c r="Q527" s="11">
        <v>0</v>
      </c>
      <c r="R527" s="11">
        <v>0</v>
      </c>
      <c r="S527" s="11">
        <v>0</v>
      </c>
      <c r="T527" s="12">
        <f t="shared" si="28"/>
        <v>1</v>
      </c>
      <c r="U527" s="12">
        <f t="shared" si="29"/>
        <v>0</v>
      </c>
      <c r="V527" s="12">
        <f t="shared" si="30"/>
        <v>1</v>
      </c>
    </row>
    <row r="528" spans="1:22" hidden="1" outlineLevel="2" x14ac:dyDescent="0.35">
      <c r="A528" s="8" t="s">
        <v>195</v>
      </c>
      <c r="B528" s="8" t="s">
        <v>26</v>
      </c>
      <c r="C528" s="8" t="s">
        <v>135</v>
      </c>
      <c r="D528" s="8" t="s">
        <v>258</v>
      </c>
      <c r="E528" s="8" t="s">
        <v>29</v>
      </c>
      <c r="F528" s="9" t="s">
        <v>30</v>
      </c>
      <c r="G528" s="8">
        <v>1320</v>
      </c>
      <c r="H528" s="8">
        <v>3480</v>
      </c>
      <c r="I528" s="10" t="s">
        <v>259</v>
      </c>
      <c r="J528" s="11">
        <v>16000000000</v>
      </c>
      <c r="K528" s="11">
        <v>16350775643</v>
      </c>
      <c r="L528" s="11">
        <v>0</v>
      </c>
      <c r="M528" s="11">
        <v>65680.539999999994</v>
      </c>
      <c r="N528" s="11">
        <v>0</v>
      </c>
      <c r="O528" s="11">
        <v>16350709962.459999</v>
      </c>
      <c r="P528" s="11">
        <v>16350709962.459999</v>
      </c>
      <c r="Q528" s="11">
        <v>0</v>
      </c>
      <c r="R528" s="11">
        <v>0</v>
      </c>
      <c r="S528" s="11">
        <v>0</v>
      </c>
      <c r="T528" s="12">
        <f t="shared" si="28"/>
        <v>0.99999598303215487</v>
      </c>
      <c r="U528" s="12">
        <f t="shared" si="29"/>
        <v>4.0169678450770478E-6</v>
      </c>
      <c r="V528" s="12">
        <f t="shared" si="30"/>
        <v>0.99999999999999989</v>
      </c>
    </row>
    <row r="529" spans="1:22" ht="26" hidden="1" outlineLevel="2" x14ac:dyDescent="0.35">
      <c r="A529" s="8" t="s">
        <v>195</v>
      </c>
      <c r="B529" s="8" t="s">
        <v>26</v>
      </c>
      <c r="C529" s="8" t="s">
        <v>135</v>
      </c>
      <c r="D529" s="8" t="s">
        <v>172</v>
      </c>
      <c r="E529" s="8" t="s">
        <v>29</v>
      </c>
      <c r="F529" s="9" t="s">
        <v>30</v>
      </c>
      <c r="G529" s="8">
        <v>1320</v>
      </c>
      <c r="H529" s="8">
        <v>3480</v>
      </c>
      <c r="I529" s="10" t="s">
        <v>173</v>
      </c>
      <c r="J529" s="11">
        <v>39727003</v>
      </c>
      <c r="K529" s="11">
        <v>54427003</v>
      </c>
      <c r="L529" s="11">
        <v>0</v>
      </c>
      <c r="M529" s="11">
        <v>0</v>
      </c>
      <c r="N529" s="11">
        <v>0</v>
      </c>
      <c r="O529" s="11">
        <v>42124758.259999998</v>
      </c>
      <c r="P529" s="11">
        <v>42124758.259999998</v>
      </c>
      <c r="Q529" s="11">
        <v>12302244.74</v>
      </c>
      <c r="R529" s="11">
        <v>12302244.74</v>
      </c>
      <c r="S529" s="11">
        <v>0</v>
      </c>
      <c r="T529" s="12">
        <f t="shared" si="28"/>
        <v>0.77396799268921712</v>
      </c>
      <c r="U529" s="12">
        <f t="shared" si="29"/>
        <v>0</v>
      </c>
      <c r="V529" s="12">
        <f t="shared" si="30"/>
        <v>0.77396799268921712</v>
      </c>
    </row>
    <row r="530" spans="1:22" ht="78" hidden="1" outlineLevel="2" x14ac:dyDescent="0.35">
      <c r="A530" s="8" t="s">
        <v>195</v>
      </c>
      <c r="B530" s="8" t="s">
        <v>26</v>
      </c>
      <c r="C530" s="8" t="s">
        <v>135</v>
      </c>
      <c r="D530" s="8" t="s">
        <v>260</v>
      </c>
      <c r="E530" s="8" t="s">
        <v>29</v>
      </c>
      <c r="F530" s="9" t="s">
        <v>30</v>
      </c>
      <c r="G530" s="8">
        <v>1320</v>
      </c>
      <c r="H530" s="8">
        <v>3480</v>
      </c>
      <c r="I530" s="10" t="s">
        <v>261</v>
      </c>
      <c r="J530" s="11">
        <v>1089079996</v>
      </c>
      <c r="K530" s="11">
        <v>1109079996</v>
      </c>
      <c r="L530" s="11">
        <v>0</v>
      </c>
      <c r="M530" s="11">
        <v>20822484.379999999</v>
      </c>
      <c r="N530" s="11">
        <v>0</v>
      </c>
      <c r="O530" s="11">
        <v>1088257511.6199999</v>
      </c>
      <c r="P530" s="11">
        <v>1085128130.8699999</v>
      </c>
      <c r="Q530" s="11">
        <v>0</v>
      </c>
      <c r="R530" s="11">
        <v>0</v>
      </c>
      <c r="S530" s="11">
        <v>0</v>
      </c>
      <c r="T530" s="12">
        <f t="shared" si="28"/>
        <v>0.98122544410223034</v>
      </c>
      <c r="U530" s="12">
        <f t="shared" si="29"/>
        <v>1.8774555897769524E-2</v>
      </c>
      <c r="V530" s="12">
        <f t="shared" si="30"/>
        <v>0.99999999999999989</v>
      </c>
    </row>
    <row r="531" spans="1:22" ht="78" hidden="1" outlineLevel="2" x14ac:dyDescent="0.35">
      <c r="A531" s="8" t="s">
        <v>262</v>
      </c>
      <c r="B531" s="8" t="s">
        <v>263</v>
      </c>
      <c r="C531" s="8" t="s">
        <v>135</v>
      </c>
      <c r="D531" s="8" t="s">
        <v>136</v>
      </c>
      <c r="E531" s="8" t="s">
        <v>50</v>
      </c>
      <c r="F531" s="9" t="s">
        <v>30</v>
      </c>
      <c r="G531" s="8">
        <v>1310</v>
      </c>
      <c r="H531" s="8">
        <v>3480</v>
      </c>
      <c r="I531" s="10" t="s">
        <v>137</v>
      </c>
      <c r="J531" s="11">
        <v>1454282</v>
      </c>
      <c r="K531" s="11">
        <v>1454282</v>
      </c>
      <c r="L531" s="11">
        <v>0</v>
      </c>
      <c r="M531" s="11">
        <v>0</v>
      </c>
      <c r="N531" s="11">
        <v>0</v>
      </c>
      <c r="O531" s="11">
        <v>1014829.93</v>
      </c>
      <c r="P531" s="11">
        <v>1014829.93</v>
      </c>
      <c r="Q531" s="11">
        <v>439452.07</v>
      </c>
      <c r="R531" s="11">
        <v>439452.07</v>
      </c>
      <c r="S531" s="11">
        <v>0</v>
      </c>
      <c r="T531" s="12">
        <f t="shared" si="28"/>
        <v>0.69782196987929446</v>
      </c>
      <c r="U531" s="12">
        <f t="shared" si="29"/>
        <v>0</v>
      </c>
      <c r="V531" s="12">
        <f t="shared" si="30"/>
        <v>0.69782196987929446</v>
      </c>
    </row>
    <row r="532" spans="1:22" ht="78" hidden="1" outlineLevel="2" x14ac:dyDescent="0.35">
      <c r="A532" s="8" t="s">
        <v>262</v>
      </c>
      <c r="B532" s="8" t="s">
        <v>263</v>
      </c>
      <c r="C532" s="8" t="s">
        <v>135</v>
      </c>
      <c r="D532" s="8" t="s">
        <v>136</v>
      </c>
      <c r="E532" s="8" t="s">
        <v>138</v>
      </c>
      <c r="F532" s="9" t="s">
        <v>30</v>
      </c>
      <c r="G532" s="8">
        <v>1310</v>
      </c>
      <c r="H532" s="8">
        <v>3480</v>
      </c>
      <c r="I532" s="10" t="s">
        <v>139</v>
      </c>
      <c r="J532" s="11">
        <v>750230</v>
      </c>
      <c r="K532" s="11">
        <v>1350230</v>
      </c>
      <c r="L532" s="11">
        <v>0</v>
      </c>
      <c r="M532" s="11">
        <v>0</v>
      </c>
      <c r="N532" s="11">
        <v>0</v>
      </c>
      <c r="O532" s="11">
        <v>795407.25</v>
      </c>
      <c r="P532" s="11">
        <v>795407.25</v>
      </c>
      <c r="Q532" s="11">
        <v>554822.75</v>
      </c>
      <c r="R532" s="11">
        <v>554822.75</v>
      </c>
      <c r="S532" s="11">
        <v>0</v>
      </c>
      <c r="T532" s="12">
        <f t="shared" si="28"/>
        <v>0.58909019204135593</v>
      </c>
      <c r="U532" s="12">
        <f t="shared" si="29"/>
        <v>0</v>
      </c>
      <c r="V532" s="12">
        <f t="shared" si="30"/>
        <v>0.58909019204135593</v>
      </c>
    </row>
    <row r="533" spans="1:22" ht="52" hidden="1" outlineLevel="2" x14ac:dyDescent="0.35">
      <c r="A533" s="8" t="s">
        <v>262</v>
      </c>
      <c r="B533" s="8" t="s">
        <v>263</v>
      </c>
      <c r="C533" s="8" t="s">
        <v>135</v>
      </c>
      <c r="D533" s="8" t="s">
        <v>136</v>
      </c>
      <c r="E533" s="8" t="s">
        <v>140</v>
      </c>
      <c r="F533" s="9" t="s">
        <v>30</v>
      </c>
      <c r="G533" s="8">
        <v>1310</v>
      </c>
      <c r="H533" s="8">
        <v>3480</v>
      </c>
      <c r="I533" s="10" t="s">
        <v>141</v>
      </c>
      <c r="J533" s="11">
        <v>3257163</v>
      </c>
      <c r="K533" s="11">
        <v>4916163</v>
      </c>
      <c r="L533" s="11">
        <v>0</v>
      </c>
      <c r="M533" s="11">
        <v>1333720.06</v>
      </c>
      <c r="N533" s="11">
        <v>0</v>
      </c>
      <c r="O533" s="11">
        <v>3582442.94</v>
      </c>
      <c r="P533" s="11">
        <v>3582442.94</v>
      </c>
      <c r="Q533" s="11">
        <v>0</v>
      </c>
      <c r="R533" s="11">
        <v>0</v>
      </c>
      <c r="S533" s="11">
        <v>0</v>
      </c>
      <c r="T533" s="12">
        <f t="shared" si="28"/>
        <v>0.72870711162343482</v>
      </c>
      <c r="U533" s="12">
        <f t="shared" si="29"/>
        <v>0.27129288837656523</v>
      </c>
      <c r="V533" s="12">
        <f t="shared" si="30"/>
        <v>1</v>
      </c>
    </row>
    <row r="534" spans="1:22" ht="26" hidden="1" outlineLevel="2" x14ac:dyDescent="0.35">
      <c r="A534" s="8" t="s">
        <v>262</v>
      </c>
      <c r="B534" s="8" t="s">
        <v>263</v>
      </c>
      <c r="C534" s="8" t="s">
        <v>135</v>
      </c>
      <c r="D534" s="8" t="s">
        <v>172</v>
      </c>
      <c r="E534" s="8" t="s">
        <v>29</v>
      </c>
      <c r="F534" s="9" t="s">
        <v>30</v>
      </c>
      <c r="G534" s="8">
        <v>1320</v>
      </c>
      <c r="H534" s="8">
        <v>3480</v>
      </c>
      <c r="I534" s="10" t="s">
        <v>173</v>
      </c>
      <c r="J534" s="11">
        <v>334446</v>
      </c>
      <c r="K534" s="11">
        <v>4734446</v>
      </c>
      <c r="L534" s="11">
        <v>0</v>
      </c>
      <c r="M534" s="11">
        <v>0</v>
      </c>
      <c r="N534" s="11">
        <v>0</v>
      </c>
      <c r="O534" s="11">
        <v>2256991.84</v>
      </c>
      <c r="P534" s="11">
        <v>2256991.84</v>
      </c>
      <c r="Q534" s="11">
        <v>2477454.16</v>
      </c>
      <c r="R534" s="11">
        <v>2477454.16</v>
      </c>
      <c r="S534" s="11">
        <v>0</v>
      </c>
      <c r="T534" s="12">
        <f t="shared" si="28"/>
        <v>0.47671719985823047</v>
      </c>
      <c r="U534" s="12">
        <f t="shared" si="29"/>
        <v>0</v>
      </c>
      <c r="V534" s="12">
        <f t="shared" si="30"/>
        <v>0.47671719985823047</v>
      </c>
    </row>
    <row r="535" spans="1:22" ht="78" hidden="1" outlineLevel="2" x14ac:dyDescent="0.35">
      <c r="A535" s="8" t="s">
        <v>262</v>
      </c>
      <c r="B535" s="8" t="s">
        <v>264</v>
      </c>
      <c r="C535" s="8" t="s">
        <v>135</v>
      </c>
      <c r="D535" s="8" t="s">
        <v>136</v>
      </c>
      <c r="E535" s="8" t="s">
        <v>50</v>
      </c>
      <c r="F535" s="9" t="s">
        <v>30</v>
      </c>
      <c r="G535" s="8">
        <v>1310</v>
      </c>
      <c r="H535" s="8">
        <v>3480</v>
      </c>
      <c r="I535" s="10" t="s">
        <v>137</v>
      </c>
      <c r="J535" s="11">
        <v>27140500</v>
      </c>
      <c r="K535" s="11">
        <v>22604710</v>
      </c>
      <c r="L535" s="11">
        <v>0</v>
      </c>
      <c r="M535" s="11">
        <v>0</v>
      </c>
      <c r="N535" s="11">
        <v>0</v>
      </c>
      <c r="O535" s="11">
        <v>20311873.920000002</v>
      </c>
      <c r="P535" s="11">
        <v>20311873.920000002</v>
      </c>
      <c r="Q535" s="11">
        <v>2292836.08</v>
      </c>
      <c r="R535" s="11">
        <v>2292836.08</v>
      </c>
      <c r="S535" s="11">
        <v>0</v>
      </c>
      <c r="T535" s="12">
        <f t="shared" si="28"/>
        <v>0.89856821520824648</v>
      </c>
      <c r="U535" s="12">
        <f t="shared" si="29"/>
        <v>0</v>
      </c>
      <c r="V535" s="12">
        <f t="shared" si="30"/>
        <v>0.89856821520824648</v>
      </c>
    </row>
    <row r="536" spans="1:22" ht="78" hidden="1" outlineLevel="2" x14ac:dyDescent="0.35">
      <c r="A536" s="8" t="s">
        <v>262</v>
      </c>
      <c r="B536" s="8" t="s">
        <v>264</v>
      </c>
      <c r="C536" s="8" t="s">
        <v>135</v>
      </c>
      <c r="D536" s="8" t="s">
        <v>136</v>
      </c>
      <c r="E536" s="8" t="s">
        <v>138</v>
      </c>
      <c r="F536" s="9" t="s">
        <v>30</v>
      </c>
      <c r="G536" s="8">
        <v>1310</v>
      </c>
      <c r="H536" s="8">
        <v>3480</v>
      </c>
      <c r="I536" s="10" t="s">
        <v>139</v>
      </c>
      <c r="J536" s="11">
        <v>14001154</v>
      </c>
      <c r="K536" s="11">
        <v>14029474</v>
      </c>
      <c r="L536" s="11">
        <v>0</v>
      </c>
      <c r="M536" s="11">
        <v>0</v>
      </c>
      <c r="N536" s="11">
        <v>0</v>
      </c>
      <c r="O536" s="11">
        <v>13730853.210000001</v>
      </c>
      <c r="P536" s="11">
        <v>13730853.210000001</v>
      </c>
      <c r="Q536" s="11">
        <v>298620.78999999998</v>
      </c>
      <c r="R536" s="11">
        <v>298620.78999999998</v>
      </c>
      <c r="S536" s="11">
        <v>0</v>
      </c>
      <c r="T536" s="12">
        <f t="shared" si="28"/>
        <v>0.9787147550934554</v>
      </c>
      <c r="U536" s="12">
        <f t="shared" si="29"/>
        <v>0</v>
      </c>
      <c r="V536" s="12">
        <f t="shared" si="30"/>
        <v>0.9787147550934554</v>
      </c>
    </row>
    <row r="537" spans="1:22" ht="91" hidden="1" outlineLevel="2" x14ac:dyDescent="0.35">
      <c r="A537" s="8" t="s">
        <v>262</v>
      </c>
      <c r="B537" s="8" t="s">
        <v>264</v>
      </c>
      <c r="C537" s="8" t="s">
        <v>135</v>
      </c>
      <c r="D537" s="8" t="s">
        <v>136</v>
      </c>
      <c r="E537" s="8" t="s">
        <v>271</v>
      </c>
      <c r="F537" s="9" t="s">
        <v>30</v>
      </c>
      <c r="G537" s="8">
        <v>1310</v>
      </c>
      <c r="H537" s="8">
        <v>3480</v>
      </c>
      <c r="I537" s="10" t="s">
        <v>272</v>
      </c>
      <c r="J537" s="11">
        <v>550000000</v>
      </c>
      <c r="K537" s="11">
        <v>549960424</v>
      </c>
      <c r="L537" s="11">
        <v>0</v>
      </c>
      <c r="M537" s="11">
        <v>0</v>
      </c>
      <c r="N537" s="11">
        <v>0</v>
      </c>
      <c r="O537" s="11">
        <v>549960424</v>
      </c>
      <c r="P537" s="11">
        <v>549960424</v>
      </c>
      <c r="Q537" s="11">
        <v>0</v>
      </c>
      <c r="R537" s="11">
        <v>0</v>
      </c>
      <c r="S537" s="11">
        <v>0</v>
      </c>
      <c r="T537" s="12">
        <f t="shared" si="28"/>
        <v>1</v>
      </c>
      <c r="U537" s="12">
        <f t="shared" si="29"/>
        <v>0</v>
      </c>
      <c r="V537" s="12">
        <f t="shared" si="30"/>
        <v>1</v>
      </c>
    </row>
    <row r="538" spans="1:22" ht="52" hidden="1" outlineLevel="2" x14ac:dyDescent="0.35">
      <c r="A538" s="8" t="s">
        <v>262</v>
      </c>
      <c r="B538" s="8" t="s">
        <v>264</v>
      </c>
      <c r="C538" s="8" t="s">
        <v>135</v>
      </c>
      <c r="D538" s="8" t="s">
        <v>136</v>
      </c>
      <c r="E538" s="8" t="s">
        <v>140</v>
      </c>
      <c r="F538" s="9" t="s">
        <v>30</v>
      </c>
      <c r="G538" s="8">
        <v>1310</v>
      </c>
      <c r="H538" s="8">
        <v>3480</v>
      </c>
      <c r="I538" s="10" t="s">
        <v>141</v>
      </c>
      <c r="J538" s="11">
        <v>60786747</v>
      </c>
      <c r="K538" s="11">
        <v>61009782</v>
      </c>
      <c r="L538" s="11">
        <v>0</v>
      </c>
      <c r="M538" s="11">
        <v>2128538.15</v>
      </c>
      <c r="N538" s="11">
        <v>0</v>
      </c>
      <c r="O538" s="11">
        <v>58881243.850000001</v>
      </c>
      <c r="P538" s="11">
        <v>58881243.850000001</v>
      </c>
      <c r="Q538" s="11">
        <v>0</v>
      </c>
      <c r="R538" s="11">
        <v>0</v>
      </c>
      <c r="S538" s="11">
        <v>0</v>
      </c>
      <c r="T538" s="12">
        <f t="shared" si="28"/>
        <v>0.96511152670566835</v>
      </c>
      <c r="U538" s="12">
        <f t="shared" si="29"/>
        <v>3.4888473294331715E-2</v>
      </c>
      <c r="V538" s="12">
        <f t="shared" si="30"/>
        <v>1</v>
      </c>
    </row>
    <row r="539" spans="1:22" ht="143" hidden="1" outlineLevel="2" x14ac:dyDescent="0.35">
      <c r="A539" s="8" t="s">
        <v>262</v>
      </c>
      <c r="B539" s="8" t="s">
        <v>264</v>
      </c>
      <c r="C539" s="8" t="s">
        <v>135</v>
      </c>
      <c r="D539" s="8" t="s">
        <v>136</v>
      </c>
      <c r="E539" s="8" t="s">
        <v>273</v>
      </c>
      <c r="F539" s="9" t="s">
        <v>30</v>
      </c>
      <c r="G539" s="8">
        <v>1310</v>
      </c>
      <c r="H539" s="8">
        <v>3480</v>
      </c>
      <c r="I539" s="10" t="s">
        <v>274</v>
      </c>
      <c r="J539" s="11">
        <v>200000000</v>
      </c>
      <c r="K539" s="11">
        <v>200000000</v>
      </c>
      <c r="L539" s="11">
        <v>0</v>
      </c>
      <c r="M539" s="11">
        <v>0</v>
      </c>
      <c r="N539" s="11">
        <v>0</v>
      </c>
      <c r="O539" s="11">
        <v>200000000</v>
      </c>
      <c r="P539" s="11">
        <v>200000000</v>
      </c>
      <c r="Q539" s="11">
        <v>0</v>
      </c>
      <c r="R539" s="11">
        <v>0</v>
      </c>
      <c r="S539" s="11">
        <v>0</v>
      </c>
      <c r="T539" s="12">
        <f t="shared" si="28"/>
        <v>1</v>
      </c>
      <c r="U539" s="12">
        <f t="shared" si="29"/>
        <v>0</v>
      </c>
      <c r="V539" s="12">
        <f t="shared" si="30"/>
        <v>1</v>
      </c>
    </row>
    <row r="540" spans="1:22" ht="195" hidden="1" outlineLevel="2" x14ac:dyDescent="0.35">
      <c r="A540" s="8" t="s">
        <v>262</v>
      </c>
      <c r="B540" s="8" t="s">
        <v>264</v>
      </c>
      <c r="C540" s="8" t="s">
        <v>135</v>
      </c>
      <c r="D540" s="8" t="s">
        <v>136</v>
      </c>
      <c r="E540" s="8" t="s">
        <v>275</v>
      </c>
      <c r="F540" s="9" t="s">
        <v>30</v>
      </c>
      <c r="G540" s="8">
        <v>1310</v>
      </c>
      <c r="H540" s="8">
        <v>3480</v>
      </c>
      <c r="I540" s="10" t="s">
        <v>276</v>
      </c>
      <c r="J540" s="11">
        <v>300000000</v>
      </c>
      <c r="K540" s="11">
        <v>300000000</v>
      </c>
      <c r="L540" s="11">
        <v>0</v>
      </c>
      <c r="M540" s="11">
        <v>0</v>
      </c>
      <c r="N540" s="11">
        <v>0</v>
      </c>
      <c r="O540" s="11">
        <v>300000000</v>
      </c>
      <c r="P540" s="11">
        <v>300000000</v>
      </c>
      <c r="Q540" s="11">
        <v>0</v>
      </c>
      <c r="R540" s="11">
        <v>0</v>
      </c>
      <c r="S540" s="11">
        <v>0</v>
      </c>
      <c r="T540" s="12">
        <f t="shared" si="28"/>
        <v>1</v>
      </c>
      <c r="U540" s="12">
        <f t="shared" si="29"/>
        <v>0</v>
      </c>
      <c r="V540" s="12">
        <f t="shared" si="30"/>
        <v>1</v>
      </c>
    </row>
    <row r="541" spans="1:22" ht="91" hidden="1" outlineLevel="2" x14ac:dyDescent="0.35">
      <c r="A541" s="8" t="s">
        <v>262</v>
      </c>
      <c r="B541" s="8" t="s">
        <v>264</v>
      </c>
      <c r="C541" s="8" t="s">
        <v>135</v>
      </c>
      <c r="D541" s="8" t="s">
        <v>136</v>
      </c>
      <c r="E541" s="8" t="s">
        <v>277</v>
      </c>
      <c r="F541" s="9" t="s">
        <v>30</v>
      </c>
      <c r="G541" s="8">
        <v>1310</v>
      </c>
      <c r="H541" s="8">
        <v>3480</v>
      </c>
      <c r="I541" s="10" t="s">
        <v>278</v>
      </c>
      <c r="J541" s="11">
        <v>70000000</v>
      </c>
      <c r="K541" s="11">
        <v>70000000</v>
      </c>
      <c r="L541" s="11">
        <v>0</v>
      </c>
      <c r="M541" s="11">
        <v>0</v>
      </c>
      <c r="N541" s="11">
        <v>0</v>
      </c>
      <c r="O541" s="11">
        <v>70000000</v>
      </c>
      <c r="P541" s="11">
        <v>70000000</v>
      </c>
      <c r="Q541" s="11">
        <v>0</v>
      </c>
      <c r="R541" s="11">
        <v>0</v>
      </c>
      <c r="S541" s="11">
        <v>0</v>
      </c>
      <c r="T541" s="12">
        <f t="shared" si="28"/>
        <v>1</v>
      </c>
      <c r="U541" s="12">
        <f t="shared" si="29"/>
        <v>0</v>
      </c>
      <c r="V541" s="12">
        <f t="shared" si="30"/>
        <v>1</v>
      </c>
    </row>
    <row r="542" spans="1:22" ht="78" hidden="1" outlineLevel="2" x14ac:dyDescent="0.35">
      <c r="A542" s="8" t="s">
        <v>262</v>
      </c>
      <c r="B542" s="8" t="s">
        <v>264</v>
      </c>
      <c r="C542" s="8" t="s">
        <v>135</v>
      </c>
      <c r="D542" s="8" t="s">
        <v>136</v>
      </c>
      <c r="E542" s="8" t="s">
        <v>142</v>
      </c>
      <c r="F542" s="9" t="s">
        <v>30</v>
      </c>
      <c r="G542" s="8">
        <v>1310</v>
      </c>
      <c r="H542" s="8">
        <v>3480</v>
      </c>
      <c r="I542" s="10" t="s">
        <v>279</v>
      </c>
      <c r="J542" s="11">
        <v>30000000</v>
      </c>
      <c r="K542" s="11">
        <v>30000000</v>
      </c>
      <c r="L542" s="11">
        <v>0</v>
      </c>
      <c r="M542" s="11">
        <v>0</v>
      </c>
      <c r="N542" s="11">
        <v>0</v>
      </c>
      <c r="O542" s="11">
        <v>30000000</v>
      </c>
      <c r="P542" s="11">
        <v>30000000</v>
      </c>
      <c r="Q542" s="11">
        <v>0</v>
      </c>
      <c r="R542" s="11">
        <v>0</v>
      </c>
      <c r="S542" s="11">
        <v>0</v>
      </c>
      <c r="T542" s="12">
        <f t="shared" si="28"/>
        <v>1</v>
      </c>
      <c r="U542" s="12">
        <f t="shared" si="29"/>
        <v>0</v>
      </c>
      <c r="V542" s="12">
        <f t="shared" si="30"/>
        <v>1</v>
      </c>
    </row>
    <row r="543" spans="1:22" ht="182" hidden="1" outlineLevel="2" x14ac:dyDescent="0.35">
      <c r="A543" s="8" t="s">
        <v>262</v>
      </c>
      <c r="B543" s="8" t="s">
        <v>264</v>
      </c>
      <c r="C543" s="8" t="s">
        <v>135</v>
      </c>
      <c r="D543" s="8" t="s">
        <v>136</v>
      </c>
      <c r="E543" s="8" t="s">
        <v>280</v>
      </c>
      <c r="F543" s="9" t="s">
        <v>30</v>
      </c>
      <c r="G543" s="8">
        <v>1310</v>
      </c>
      <c r="H543" s="8">
        <v>3480</v>
      </c>
      <c r="I543" s="10" t="s">
        <v>281</v>
      </c>
      <c r="J543" s="11">
        <v>0</v>
      </c>
      <c r="K543" s="11">
        <v>21262420</v>
      </c>
      <c r="L543" s="11">
        <v>0</v>
      </c>
      <c r="M543" s="11">
        <v>0</v>
      </c>
      <c r="N543" s="11">
        <v>0</v>
      </c>
      <c r="O543" s="11">
        <v>15168000</v>
      </c>
      <c r="P543" s="11">
        <v>15168000</v>
      </c>
      <c r="Q543" s="11">
        <v>6094420</v>
      </c>
      <c r="R543" s="11">
        <v>6094420</v>
      </c>
      <c r="S543" s="11">
        <v>0</v>
      </c>
      <c r="T543" s="12">
        <f t="shared" si="28"/>
        <v>0.71337129075617922</v>
      </c>
      <c r="U543" s="12">
        <f t="shared" si="29"/>
        <v>0</v>
      </c>
      <c r="V543" s="12">
        <f t="shared" si="30"/>
        <v>0.71337129075617922</v>
      </c>
    </row>
    <row r="544" spans="1:22" ht="52" hidden="1" outlineLevel="2" x14ac:dyDescent="0.35">
      <c r="A544" s="8" t="s">
        <v>262</v>
      </c>
      <c r="B544" s="8" t="s">
        <v>264</v>
      </c>
      <c r="C544" s="8" t="s">
        <v>135</v>
      </c>
      <c r="D544" s="8" t="s">
        <v>282</v>
      </c>
      <c r="E544" s="8" t="s">
        <v>29</v>
      </c>
      <c r="F544" s="9" t="s">
        <v>30</v>
      </c>
      <c r="G544" s="8">
        <v>1320</v>
      </c>
      <c r="H544" s="8">
        <v>3480</v>
      </c>
      <c r="I544" s="10" t="s">
        <v>283</v>
      </c>
      <c r="J544" s="11">
        <v>1400000</v>
      </c>
      <c r="K544" s="11">
        <v>1400000</v>
      </c>
      <c r="L544" s="11">
        <v>0</v>
      </c>
      <c r="M544" s="11">
        <v>0</v>
      </c>
      <c r="N544" s="11">
        <v>0</v>
      </c>
      <c r="O544" s="11">
        <v>0</v>
      </c>
      <c r="P544" s="11">
        <v>0</v>
      </c>
      <c r="Q544" s="11">
        <v>1400000</v>
      </c>
      <c r="R544" s="11">
        <v>1400000</v>
      </c>
      <c r="S544" s="11">
        <v>0</v>
      </c>
      <c r="T544" s="12">
        <f t="shared" si="28"/>
        <v>0</v>
      </c>
      <c r="U544" s="12">
        <f t="shared" si="29"/>
        <v>0</v>
      </c>
      <c r="V544" s="12">
        <f t="shared" si="30"/>
        <v>0</v>
      </c>
    </row>
    <row r="545" spans="1:22" ht="26" hidden="1" outlineLevel="2" x14ac:dyDescent="0.35">
      <c r="A545" s="8" t="s">
        <v>262</v>
      </c>
      <c r="B545" s="8" t="s">
        <v>264</v>
      </c>
      <c r="C545" s="8" t="s">
        <v>135</v>
      </c>
      <c r="D545" s="8" t="s">
        <v>172</v>
      </c>
      <c r="E545" s="8" t="s">
        <v>29</v>
      </c>
      <c r="F545" s="9" t="s">
        <v>30</v>
      </c>
      <c r="G545" s="8">
        <v>1320</v>
      </c>
      <c r="H545" s="8">
        <v>3480</v>
      </c>
      <c r="I545" s="10" t="s">
        <v>173</v>
      </c>
      <c r="J545" s="11">
        <v>34411201</v>
      </c>
      <c r="K545" s="11">
        <v>29052201</v>
      </c>
      <c r="L545" s="11">
        <v>0</v>
      </c>
      <c r="M545" s="11">
        <v>0</v>
      </c>
      <c r="N545" s="11">
        <v>0</v>
      </c>
      <c r="O545" s="11">
        <v>15724603.5</v>
      </c>
      <c r="P545" s="11">
        <v>15724603.5</v>
      </c>
      <c r="Q545" s="11">
        <v>13327597.5</v>
      </c>
      <c r="R545" s="11">
        <v>13327597.5</v>
      </c>
      <c r="S545" s="11">
        <v>0</v>
      </c>
      <c r="T545" s="12">
        <f t="shared" si="28"/>
        <v>0.54125343205494136</v>
      </c>
      <c r="U545" s="12">
        <f t="shared" si="29"/>
        <v>0</v>
      </c>
      <c r="V545" s="12">
        <f t="shared" si="30"/>
        <v>0.54125343205494136</v>
      </c>
    </row>
    <row r="546" spans="1:22" ht="91" hidden="1" outlineLevel="2" x14ac:dyDescent="0.35">
      <c r="A546" s="8" t="s">
        <v>262</v>
      </c>
      <c r="B546" s="8" t="s">
        <v>264</v>
      </c>
      <c r="C546" s="8" t="s">
        <v>135</v>
      </c>
      <c r="D546" s="8" t="s">
        <v>284</v>
      </c>
      <c r="E546" s="8" t="s">
        <v>140</v>
      </c>
      <c r="F546" s="9" t="s">
        <v>30</v>
      </c>
      <c r="G546" s="8">
        <v>1320</v>
      </c>
      <c r="H546" s="8">
        <v>3480</v>
      </c>
      <c r="I546" s="10" t="s">
        <v>285</v>
      </c>
      <c r="J546" s="11">
        <v>150000000</v>
      </c>
      <c r="K546" s="11">
        <v>150000000</v>
      </c>
      <c r="L546" s="11">
        <v>0</v>
      </c>
      <c r="M546" s="11">
        <v>0</v>
      </c>
      <c r="N546" s="11">
        <v>0</v>
      </c>
      <c r="O546" s="11">
        <v>150000000</v>
      </c>
      <c r="P546" s="11">
        <v>150000000</v>
      </c>
      <c r="Q546" s="11">
        <v>0</v>
      </c>
      <c r="R546" s="11">
        <v>0</v>
      </c>
      <c r="S546" s="11">
        <v>0</v>
      </c>
      <c r="T546" s="12">
        <f t="shared" si="28"/>
        <v>1</v>
      </c>
      <c r="U546" s="12">
        <f t="shared" si="29"/>
        <v>0</v>
      </c>
      <c r="V546" s="12">
        <f t="shared" si="30"/>
        <v>1</v>
      </c>
    </row>
    <row r="547" spans="1:22" ht="195" hidden="1" outlineLevel="2" x14ac:dyDescent="0.35">
      <c r="A547" s="8" t="s">
        <v>262</v>
      </c>
      <c r="B547" s="8" t="s">
        <v>264</v>
      </c>
      <c r="C547" s="8" t="s">
        <v>135</v>
      </c>
      <c r="D547" s="8" t="s">
        <v>284</v>
      </c>
      <c r="E547" s="8" t="s">
        <v>286</v>
      </c>
      <c r="F547" s="9" t="s">
        <v>30</v>
      </c>
      <c r="G547" s="8">
        <v>1320</v>
      </c>
      <c r="H547" s="8">
        <v>3480</v>
      </c>
      <c r="I547" s="10" t="s">
        <v>287</v>
      </c>
      <c r="J547" s="11">
        <v>76500000</v>
      </c>
      <c r="K547" s="11">
        <v>76500000</v>
      </c>
      <c r="L547" s="11">
        <v>0</v>
      </c>
      <c r="M547" s="11">
        <v>0</v>
      </c>
      <c r="N547" s="11">
        <v>0</v>
      </c>
      <c r="O547" s="11">
        <v>76500000</v>
      </c>
      <c r="P547" s="11">
        <v>76500000</v>
      </c>
      <c r="Q547" s="11">
        <v>0</v>
      </c>
      <c r="R547" s="11">
        <v>0</v>
      </c>
      <c r="S547" s="11">
        <v>0</v>
      </c>
      <c r="T547" s="12">
        <f t="shared" si="28"/>
        <v>1</v>
      </c>
      <c r="U547" s="12">
        <f t="shared" si="29"/>
        <v>0</v>
      </c>
      <c r="V547" s="12">
        <f t="shared" si="30"/>
        <v>1</v>
      </c>
    </row>
    <row r="548" spans="1:22" ht="78" hidden="1" outlineLevel="2" x14ac:dyDescent="0.35">
      <c r="A548" s="8" t="s">
        <v>262</v>
      </c>
      <c r="B548" s="8" t="s">
        <v>264</v>
      </c>
      <c r="C548" s="8" t="s">
        <v>135</v>
      </c>
      <c r="D548" s="8" t="s">
        <v>260</v>
      </c>
      <c r="E548" s="8" t="s">
        <v>29</v>
      </c>
      <c r="F548" s="9" t="s">
        <v>30</v>
      </c>
      <c r="G548" s="8">
        <v>1320</v>
      </c>
      <c r="H548" s="8">
        <v>3480</v>
      </c>
      <c r="I548" s="10" t="s">
        <v>288</v>
      </c>
      <c r="J548" s="11">
        <v>0</v>
      </c>
      <c r="K548" s="11">
        <v>39576</v>
      </c>
      <c r="L548" s="11">
        <v>0</v>
      </c>
      <c r="M548" s="11">
        <v>0</v>
      </c>
      <c r="N548" s="11">
        <v>0</v>
      </c>
      <c r="O548" s="11">
        <v>39575.25</v>
      </c>
      <c r="P548" s="11">
        <v>39575.25</v>
      </c>
      <c r="Q548" s="11">
        <v>0.75</v>
      </c>
      <c r="R548" s="11">
        <v>0.75</v>
      </c>
      <c r="S548" s="11">
        <v>0</v>
      </c>
      <c r="T548" s="12">
        <f t="shared" si="28"/>
        <v>0.9999810491206792</v>
      </c>
      <c r="U548" s="12">
        <f t="shared" si="29"/>
        <v>0</v>
      </c>
      <c r="V548" s="12">
        <f t="shared" si="30"/>
        <v>0.9999810491206792</v>
      </c>
    </row>
    <row r="549" spans="1:22" ht="182" hidden="1" outlineLevel="2" x14ac:dyDescent="0.35">
      <c r="A549" s="8" t="s">
        <v>262</v>
      </c>
      <c r="B549" s="8" t="s">
        <v>264</v>
      </c>
      <c r="C549" s="8" t="s">
        <v>135</v>
      </c>
      <c r="D549" s="8" t="s">
        <v>289</v>
      </c>
      <c r="E549" s="8" t="s">
        <v>50</v>
      </c>
      <c r="F549" s="9" t="s">
        <v>30</v>
      </c>
      <c r="G549" s="8">
        <v>1330</v>
      </c>
      <c r="H549" s="8">
        <v>3480</v>
      </c>
      <c r="I549" s="10" t="s">
        <v>290</v>
      </c>
      <c r="J549" s="11">
        <v>429342668</v>
      </c>
      <c r="K549" s="11">
        <v>395265577</v>
      </c>
      <c r="L549" s="11">
        <v>0</v>
      </c>
      <c r="M549" s="11">
        <v>0</v>
      </c>
      <c r="N549" s="11">
        <v>0</v>
      </c>
      <c r="O549" s="11">
        <v>294995776.80000001</v>
      </c>
      <c r="P549" s="11">
        <v>294995776.80000001</v>
      </c>
      <c r="Q549" s="11">
        <v>100269800.2</v>
      </c>
      <c r="R549" s="11">
        <v>100269800.2</v>
      </c>
      <c r="S549" s="11">
        <v>0</v>
      </c>
      <c r="T549" s="12">
        <f t="shared" si="28"/>
        <v>0.74632296350967087</v>
      </c>
      <c r="U549" s="12">
        <f t="shared" si="29"/>
        <v>0</v>
      </c>
      <c r="V549" s="12">
        <f t="shared" si="30"/>
        <v>0.74632296350967087</v>
      </c>
    </row>
    <row r="550" spans="1:22" ht="78" hidden="1" outlineLevel="2" x14ac:dyDescent="0.35">
      <c r="A550" s="8" t="s">
        <v>262</v>
      </c>
      <c r="B550" s="8" t="s">
        <v>291</v>
      </c>
      <c r="C550" s="8" t="s">
        <v>135</v>
      </c>
      <c r="D550" s="8" t="s">
        <v>136</v>
      </c>
      <c r="E550" s="8" t="s">
        <v>50</v>
      </c>
      <c r="F550" s="9" t="s">
        <v>30</v>
      </c>
      <c r="G550" s="8">
        <v>1310</v>
      </c>
      <c r="H550" s="8">
        <v>3480</v>
      </c>
      <c r="I550" s="10" t="s">
        <v>137</v>
      </c>
      <c r="J550" s="11">
        <v>5369504</v>
      </c>
      <c r="K550" s="11">
        <v>5329390</v>
      </c>
      <c r="L550" s="11">
        <v>0</v>
      </c>
      <c r="M550" s="11">
        <v>0</v>
      </c>
      <c r="N550" s="11">
        <v>0</v>
      </c>
      <c r="O550" s="11">
        <v>4145727.7</v>
      </c>
      <c r="P550" s="11">
        <v>4145727.7</v>
      </c>
      <c r="Q550" s="11">
        <v>1183662.3</v>
      </c>
      <c r="R550" s="11">
        <v>1183662.3</v>
      </c>
      <c r="S550" s="11">
        <v>0</v>
      </c>
      <c r="T550" s="12">
        <f t="shared" si="28"/>
        <v>0.77789910289920616</v>
      </c>
      <c r="U550" s="12">
        <f t="shared" si="29"/>
        <v>0</v>
      </c>
      <c r="V550" s="12">
        <f t="shared" si="30"/>
        <v>0.77789910289920616</v>
      </c>
    </row>
    <row r="551" spans="1:22" ht="78" hidden="1" outlineLevel="2" x14ac:dyDescent="0.35">
      <c r="A551" s="8" t="s">
        <v>262</v>
      </c>
      <c r="B551" s="8" t="s">
        <v>291</v>
      </c>
      <c r="C551" s="8" t="s">
        <v>135</v>
      </c>
      <c r="D551" s="8" t="s">
        <v>136</v>
      </c>
      <c r="E551" s="8" t="s">
        <v>138</v>
      </c>
      <c r="F551" s="9" t="s">
        <v>30</v>
      </c>
      <c r="G551" s="8">
        <v>1310</v>
      </c>
      <c r="H551" s="8">
        <v>3480</v>
      </c>
      <c r="I551" s="10" t="s">
        <v>139</v>
      </c>
      <c r="J551" s="11">
        <v>2770003</v>
      </c>
      <c r="K551" s="11">
        <v>2747433</v>
      </c>
      <c r="L551" s="11">
        <v>0</v>
      </c>
      <c r="M551" s="11">
        <v>0</v>
      </c>
      <c r="N551" s="11">
        <v>0</v>
      </c>
      <c r="O551" s="11">
        <v>2644825.0699999998</v>
      </c>
      <c r="P551" s="11">
        <v>2644825.0699999998</v>
      </c>
      <c r="Q551" s="11">
        <v>102607.93</v>
      </c>
      <c r="R551" s="11">
        <v>102607.93</v>
      </c>
      <c r="S551" s="11">
        <v>0</v>
      </c>
      <c r="T551" s="12">
        <f t="shared" si="28"/>
        <v>0.9626531638806114</v>
      </c>
      <c r="U551" s="12">
        <f t="shared" si="29"/>
        <v>0</v>
      </c>
      <c r="V551" s="12">
        <f t="shared" si="30"/>
        <v>0.9626531638806114</v>
      </c>
    </row>
    <row r="552" spans="1:22" ht="52" hidden="1" outlineLevel="2" x14ac:dyDescent="0.35">
      <c r="A552" s="8" t="s">
        <v>262</v>
      </c>
      <c r="B552" s="8" t="s">
        <v>291</v>
      </c>
      <c r="C552" s="8" t="s">
        <v>135</v>
      </c>
      <c r="D552" s="8" t="s">
        <v>136</v>
      </c>
      <c r="E552" s="8" t="s">
        <v>140</v>
      </c>
      <c r="F552" s="9" t="s">
        <v>30</v>
      </c>
      <c r="G552" s="8">
        <v>1310</v>
      </c>
      <c r="H552" s="8">
        <v>3480</v>
      </c>
      <c r="I552" s="10" t="s">
        <v>141</v>
      </c>
      <c r="J552" s="11">
        <v>12026112</v>
      </c>
      <c r="K552" s="11">
        <v>11939171</v>
      </c>
      <c r="L552" s="11">
        <v>0</v>
      </c>
      <c r="M552" s="11">
        <v>773015.66</v>
      </c>
      <c r="N552" s="11">
        <v>0</v>
      </c>
      <c r="O552" s="11">
        <v>11166155.34</v>
      </c>
      <c r="P552" s="11">
        <v>11166155.34</v>
      </c>
      <c r="Q552" s="11">
        <v>0</v>
      </c>
      <c r="R552" s="11">
        <v>0</v>
      </c>
      <c r="S552" s="11">
        <v>0</v>
      </c>
      <c r="T552" s="12">
        <f t="shared" si="28"/>
        <v>0.93525382457458728</v>
      </c>
      <c r="U552" s="12">
        <f t="shared" si="29"/>
        <v>6.4746175425412708E-2</v>
      </c>
      <c r="V552" s="12">
        <f t="shared" si="30"/>
        <v>1</v>
      </c>
    </row>
    <row r="553" spans="1:22" ht="26" hidden="1" outlineLevel="2" x14ac:dyDescent="0.35">
      <c r="A553" s="8" t="s">
        <v>262</v>
      </c>
      <c r="B553" s="8" t="s">
        <v>291</v>
      </c>
      <c r="C553" s="8" t="s">
        <v>135</v>
      </c>
      <c r="D553" s="8" t="s">
        <v>172</v>
      </c>
      <c r="E553" s="8" t="s">
        <v>29</v>
      </c>
      <c r="F553" s="9" t="s">
        <v>30</v>
      </c>
      <c r="G553" s="8">
        <v>1320</v>
      </c>
      <c r="H553" s="8">
        <v>3480</v>
      </c>
      <c r="I553" s="10" t="s">
        <v>173</v>
      </c>
      <c r="J553" s="11">
        <v>14723621</v>
      </c>
      <c r="K553" s="11">
        <v>14723621</v>
      </c>
      <c r="L553" s="11">
        <v>0</v>
      </c>
      <c r="M553" s="11">
        <v>0</v>
      </c>
      <c r="N553" s="11">
        <v>0</v>
      </c>
      <c r="O553" s="11">
        <v>9371106.9800000004</v>
      </c>
      <c r="P553" s="11">
        <v>9371106.9800000004</v>
      </c>
      <c r="Q553" s="11">
        <v>5352514.0199999996</v>
      </c>
      <c r="R553" s="11">
        <v>5352514.0199999996</v>
      </c>
      <c r="S553" s="11">
        <v>0</v>
      </c>
      <c r="T553" s="12">
        <f t="shared" si="28"/>
        <v>0.63646754966050811</v>
      </c>
      <c r="U553" s="12">
        <f t="shared" si="29"/>
        <v>0</v>
      </c>
      <c r="V553" s="12">
        <f t="shared" si="30"/>
        <v>0.63646754966050811</v>
      </c>
    </row>
    <row r="554" spans="1:22" ht="91" hidden="1" outlineLevel="2" x14ac:dyDescent="0.35">
      <c r="A554" s="8" t="s">
        <v>262</v>
      </c>
      <c r="B554" s="8" t="s">
        <v>291</v>
      </c>
      <c r="C554" s="8" t="s">
        <v>135</v>
      </c>
      <c r="D554" s="8" t="s">
        <v>260</v>
      </c>
      <c r="E554" s="8" t="s">
        <v>29</v>
      </c>
      <c r="F554" s="9" t="s">
        <v>30</v>
      </c>
      <c r="G554" s="8">
        <v>1320</v>
      </c>
      <c r="H554" s="8">
        <v>3480</v>
      </c>
      <c r="I554" s="10" t="s">
        <v>296</v>
      </c>
      <c r="J554" s="11">
        <v>10000000</v>
      </c>
      <c r="K554" s="11">
        <v>262500</v>
      </c>
      <c r="L554" s="11">
        <v>0</v>
      </c>
      <c r="M554" s="11">
        <v>0</v>
      </c>
      <c r="N554" s="11">
        <v>0</v>
      </c>
      <c r="O554" s="11">
        <v>262500</v>
      </c>
      <c r="P554" s="11">
        <v>262500</v>
      </c>
      <c r="Q554" s="11">
        <v>0</v>
      </c>
      <c r="R554" s="11">
        <v>0</v>
      </c>
      <c r="S554" s="11">
        <v>0</v>
      </c>
      <c r="T554" s="12">
        <f t="shared" si="28"/>
        <v>1</v>
      </c>
      <c r="U554" s="12">
        <f t="shared" si="29"/>
        <v>0</v>
      </c>
      <c r="V554" s="12">
        <f t="shared" si="30"/>
        <v>1</v>
      </c>
    </row>
    <row r="555" spans="1:22" hidden="1" outlineLevel="2" x14ac:dyDescent="0.35">
      <c r="A555" s="8" t="s">
        <v>262</v>
      </c>
      <c r="B555" s="8" t="s">
        <v>291</v>
      </c>
      <c r="C555" s="8" t="s">
        <v>135</v>
      </c>
      <c r="D555" s="8" t="s">
        <v>297</v>
      </c>
      <c r="E555" s="8" t="s">
        <v>29</v>
      </c>
      <c r="F555" s="9" t="s">
        <v>30</v>
      </c>
      <c r="G555" s="8">
        <v>1320</v>
      </c>
      <c r="H555" s="8">
        <v>3480</v>
      </c>
      <c r="I555" s="10" t="s">
        <v>298</v>
      </c>
      <c r="J555" s="11">
        <v>0</v>
      </c>
      <c r="K555" s="11">
        <v>22552171</v>
      </c>
      <c r="L555" s="11">
        <v>0</v>
      </c>
      <c r="M555" s="11">
        <v>0</v>
      </c>
      <c r="N555" s="11">
        <v>0</v>
      </c>
      <c r="O555" s="11">
        <v>19623257.739999998</v>
      </c>
      <c r="P555" s="11">
        <v>19623257.739999998</v>
      </c>
      <c r="Q555" s="11">
        <v>2928913.26</v>
      </c>
      <c r="R555" s="11">
        <v>2928913.26</v>
      </c>
      <c r="S555" s="11">
        <v>0</v>
      </c>
      <c r="T555" s="12">
        <f t="shared" si="28"/>
        <v>0.87012721480339961</v>
      </c>
      <c r="U555" s="12">
        <f t="shared" si="29"/>
        <v>0</v>
      </c>
      <c r="V555" s="12">
        <f t="shared" si="30"/>
        <v>0.87012721480339961</v>
      </c>
    </row>
    <row r="556" spans="1:22" ht="286" hidden="1" outlineLevel="2" x14ac:dyDescent="0.35">
      <c r="A556" s="8" t="s">
        <v>262</v>
      </c>
      <c r="B556" s="8" t="s">
        <v>291</v>
      </c>
      <c r="C556" s="8" t="s">
        <v>135</v>
      </c>
      <c r="D556" s="8" t="s">
        <v>177</v>
      </c>
      <c r="E556" s="8" t="s">
        <v>140</v>
      </c>
      <c r="F556" s="9" t="s">
        <v>30</v>
      </c>
      <c r="G556" s="8">
        <v>1330</v>
      </c>
      <c r="H556" s="8">
        <v>3480</v>
      </c>
      <c r="I556" s="10" t="s">
        <v>299</v>
      </c>
      <c r="J556" s="11">
        <v>20000000</v>
      </c>
      <c r="K556" s="11">
        <v>20000000</v>
      </c>
      <c r="L556" s="11">
        <v>0</v>
      </c>
      <c r="M556" s="11">
        <v>0</v>
      </c>
      <c r="N556" s="11">
        <v>0</v>
      </c>
      <c r="O556" s="11">
        <v>17838373.280000001</v>
      </c>
      <c r="P556" s="11">
        <v>17838373.280000001</v>
      </c>
      <c r="Q556" s="11">
        <v>2161626.7200000002</v>
      </c>
      <c r="R556" s="11">
        <v>2161626.7200000002</v>
      </c>
      <c r="S556" s="11">
        <v>0</v>
      </c>
      <c r="T556" s="12">
        <f t="shared" si="28"/>
        <v>0.89191866400000008</v>
      </c>
      <c r="U556" s="12">
        <f t="shared" si="29"/>
        <v>0</v>
      </c>
      <c r="V556" s="12">
        <f t="shared" si="30"/>
        <v>0.89191866400000008</v>
      </c>
    </row>
    <row r="557" spans="1:22" ht="78" hidden="1" outlineLevel="2" x14ac:dyDescent="0.35">
      <c r="A557" s="8" t="s">
        <v>300</v>
      </c>
      <c r="B557" s="8" t="s">
        <v>26</v>
      </c>
      <c r="C557" s="8" t="s">
        <v>135</v>
      </c>
      <c r="D557" s="8" t="s">
        <v>136</v>
      </c>
      <c r="E557" s="8" t="s">
        <v>50</v>
      </c>
      <c r="F557" s="9" t="s">
        <v>30</v>
      </c>
      <c r="G557" s="8">
        <v>1310</v>
      </c>
      <c r="H557" s="8">
        <v>3480</v>
      </c>
      <c r="I557" s="10" t="s">
        <v>137</v>
      </c>
      <c r="J557" s="11">
        <v>9443681</v>
      </c>
      <c r="K557" s="11">
        <v>9377040</v>
      </c>
      <c r="L557" s="11">
        <v>0</v>
      </c>
      <c r="M557" s="11">
        <v>0</v>
      </c>
      <c r="N557" s="11">
        <v>0</v>
      </c>
      <c r="O557" s="11">
        <v>7764912.7699999996</v>
      </c>
      <c r="P557" s="11">
        <v>7764912.7699999996</v>
      </c>
      <c r="Q557" s="11">
        <v>1612127.23</v>
      </c>
      <c r="R557" s="11">
        <v>1612127.23</v>
      </c>
      <c r="S557" s="11">
        <v>0</v>
      </c>
      <c r="T557" s="12">
        <f t="shared" si="28"/>
        <v>0.82807717254058844</v>
      </c>
      <c r="U557" s="12">
        <f t="shared" si="29"/>
        <v>0</v>
      </c>
      <c r="V557" s="12">
        <f t="shared" si="30"/>
        <v>0.82807717254058844</v>
      </c>
    </row>
    <row r="558" spans="1:22" ht="78" hidden="1" outlineLevel="2" x14ac:dyDescent="0.35">
      <c r="A558" s="8" t="s">
        <v>300</v>
      </c>
      <c r="B558" s="8" t="s">
        <v>26</v>
      </c>
      <c r="C558" s="8" t="s">
        <v>135</v>
      </c>
      <c r="D558" s="8" t="s">
        <v>136</v>
      </c>
      <c r="E558" s="8" t="s">
        <v>138</v>
      </c>
      <c r="F558" s="9" t="s">
        <v>30</v>
      </c>
      <c r="G558" s="8">
        <v>1310</v>
      </c>
      <c r="H558" s="8">
        <v>3480</v>
      </c>
      <c r="I558" s="10" t="s">
        <v>139</v>
      </c>
      <c r="J558" s="11">
        <v>3880336</v>
      </c>
      <c r="K558" s="11">
        <v>4126046</v>
      </c>
      <c r="L558" s="11">
        <v>0</v>
      </c>
      <c r="M558" s="11">
        <v>0</v>
      </c>
      <c r="N558" s="11">
        <v>0</v>
      </c>
      <c r="O558" s="11">
        <v>3737975.96</v>
      </c>
      <c r="P558" s="11">
        <v>3737975.96</v>
      </c>
      <c r="Q558" s="11">
        <v>388070.04</v>
      </c>
      <c r="R558" s="11">
        <v>388070.04</v>
      </c>
      <c r="S558" s="11">
        <v>0</v>
      </c>
      <c r="T558" s="12">
        <f t="shared" si="28"/>
        <v>0.90594626429273939</v>
      </c>
      <c r="U558" s="12">
        <f t="shared" si="29"/>
        <v>0</v>
      </c>
      <c r="V558" s="12">
        <f t="shared" si="30"/>
        <v>0.90594626429273939</v>
      </c>
    </row>
    <row r="559" spans="1:22" ht="52" hidden="1" outlineLevel="2" x14ac:dyDescent="0.35">
      <c r="A559" s="8" t="s">
        <v>300</v>
      </c>
      <c r="B559" s="8" t="s">
        <v>26</v>
      </c>
      <c r="C559" s="8" t="s">
        <v>135</v>
      </c>
      <c r="D559" s="8" t="s">
        <v>136</v>
      </c>
      <c r="E559" s="8" t="s">
        <v>140</v>
      </c>
      <c r="F559" s="9" t="s">
        <v>30</v>
      </c>
      <c r="G559" s="8">
        <v>1310</v>
      </c>
      <c r="H559" s="8">
        <v>3480</v>
      </c>
      <c r="I559" s="10" t="s">
        <v>141</v>
      </c>
      <c r="J559" s="11">
        <v>14924826</v>
      </c>
      <c r="K559" s="11">
        <v>16536315</v>
      </c>
      <c r="L559" s="11">
        <v>0</v>
      </c>
      <c r="M559" s="11">
        <v>874120.7</v>
      </c>
      <c r="N559" s="11">
        <v>0</v>
      </c>
      <c r="O559" s="11">
        <v>15662194.300000001</v>
      </c>
      <c r="P559" s="11">
        <v>15662194.300000001</v>
      </c>
      <c r="Q559" s="11">
        <v>0</v>
      </c>
      <c r="R559" s="11">
        <v>0</v>
      </c>
      <c r="S559" s="11">
        <v>0</v>
      </c>
      <c r="T559" s="12">
        <f t="shared" si="28"/>
        <v>0.94713932940924273</v>
      </c>
      <c r="U559" s="12">
        <f t="shared" si="29"/>
        <v>5.2860670590757372E-2</v>
      </c>
      <c r="V559" s="12">
        <f t="shared" si="30"/>
        <v>1</v>
      </c>
    </row>
    <row r="560" spans="1:22" ht="26" hidden="1" outlineLevel="2" x14ac:dyDescent="0.35">
      <c r="A560" s="8" t="s">
        <v>300</v>
      </c>
      <c r="B560" s="8" t="s">
        <v>26</v>
      </c>
      <c r="C560" s="8" t="s">
        <v>135</v>
      </c>
      <c r="D560" s="8" t="s">
        <v>172</v>
      </c>
      <c r="E560" s="8" t="s">
        <v>29</v>
      </c>
      <c r="F560" s="9" t="s">
        <v>30</v>
      </c>
      <c r="G560" s="8">
        <v>1320</v>
      </c>
      <c r="H560" s="8">
        <v>3480</v>
      </c>
      <c r="I560" s="10" t="s">
        <v>173</v>
      </c>
      <c r="J560" s="11">
        <v>12704965</v>
      </c>
      <c r="K560" s="11">
        <v>20704965</v>
      </c>
      <c r="L560" s="11">
        <v>0</v>
      </c>
      <c r="M560" s="11">
        <v>0</v>
      </c>
      <c r="N560" s="11">
        <v>0</v>
      </c>
      <c r="O560" s="11">
        <v>14405474.380000001</v>
      </c>
      <c r="P560" s="11">
        <v>14405474.380000001</v>
      </c>
      <c r="Q560" s="11">
        <v>6299490.6200000001</v>
      </c>
      <c r="R560" s="11">
        <v>6299490.6200000001</v>
      </c>
      <c r="S560" s="11">
        <v>0</v>
      </c>
      <c r="T560" s="12">
        <f t="shared" si="28"/>
        <v>0.69574975760644853</v>
      </c>
      <c r="U560" s="12">
        <f t="shared" si="29"/>
        <v>0</v>
      </c>
      <c r="V560" s="12">
        <f t="shared" si="30"/>
        <v>0.69574975760644853</v>
      </c>
    </row>
    <row r="561" spans="1:22" ht="78" hidden="1" outlineLevel="2" x14ac:dyDescent="0.35">
      <c r="A561" s="8" t="s">
        <v>308</v>
      </c>
      <c r="B561" s="8" t="s">
        <v>26</v>
      </c>
      <c r="C561" s="8" t="s">
        <v>135</v>
      </c>
      <c r="D561" s="8" t="s">
        <v>136</v>
      </c>
      <c r="E561" s="8" t="s">
        <v>50</v>
      </c>
      <c r="F561" s="9" t="s">
        <v>30</v>
      </c>
      <c r="G561" s="8">
        <v>1310</v>
      </c>
      <c r="H561" s="8">
        <v>3480</v>
      </c>
      <c r="I561" s="10" t="s">
        <v>137</v>
      </c>
      <c r="J561" s="11">
        <v>28190110</v>
      </c>
      <c r="K561" s="11">
        <v>26629044</v>
      </c>
      <c r="L561" s="11">
        <v>0</v>
      </c>
      <c r="M561" s="11">
        <v>0</v>
      </c>
      <c r="N561" s="11">
        <v>0</v>
      </c>
      <c r="O561" s="11">
        <v>22525616.059999999</v>
      </c>
      <c r="P561" s="11">
        <v>22525616.059999999</v>
      </c>
      <c r="Q561" s="11">
        <v>4103427.94</v>
      </c>
      <c r="R561" s="11">
        <v>4103427.94</v>
      </c>
      <c r="S561" s="11">
        <v>0</v>
      </c>
      <c r="T561" s="12">
        <f t="shared" si="28"/>
        <v>0.8459040459732613</v>
      </c>
      <c r="U561" s="12">
        <f t="shared" si="29"/>
        <v>0</v>
      </c>
      <c r="V561" s="12">
        <f t="shared" si="30"/>
        <v>0.8459040459732613</v>
      </c>
    </row>
    <row r="562" spans="1:22" ht="78" hidden="1" outlineLevel="2" x14ac:dyDescent="0.35">
      <c r="A562" s="8" t="s">
        <v>308</v>
      </c>
      <c r="B562" s="8" t="s">
        <v>26</v>
      </c>
      <c r="C562" s="8" t="s">
        <v>135</v>
      </c>
      <c r="D562" s="8" t="s">
        <v>136</v>
      </c>
      <c r="E562" s="8" t="s">
        <v>138</v>
      </c>
      <c r="F562" s="9" t="s">
        <v>30</v>
      </c>
      <c r="G562" s="8">
        <v>1310</v>
      </c>
      <c r="H562" s="8">
        <v>3480</v>
      </c>
      <c r="I562" s="10" t="s">
        <v>139</v>
      </c>
      <c r="J562" s="11">
        <v>13825510</v>
      </c>
      <c r="K562" s="11">
        <v>13794722</v>
      </c>
      <c r="L562" s="11">
        <v>0</v>
      </c>
      <c r="M562" s="11">
        <v>0</v>
      </c>
      <c r="N562" s="11">
        <v>0</v>
      </c>
      <c r="O562" s="11">
        <v>12774036.27</v>
      </c>
      <c r="P562" s="11">
        <v>12774036.27</v>
      </c>
      <c r="Q562" s="11">
        <v>1020685.73</v>
      </c>
      <c r="R562" s="11">
        <v>1020685.73</v>
      </c>
      <c r="S562" s="11">
        <v>0</v>
      </c>
      <c r="T562" s="12">
        <f t="shared" si="28"/>
        <v>0.92600896705276114</v>
      </c>
      <c r="U562" s="12">
        <f t="shared" si="29"/>
        <v>0</v>
      </c>
      <c r="V562" s="12">
        <f t="shared" si="30"/>
        <v>0.92600896705276114</v>
      </c>
    </row>
    <row r="563" spans="1:22" ht="52" hidden="1" outlineLevel="2" x14ac:dyDescent="0.35">
      <c r="A563" s="8" t="s">
        <v>308</v>
      </c>
      <c r="B563" s="8" t="s">
        <v>26</v>
      </c>
      <c r="C563" s="8" t="s">
        <v>135</v>
      </c>
      <c r="D563" s="8" t="s">
        <v>136</v>
      </c>
      <c r="E563" s="8" t="s">
        <v>140</v>
      </c>
      <c r="F563" s="9" t="s">
        <v>30</v>
      </c>
      <c r="G563" s="8">
        <v>1310</v>
      </c>
      <c r="H563" s="8">
        <v>3480</v>
      </c>
      <c r="I563" s="10" t="s">
        <v>141</v>
      </c>
      <c r="J563" s="11">
        <v>58634093</v>
      </c>
      <c r="K563" s="11">
        <v>58506950</v>
      </c>
      <c r="L563" s="11">
        <v>0</v>
      </c>
      <c r="M563" s="11">
        <v>1858210.9</v>
      </c>
      <c r="N563" s="11">
        <v>0</v>
      </c>
      <c r="O563" s="11">
        <v>56648739.100000001</v>
      </c>
      <c r="P563" s="11">
        <v>56648739.100000001</v>
      </c>
      <c r="Q563" s="11">
        <v>0</v>
      </c>
      <c r="R563" s="11">
        <v>0</v>
      </c>
      <c r="S563" s="11">
        <v>0</v>
      </c>
      <c r="T563" s="12">
        <f t="shared" si="28"/>
        <v>0.96823948436895102</v>
      </c>
      <c r="U563" s="12">
        <f t="shared" si="29"/>
        <v>3.1760515631048959E-2</v>
      </c>
      <c r="V563" s="12">
        <f t="shared" si="30"/>
        <v>1</v>
      </c>
    </row>
    <row r="564" spans="1:22" ht="26" hidden="1" outlineLevel="2" x14ac:dyDescent="0.35">
      <c r="A564" s="8" t="s">
        <v>308</v>
      </c>
      <c r="B564" s="8" t="s">
        <v>26</v>
      </c>
      <c r="C564" s="8" t="s">
        <v>135</v>
      </c>
      <c r="D564" s="8" t="s">
        <v>172</v>
      </c>
      <c r="E564" s="8" t="s">
        <v>29</v>
      </c>
      <c r="F564" s="9" t="s">
        <v>30</v>
      </c>
      <c r="G564" s="8">
        <v>1320</v>
      </c>
      <c r="H564" s="8">
        <v>3480</v>
      </c>
      <c r="I564" s="10" t="s">
        <v>173</v>
      </c>
      <c r="J564" s="11">
        <v>31512388</v>
      </c>
      <c r="K564" s="11">
        <v>31512388</v>
      </c>
      <c r="L564" s="11">
        <v>0</v>
      </c>
      <c r="M564" s="11">
        <v>0</v>
      </c>
      <c r="N564" s="11">
        <v>0</v>
      </c>
      <c r="O564" s="11">
        <v>20788973.440000001</v>
      </c>
      <c r="P564" s="11">
        <v>20788973.440000001</v>
      </c>
      <c r="Q564" s="11">
        <v>10723414.560000001</v>
      </c>
      <c r="R564" s="11">
        <v>10723414.560000001</v>
      </c>
      <c r="S564" s="11">
        <v>0</v>
      </c>
      <c r="T564" s="12">
        <f t="shared" si="28"/>
        <v>0.65970796754596961</v>
      </c>
      <c r="U564" s="12">
        <f t="shared" si="29"/>
        <v>0</v>
      </c>
      <c r="V564" s="12">
        <f t="shared" si="30"/>
        <v>0.65970796754596961</v>
      </c>
    </row>
    <row r="565" spans="1:22" ht="78" hidden="1" outlineLevel="2" x14ac:dyDescent="0.35">
      <c r="A565" s="8" t="s">
        <v>314</v>
      </c>
      <c r="B565" s="8" t="s">
        <v>26</v>
      </c>
      <c r="C565" s="8" t="s">
        <v>135</v>
      </c>
      <c r="D565" s="8" t="s">
        <v>136</v>
      </c>
      <c r="E565" s="8" t="s">
        <v>50</v>
      </c>
      <c r="F565" s="9" t="s">
        <v>30</v>
      </c>
      <c r="G565" s="8">
        <v>1310</v>
      </c>
      <c r="H565" s="8">
        <v>3480</v>
      </c>
      <c r="I565" s="10" t="s">
        <v>137</v>
      </c>
      <c r="J565" s="11">
        <v>7160195</v>
      </c>
      <c r="K565" s="11">
        <v>6154400</v>
      </c>
      <c r="L565" s="11">
        <v>0</v>
      </c>
      <c r="M565" s="11">
        <v>0</v>
      </c>
      <c r="N565" s="11">
        <v>0</v>
      </c>
      <c r="O565" s="11">
        <v>4992372.2300000004</v>
      </c>
      <c r="P565" s="11">
        <v>4992372.2300000004</v>
      </c>
      <c r="Q565" s="11">
        <v>1162027.77</v>
      </c>
      <c r="R565" s="11">
        <v>1162027.77</v>
      </c>
      <c r="S565" s="11">
        <v>0</v>
      </c>
      <c r="T565" s="12">
        <f t="shared" si="28"/>
        <v>0.81118748050175493</v>
      </c>
      <c r="U565" s="12">
        <f t="shared" si="29"/>
        <v>0</v>
      </c>
      <c r="V565" s="12">
        <f t="shared" si="30"/>
        <v>0.81118748050175493</v>
      </c>
    </row>
    <row r="566" spans="1:22" ht="78" hidden="1" outlineLevel="2" x14ac:dyDescent="0.35">
      <c r="A566" s="8" t="s">
        <v>314</v>
      </c>
      <c r="B566" s="8" t="s">
        <v>26</v>
      </c>
      <c r="C566" s="8" t="s">
        <v>135</v>
      </c>
      <c r="D566" s="8" t="s">
        <v>136</v>
      </c>
      <c r="E566" s="8" t="s">
        <v>138</v>
      </c>
      <c r="F566" s="9" t="s">
        <v>30</v>
      </c>
      <c r="G566" s="8">
        <v>1310</v>
      </c>
      <c r="H566" s="8">
        <v>3480</v>
      </c>
      <c r="I566" s="10" t="s">
        <v>139</v>
      </c>
      <c r="J566" s="11">
        <v>3219476</v>
      </c>
      <c r="K566" s="11">
        <v>3216835</v>
      </c>
      <c r="L566" s="11">
        <v>0</v>
      </c>
      <c r="M566" s="11">
        <v>0</v>
      </c>
      <c r="N566" s="11">
        <v>0</v>
      </c>
      <c r="O566" s="11">
        <v>3057293.41</v>
      </c>
      <c r="P566" s="11">
        <v>3057293.41</v>
      </c>
      <c r="Q566" s="11">
        <v>159541.59</v>
      </c>
      <c r="R566" s="11">
        <v>159541.59</v>
      </c>
      <c r="S566" s="11">
        <v>0</v>
      </c>
      <c r="T566" s="12">
        <f t="shared" si="28"/>
        <v>0.95040417366759566</v>
      </c>
      <c r="U566" s="12">
        <f t="shared" si="29"/>
        <v>0</v>
      </c>
      <c r="V566" s="12">
        <f t="shared" si="30"/>
        <v>0.95040417366759566</v>
      </c>
    </row>
    <row r="567" spans="1:22" ht="52" hidden="1" outlineLevel="2" x14ac:dyDescent="0.35">
      <c r="A567" s="8" t="s">
        <v>314</v>
      </c>
      <c r="B567" s="8" t="s">
        <v>26</v>
      </c>
      <c r="C567" s="8" t="s">
        <v>135</v>
      </c>
      <c r="D567" s="8" t="s">
        <v>136</v>
      </c>
      <c r="E567" s="8" t="s">
        <v>140</v>
      </c>
      <c r="F567" s="9" t="s">
        <v>30</v>
      </c>
      <c r="G567" s="8">
        <v>1310</v>
      </c>
      <c r="H567" s="8">
        <v>3480</v>
      </c>
      <c r="I567" s="10" t="s">
        <v>141</v>
      </c>
      <c r="J567" s="11">
        <v>13058116</v>
      </c>
      <c r="K567" s="11">
        <v>15547412</v>
      </c>
      <c r="L567" s="11">
        <v>0</v>
      </c>
      <c r="M567" s="11">
        <v>1716904.56</v>
      </c>
      <c r="N567" s="11">
        <v>0</v>
      </c>
      <c r="O567" s="11">
        <v>13830507.439999999</v>
      </c>
      <c r="P567" s="11">
        <v>13830507.439999999</v>
      </c>
      <c r="Q567" s="11">
        <v>0</v>
      </c>
      <c r="R567" s="11">
        <v>0</v>
      </c>
      <c r="S567" s="11">
        <v>0</v>
      </c>
      <c r="T567" s="12">
        <f t="shared" si="28"/>
        <v>0.8895697521876953</v>
      </c>
      <c r="U567" s="12">
        <f t="shared" si="29"/>
        <v>0.11043024781230472</v>
      </c>
      <c r="V567" s="12">
        <f t="shared" si="30"/>
        <v>1</v>
      </c>
    </row>
    <row r="568" spans="1:22" ht="26" hidden="1" outlineLevel="2" x14ac:dyDescent="0.35">
      <c r="A568" s="8" t="s">
        <v>314</v>
      </c>
      <c r="B568" s="8" t="s">
        <v>26</v>
      </c>
      <c r="C568" s="8" t="s">
        <v>135</v>
      </c>
      <c r="D568" s="8" t="s">
        <v>172</v>
      </c>
      <c r="E568" s="8" t="s">
        <v>29</v>
      </c>
      <c r="F568" s="9" t="s">
        <v>30</v>
      </c>
      <c r="G568" s="8">
        <v>1320</v>
      </c>
      <c r="H568" s="8">
        <v>3480</v>
      </c>
      <c r="I568" s="10" t="s">
        <v>173</v>
      </c>
      <c r="J568" s="11">
        <v>9139276</v>
      </c>
      <c r="K568" s="11">
        <v>7639276</v>
      </c>
      <c r="L568" s="11">
        <v>0</v>
      </c>
      <c r="M568" s="11">
        <v>0</v>
      </c>
      <c r="N568" s="11">
        <v>0</v>
      </c>
      <c r="O568" s="11">
        <v>1424681.82</v>
      </c>
      <c r="P568" s="11">
        <v>1424681.82</v>
      </c>
      <c r="Q568" s="11">
        <v>6214594.1799999997</v>
      </c>
      <c r="R568" s="11">
        <v>6214594.1799999997</v>
      </c>
      <c r="S568" s="11">
        <v>0</v>
      </c>
      <c r="T568" s="12">
        <f t="shared" si="28"/>
        <v>0.18649435103535991</v>
      </c>
      <c r="U568" s="12">
        <f t="shared" si="29"/>
        <v>0</v>
      </c>
      <c r="V568" s="12">
        <f t="shared" si="30"/>
        <v>0.18649435103535991</v>
      </c>
    </row>
    <row r="569" spans="1:22" ht="78" hidden="1" outlineLevel="2" x14ac:dyDescent="0.35">
      <c r="A569" s="8" t="s">
        <v>316</v>
      </c>
      <c r="B569" s="8" t="s">
        <v>26</v>
      </c>
      <c r="C569" s="8" t="s">
        <v>135</v>
      </c>
      <c r="D569" s="8" t="s">
        <v>136</v>
      </c>
      <c r="E569" s="8" t="s">
        <v>50</v>
      </c>
      <c r="F569" s="9" t="s">
        <v>30</v>
      </c>
      <c r="G569" s="8">
        <v>1310</v>
      </c>
      <c r="H569" s="8">
        <v>3480</v>
      </c>
      <c r="I569" s="10" t="s">
        <v>137</v>
      </c>
      <c r="J569" s="11">
        <v>65231849</v>
      </c>
      <c r="K569" s="11">
        <v>57385418</v>
      </c>
      <c r="L569" s="11">
        <v>0</v>
      </c>
      <c r="M569" s="11">
        <v>0</v>
      </c>
      <c r="N569" s="11">
        <v>0</v>
      </c>
      <c r="O569" s="11">
        <v>52505229.75</v>
      </c>
      <c r="P569" s="11">
        <v>52505229.75</v>
      </c>
      <c r="Q569" s="11">
        <v>4880188.25</v>
      </c>
      <c r="R569" s="11">
        <v>4880188.25</v>
      </c>
      <c r="S569" s="11">
        <v>0</v>
      </c>
      <c r="T569" s="12">
        <f t="shared" ref="T569:T632" si="31">+IF(K569=0,0,O569/K569)</f>
        <v>0.91495769447910968</v>
      </c>
      <c r="U569" s="12">
        <f t="shared" ref="U569:U632" si="32">+IF(K569=0,0,(L569+M569+N569)/K569)</f>
        <v>0</v>
      </c>
      <c r="V569" s="12">
        <f t="shared" ref="V569:V632" si="33">+T569+U569</f>
        <v>0.91495769447910968</v>
      </c>
    </row>
    <row r="570" spans="1:22" ht="78" hidden="1" outlineLevel="2" x14ac:dyDescent="0.35">
      <c r="A570" s="8" t="s">
        <v>316</v>
      </c>
      <c r="B570" s="8" t="s">
        <v>26</v>
      </c>
      <c r="C570" s="8" t="s">
        <v>135</v>
      </c>
      <c r="D570" s="8" t="s">
        <v>136</v>
      </c>
      <c r="E570" s="8" t="s">
        <v>138</v>
      </c>
      <c r="F570" s="9" t="s">
        <v>30</v>
      </c>
      <c r="G570" s="8">
        <v>1310</v>
      </c>
      <c r="H570" s="8">
        <v>3480</v>
      </c>
      <c r="I570" s="10" t="s">
        <v>139</v>
      </c>
      <c r="J570" s="11">
        <v>59824052</v>
      </c>
      <c r="K570" s="11">
        <v>59834362</v>
      </c>
      <c r="L570" s="11">
        <v>0</v>
      </c>
      <c r="M570" s="11">
        <v>0</v>
      </c>
      <c r="N570" s="11">
        <v>0</v>
      </c>
      <c r="O570" s="11">
        <v>58069351.799999997</v>
      </c>
      <c r="P570" s="11">
        <v>58069351.799999997</v>
      </c>
      <c r="Q570" s="11">
        <v>1765010.2</v>
      </c>
      <c r="R570" s="11">
        <v>1765010.2</v>
      </c>
      <c r="S570" s="11">
        <v>0</v>
      </c>
      <c r="T570" s="12">
        <f t="shared" si="31"/>
        <v>0.97050172942430635</v>
      </c>
      <c r="U570" s="12">
        <f t="shared" si="32"/>
        <v>0</v>
      </c>
      <c r="V570" s="12">
        <f t="shared" si="33"/>
        <v>0.97050172942430635</v>
      </c>
    </row>
    <row r="571" spans="1:22" ht="52" hidden="1" outlineLevel="2" x14ac:dyDescent="0.35">
      <c r="A571" s="8" t="s">
        <v>316</v>
      </c>
      <c r="B571" s="8" t="s">
        <v>26</v>
      </c>
      <c r="C571" s="8" t="s">
        <v>135</v>
      </c>
      <c r="D571" s="8" t="s">
        <v>136</v>
      </c>
      <c r="E571" s="8" t="s">
        <v>140</v>
      </c>
      <c r="F571" s="9" t="s">
        <v>30</v>
      </c>
      <c r="G571" s="8">
        <v>1310</v>
      </c>
      <c r="H571" s="8">
        <v>3480</v>
      </c>
      <c r="I571" s="10" t="s">
        <v>141</v>
      </c>
      <c r="J571" s="11">
        <v>310463195</v>
      </c>
      <c r="K571" s="11">
        <v>300594578</v>
      </c>
      <c r="L571" s="11">
        <v>0</v>
      </c>
      <c r="M571" s="11">
        <v>5884142.71</v>
      </c>
      <c r="N571" s="11">
        <v>0</v>
      </c>
      <c r="O571" s="11">
        <v>294710435.29000002</v>
      </c>
      <c r="P571" s="11">
        <v>294710435.29000002</v>
      </c>
      <c r="Q571" s="11">
        <v>0</v>
      </c>
      <c r="R571" s="11">
        <v>0</v>
      </c>
      <c r="S571" s="11">
        <v>0</v>
      </c>
      <c r="T571" s="12">
        <f t="shared" si="31"/>
        <v>0.98042498720652249</v>
      </c>
      <c r="U571" s="12">
        <f t="shared" si="32"/>
        <v>1.9575012793477599E-2</v>
      </c>
      <c r="V571" s="12">
        <f t="shared" si="33"/>
        <v>1</v>
      </c>
    </row>
    <row r="572" spans="1:22" ht="26" hidden="1" outlineLevel="2" x14ac:dyDescent="0.35">
      <c r="A572" s="8" t="s">
        <v>316</v>
      </c>
      <c r="B572" s="8" t="s">
        <v>26</v>
      </c>
      <c r="C572" s="8" t="s">
        <v>135</v>
      </c>
      <c r="D572" s="8" t="s">
        <v>172</v>
      </c>
      <c r="E572" s="8" t="s">
        <v>29</v>
      </c>
      <c r="F572" s="9" t="s">
        <v>30</v>
      </c>
      <c r="G572" s="8">
        <v>1320</v>
      </c>
      <c r="H572" s="8">
        <v>3480</v>
      </c>
      <c r="I572" s="10" t="s">
        <v>173</v>
      </c>
      <c r="J572" s="11">
        <v>256968504</v>
      </c>
      <c r="K572" s="11">
        <v>309768504</v>
      </c>
      <c r="L572" s="11">
        <v>0</v>
      </c>
      <c r="M572" s="11">
        <v>0</v>
      </c>
      <c r="N572" s="11">
        <v>0</v>
      </c>
      <c r="O572" s="11">
        <v>226098017.78</v>
      </c>
      <c r="P572" s="11">
        <v>226098017.78</v>
      </c>
      <c r="Q572" s="11">
        <v>83670486.219999999</v>
      </c>
      <c r="R572" s="11">
        <v>83670486.219999999</v>
      </c>
      <c r="S572" s="11">
        <v>0</v>
      </c>
      <c r="T572" s="12">
        <f t="shared" si="31"/>
        <v>0.72989350066396674</v>
      </c>
      <c r="U572" s="12">
        <f t="shared" si="32"/>
        <v>0</v>
      </c>
      <c r="V572" s="12">
        <f t="shared" si="33"/>
        <v>0.72989350066396674</v>
      </c>
    </row>
    <row r="573" spans="1:22" ht="78" hidden="1" outlineLevel="2" x14ac:dyDescent="0.35">
      <c r="A573" s="8" t="s">
        <v>322</v>
      </c>
      <c r="B573" s="8" t="s">
        <v>26</v>
      </c>
      <c r="C573" s="8" t="s">
        <v>135</v>
      </c>
      <c r="D573" s="8" t="s">
        <v>136</v>
      </c>
      <c r="E573" s="8" t="s">
        <v>50</v>
      </c>
      <c r="F573" s="9" t="s">
        <v>30</v>
      </c>
      <c r="G573" s="8">
        <v>1310</v>
      </c>
      <c r="H573" s="8">
        <v>3460</v>
      </c>
      <c r="I573" s="10" t="s">
        <v>137</v>
      </c>
      <c r="J573" s="11">
        <v>5928544</v>
      </c>
      <c r="K573" s="11">
        <v>4924253</v>
      </c>
      <c r="L573" s="11">
        <v>0</v>
      </c>
      <c r="M573" s="11">
        <v>0</v>
      </c>
      <c r="N573" s="11">
        <v>0</v>
      </c>
      <c r="O573" s="11">
        <v>4387098.0599999996</v>
      </c>
      <c r="P573" s="11">
        <v>4387098.0599999996</v>
      </c>
      <c r="Q573" s="11">
        <v>537154.93999999994</v>
      </c>
      <c r="R573" s="11">
        <v>537154.93999999994</v>
      </c>
      <c r="S573" s="11">
        <v>0</v>
      </c>
      <c r="T573" s="12">
        <f t="shared" si="31"/>
        <v>0.89091646184710649</v>
      </c>
      <c r="U573" s="12">
        <f t="shared" si="32"/>
        <v>0</v>
      </c>
      <c r="V573" s="12">
        <f t="shared" si="33"/>
        <v>0.89091646184710649</v>
      </c>
    </row>
    <row r="574" spans="1:22" ht="78" hidden="1" outlineLevel="2" x14ac:dyDescent="0.35">
      <c r="A574" s="8" t="s">
        <v>322</v>
      </c>
      <c r="B574" s="8" t="s">
        <v>26</v>
      </c>
      <c r="C574" s="8" t="s">
        <v>135</v>
      </c>
      <c r="D574" s="8" t="s">
        <v>136</v>
      </c>
      <c r="E574" s="8" t="s">
        <v>138</v>
      </c>
      <c r="F574" s="9" t="s">
        <v>30</v>
      </c>
      <c r="G574" s="8">
        <v>1310</v>
      </c>
      <c r="H574" s="8">
        <v>3460</v>
      </c>
      <c r="I574" s="10" t="s">
        <v>139</v>
      </c>
      <c r="J574" s="11">
        <v>2472865</v>
      </c>
      <c r="K574" s="11">
        <v>2488467</v>
      </c>
      <c r="L574" s="11">
        <v>0</v>
      </c>
      <c r="M574" s="11">
        <v>0</v>
      </c>
      <c r="N574" s="11">
        <v>0</v>
      </c>
      <c r="O574" s="11">
        <v>2387288.06</v>
      </c>
      <c r="P574" s="11">
        <v>2387288.06</v>
      </c>
      <c r="Q574" s="11">
        <v>101178.94</v>
      </c>
      <c r="R574" s="11">
        <v>101178.94</v>
      </c>
      <c r="S574" s="11">
        <v>0</v>
      </c>
      <c r="T574" s="12">
        <f t="shared" si="31"/>
        <v>0.95934085523336254</v>
      </c>
      <c r="U574" s="12">
        <f t="shared" si="32"/>
        <v>0</v>
      </c>
      <c r="V574" s="12">
        <f t="shared" si="33"/>
        <v>0.95934085523336254</v>
      </c>
    </row>
    <row r="575" spans="1:22" ht="52" hidden="1" outlineLevel="2" x14ac:dyDescent="0.35">
      <c r="A575" s="8" t="s">
        <v>322</v>
      </c>
      <c r="B575" s="8" t="s">
        <v>26</v>
      </c>
      <c r="C575" s="8" t="s">
        <v>135</v>
      </c>
      <c r="D575" s="8" t="s">
        <v>136</v>
      </c>
      <c r="E575" s="8" t="s">
        <v>140</v>
      </c>
      <c r="F575" s="9" t="s">
        <v>30</v>
      </c>
      <c r="G575" s="8">
        <v>1310</v>
      </c>
      <c r="H575" s="8">
        <v>3460</v>
      </c>
      <c r="I575" s="10" t="s">
        <v>141</v>
      </c>
      <c r="J575" s="11">
        <v>9601050</v>
      </c>
      <c r="K575" s="11">
        <v>12252138</v>
      </c>
      <c r="L575" s="11">
        <v>0</v>
      </c>
      <c r="M575" s="11">
        <v>1697770.79</v>
      </c>
      <c r="N575" s="11">
        <v>0</v>
      </c>
      <c r="O575" s="11">
        <v>10554367.210000001</v>
      </c>
      <c r="P575" s="11">
        <v>10554367.210000001</v>
      </c>
      <c r="Q575" s="11">
        <v>0</v>
      </c>
      <c r="R575" s="11">
        <v>0</v>
      </c>
      <c r="S575" s="11">
        <v>0</v>
      </c>
      <c r="T575" s="12">
        <f t="shared" si="31"/>
        <v>0.86143065071581804</v>
      </c>
      <c r="U575" s="12">
        <f t="shared" si="32"/>
        <v>0.13856934928418208</v>
      </c>
      <c r="V575" s="12">
        <f t="shared" si="33"/>
        <v>1</v>
      </c>
    </row>
    <row r="576" spans="1:22" ht="91" hidden="1" outlineLevel="2" x14ac:dyDescent="0.35">
      <c r="A576" s="8" t="s">
        <v>322</v>
      </c>
      <c r="B576" s="8" t="s">
        <v>26</v>
      </c>
      <c r="C576" s="8" t="s">
        <v>135</v>
      </c>
      <c r="D576" s="8" t="s">
        <v>136</v>
      </c>
      <c r="E576" s="8" t="s">
        <v>273</v>
      </c>
      <c r="F576" s="9" t="s">
        <v>30</v>
      </c>
      <c r="G576" s="8">
        <v>1310</v>
      </c>
      <c r="H576" s="8">
        <v>3460</v>
      </c>
      <c r="I576" s="10" t="s">
        <v>324</v>
      </c>
      <c r="J576" s="11">
        <v>49760046333</v>
      </c>
      <c r="K576" s="11">
        <v>49760046333</v>
      </c>
      <c r="L576" s="11">
        <v>0</v>
      </c>
      <c r="M576" s="11">
        <v>0</v>
      </c>
      <c r="N576" s="11">
        <v>0</v>
      </c>
      <c r="O576" s="11">
        <v>47760046333</v>
      </c>
      <c r="P576" s="11">
        <v>47760046333</v>
      </c>
      <c r="Q576" s="11">
        <v>2000000000</v>
      </c>
      <c r="R576" s="11">
        <v>2000000000</v>
      </c>
      <c r="S576" s="11">
        <v>2000000000</v>
      </c>
      <c r="T576" s="12">
        <f t="shared" si="31"/>
        <v>0.95980711137976504</v>
      </c>
      <c r="U576" s="12">
        <f t="shared" si="32"/>
        <v>0</v>
      </c>
      <c r="V576" s="12">
        <f t="shared" si="33"/>
        <v>0.95980711137976504</v>
      </c>
    </row>
    <row r="577" spans="1:22" ht="104" hidden="1" outlineLevel="2" x14ac:dyDescent="0.35">
      <c r="A577" s="8" t="s">
        <v>322</v>
      </c>
      <c r="B577" s="8" t="s">
        <v>26</v>
      </c>
      <c r="C577" s="8" t="s">
        <v>135</v>
      </c>
      <c r="D577" s="8" t="s">
        <v>136</v>
      </c>
      <c r="E577" s="8" t="s">
        <v>273</v>
      </c>
      <c r="F577" s="9" t="s">
        <v>32</v>
      </c>
      <c r="G577" s="8">
        <v>1310</v>
      </c>
      <c r="H577" s="8">
        <v>3460</v>
      </c>
      <c r="I577" s="10" t="s">
        <v>325</v>
      </c>
      <c r="J577" s="11">
        <v>0</v>
      </c>
      <c r="K577" s="11">
        <v>12193824168</v>
      </c>
      <c r="L577" s="11">
        <v>0</v>
      </c>
      <c r="M577" s="11">
        <v>0</v>
      </c>
      <c r="N577" s="11">
        <v>0</v>
      </c>
      <c r="O577" s="11">
        <v>12193824168</v>
      </c>
      <c r="P577" s="11">
        <v>12193824168</v>
      </c>
      <c r="Q577" s="11">
        <v>0</v>
      </c>
      <c r="R577" s="11">
        <v>0</v>
      </c>
      <c r="S577" s="11">
        <v>0</v>
      </c>
      <c r="T577" s="12">
        <f t="shared" si="31"/>
        <v>1</v>
      </c>
      <c r="U577" s="12">
        <f t="shared" si="32"/>
        <v>0</v>
      </c>
      <c r="V577" s="12">
        <f t="shared" si="33"/>
        <v>1</v>
      </c>
    </row>
    <row r="578" spans="1:22" ht="91" hidden="1" outlineLevel="2" x14ac:dyDescent="0.35">
      <c r="A578" s="8" t="s">
        <v>322</v>
      </c>
      <c r="B578" s="8" t="s">
        <v>26</v>
      </c>
      <c r="C578" s="8" t="s">
        <v>135</v>
      </c>
      <c r="D578" s="8" t="s">
        <v>136</v>
      </c>
      <c r="E578" s="8" t="s">
        <v>275</v>
      </c>
      <c r="F578" s="9" t="s">
        <v>30</v>
      </c>
      <c r="G578" s="8">
        <v>1310</v>
      </c>
      <c r="H578" s="8">
        <v>3460</v>
      </c>
      <c r="I578" s="10" t="s">
        <v>326</v>
      </c>
      <c r="J578" s="11">
        <v>100000000</v>
      </c>
      <c r="K578" s="11">
        <v>71753399</v>
      </c>
      <c r="L578" s="11">
        <v>0</v>
      </c>
      <c r="M578" s="11">
        <v>0</v>
      </c>
      <c r="N578" s="11">
        <v>0</v>
      </c>
      <c r="O578" s="11">
        <v>71753399</v>
      </c>
      <c r="P578" s="11">
        <v>71753399</v>
      </c>
      <c r="Q578" s="11">
        <v>0</v>
      </c>
      <c r="R578" s="11">
        <v>0</v>
      </c>
      <c r="S578" s="11">
        <v>0</v>
      </c>
      <c r="T578" s="12">
        <f t="shared" si="31"/>
        <v>1</v>
      </c>
      <c r="U578" s="12">
        <f t="shared" si="32"/>
        <v>0</v>
      </c>
      <c r="V578" s="12">
        <f t="shared" si="33"/>
        <v>1</v>
      </c>
    </row>
    <row r="579" spans="1:22" ht="65" hidden="1" outlineLevel="2" x14ac:dyDescent="0.35">
      <c r="A579" s="8" t="s">
        <v>322</v>
      </c>
      <c r="B579" s="8" t="s">
        <v>26</v>
      </c>
      <c r="C579" s="8" t="s">
        <v>135</v>
      </c>
      <c r="D579" s="8" t="s">
        <v>136</v>
      </c>
      <c r="E579" s="8" t="s">
        <v>327</v>
      </c>
      <c r="F579" s="9" t="s">
        <v>30</v>
      </c>
      <c r="G579" s="8">
        <v>1310</v>
      </c>
      <c r="H579" s="8">
        <v>3460</v>
      </c>
      <c r="I579" s="10" t="s">
        <v>328</v>
      </c>
      <c r="J579" s="11">
        <v>44000000000</v>
      </c>
      <c r="K579" s="11">
        <v>48358650700.459999</v>
      </c>
      <c r="L579" s="11">
        <v>0</v>
      </c>
      <c r="M579" s="11">
        <v>0</v>
      </c>
      <c r="N579" s="11">
        <v>0</v>
      </c>
      <c r="O579" s="11">
        <v>48355963845.040001</v>
      </c>
      <c r="P579" s="11">
        <v>48355963845.040001</v>
      </c>
      <c r="Q579" s="11">
        <v>2686855.42</v>
      </c>
      <c r="R579" s="11">
        <v>2686855.42</v>
      </c>
      <c r="S579" s="11">
        <v>0</v>
      </c>
      <c r="T579" s="12">
        <f t="shared" si="31"/>
        <v>0.99994443899114061</v>
      </c>
      <c r="U579" s="12">
        <f t="shared" si="32"/>
        <v>0</v>
      </c>
      <c r="V579" s="12">
        <f t="shared" si="33"/>
        <v>0.99994443899114061</v>
      </c>
    </row>
    <row r="580" spans="1:22" ht="65" hidden="1" outlineLevel="2" x14ac:dyDescent="0.35">
      <c r="A580" s="8" t="s">
        <v>322</v>
      </c>
      <c r="B580" s="8" t="s">
        <v>26</v>
      </c>
      <c r="C580" s="8" t="s">
        <v>135</v>
      </c>
      <c r="D580" s="8" t="s">
        <v>136</v>
      </c>
      <c r="E580" s="8" t="s">
        <v>154</v>
      </c>
      <c r="F580" s="9" t="s">
        <v>30</v>
      </c>
      <c r="G580" s="8">
        <v>1310</v>
      </c>
      <c r="H580" s="8">
        <v>3460</v>
      </c>
      <c r="I580" s="10" t="s">
        <v>329</v>
      </c>
      <c r="J580" s="11">
        <v>17168862413</v>
      </c>
      <c r="K580" s="11">
        <v>17168862413</v>
      </c>
      <c r="L580" s="11">
        <v>0</v>
      </c>
      <c r="M580" s="11">
        <v>0</v>
      </c>
      <c r="N580" s="11">
        <v>0</v>
      </c>
      <c r="O580" s="11">
        <v>17168862413</v>
      </c>
      <c r="P580" s="11">
        <v>17168862413</v>
      </c>
      <c r="Q580" s="11">
        <v>0</v>
      </c>
      <c r="R580" s="11">
        <v>0</v>
      </c>
      <c r="S580" s="11">
        <v>0</v>
      </c>
      <c r="T580" s="12">
        <f t="shared" si="31"/>
        <v>1</v>
      </c>
      <c r="U580" s="12">
        <f t="shared" si="32"/>
        <v>0</v>
      </c>
      <c r="V580" s="12">
        <f t="shared" si="33"/>
        <v>1</v>
      </c>
    </row>
    <row r="581" spans="1:22" ht="65" hidden="1" outlineLevel="2" x14ac:dyDescent="0.35">
      <c r="A581" s="8" t="s">
        <v>322</v>
      </c>
      <c r="B581" s="8" t="s">
        <v>26</v>
      </c>
      <c r="C581" s="8" t="s">
        <v>135</v>
      </c>
      <c r="D581" s="8" t="s">
        <v>136</v>
      </c>
      <c r="E581" s="8" t="s">
        <v>156</v>
      </c>
      <c r="F581" s="9" t="s">
        <v>30</v>
      </c>
      <c r="G581" s="8">
        <v>1310</v>
      </c>
      <c r="H581" s="8">
        <v>3460</v>
      </c>
      <c r="I581" s="10" t="s">
        <v>330</v>
      </c>
      <c r="J581" s="11">
        <v>23938121696</v>
      </c>
      <c r="K581" s="11">
        <v>47500930029.43</v>
      </c>
      <c r="L581" s="11">
        <v>0</v>
      </c>
      <c r="M581" s="11">
        <v>0</v>
      </c>
      <c r="N581" s="11">
        <v>0</v>
      </c>
      <c r="O581" s="11">
        <v>47492989389.43</v>
      </c>
      <c r="P581" s="11">
        <v>47492989389.43</v>
      </c>
      <c r="Q581" s="11">
        <v>7940640</v>
      </c>
      <c r="R581" s="11">
        <v>7940640</v>
      </c>
      <c r="S581" s="11">
        <v>0</v>
      </c>
      <c r="T581" s="12">
        <f t="shared" si="31"/>
        <v>0.99983283190465788</v>
      </c>
      <c r="U581" s="12">
        <f t="shared" si="32"/>
        <v>0</v>
      </c>
      <c r="V581" s="12">
        <f t="shared" si="33"/>
        <v>0.99983283190465788</v>
      </c>
    </row>
    <row r="582" spans="1:22" ht="65" hidden="1" outlineLevel="2" x14ac:dyDescent="0.35">
      <c r="A582" s="8" t="s">
        <v>322</v>
      </c>
      <c r="B582" s="8" t="s">
        <v>26</v>
      </c>
      <c r="C582" s="8" t="s">
        <v>135</v>
      </c>
      <c r="D582" s="8" t="s">
        <v>136</v>
      </c>
      <c r="E582" s="8" t="s">
        <v>156</v>
      </c>
      <c r="F582" s="9" t="s">
        <v>32</v>
      </c>
      <c r="G582" s="8">
        <v>1310</v>
      </c>
      <c r="H582" s="8">
        <v>3460</v>
      </c>
      <c r="I582" s="10" t="s">
        <v>330</v>
      </c>
      <c r="J582" s="11">
        <v>0</v>
      </c>
      <c r="K582" s="11">
        <v>2190718410</v>
      </c>
      <c r="L582" s="11">
        <v>0</v>
      </c>
      <c r="M582" s="11">
        <v>0</v>
      </c>
      <c r="N582" s="11">
        <v>0</v>
      </c>
      <c r="O582" s="11">
        <v>2055710191.4300001</v>
      </c>
      <c r="P582" s="11">
        <v>2055710191.4300001</v>
      </c>
      <c r="Q582" s="11">
        <v>135008218.56999999</v>
      </c>
      <c r="R582" s="11">
        <v>135008218.56999999</v>
      </c>
      <c r="S582" s="11">
        <v>0</v>
      </c>
      <c r="T582" s="12">
        <f t="shared" si="31"/>
        <v>0.93837262792254528</v>
      </c>
      <c r="U582" s="12">
        <f t="shared" si="32"/>
        <v>0</v>
      </c>
      <c r="V582" s="12">
        <f t="shared" si="33"/>
        <v>0.93837262792254528</v>
      </c>
    </row>
    <row r="583" spans="1:22" ht="91" hidden="1" outlineLevel="2" x14ac:dyDescent="0.35">
      <c r="A583" s="8" t="s">
        <v>322</v>
      </c>
      <c r="B583" s="8" t="s">
        <v>26</v>
      </c>
      <c r="C583" s="8" t="s">
        <v>135</v>
      </c>
      <c r="D583" s="8" t="s">
        <v>136</v>
      </c>
      <c r="E583" s="8" t="s">
        <v>331</v>
      </c>
      <c r="F583" s="9" t="s">
        <v>30</v>
      </c>
      <c r="G583" s="8">
        <v>1310</v>
      </c>
      <c r="H583" s="8">
        <v>3460</v>
      </c>
      <c r="I583" s="10" t="s">
        <v>332</v>
      </c>
      <c r="J583" s="11">
        <v>10221512018</v>
      </c>
      <c r="K583" s="11">
        <v>12743356675</v>
      </c>
      <c r="L583" s="11">
        <v>0</v>
      </c>
      <c r="M583" s="11">
        <v>0</v>
      </c>
      <c r="N583" s="11">
        <v>0</v>
      </c>
      <c r="O583" s="11">
        <v>12742572764.66</v>
      </c>
      <c r="P583" s="11">
        <v>12742572764.66</v>
      </c>
      <c r="Q583" s="11">
        <v>783910.34</v>
      </c>
      <c r="R583" s="11">
        <v>783910.34</v>
      </c>
      <c r="S583" s="11">
        <v>0</v>
      </c>
      <c r="T583" s="12">
        <f t="shared" si="31"/>
        <v>0.99993848478387659</v>
      </c>
      <c r="U583" s="12">
        <f t="shared" si="32"/>
        <v>0</v>
      </c>
      <c r="V583" s="12">
        <f t="shared" si="33"/>
        <v>0.99993848478387659</v>
      </c>
    </row>
    <row r="584" spans="1:22" ht="65" hidden="1" outlineLevel="2" x14ac:dyDescent="0.35">
      <c r="A584" s="8" t="s">
        <v>322</v>
      </c>
      <c r="B584" s="8" t="s">
        <v>26</v>
      </c>
      <c r="C584" s="8" t="s">
        <v>135</v>
      </c>
      <c r="D584" s="8" t="s">
        <v>136</v>
      </c>
      <c r="E584" s="8" t="s">
        <v>333</v>
      </c>
      <c r="F584" s="9" t="s">
        <v>30</v>
      </c>
      <c r="G584" s="8">
        <v>1310</v>
      </c>
      <c r="H584" s="8">
        <v>3460</v>
      </c>
      <c r="I584" s="10" t="s">
        <v>334</v>
      </c>
      <c r="J584" s="11">
        <v>50000000000</v>
      </c>
      <c r="K584" s="11">
        <v>35487729191</v>
      </c>
      <c r="L584" s="11">
        <v>0</v>
      </c>
      <c r="M584" s="11">
        <v>0</v>
      </c>
      <c r="N584" s="11">
        <v>0</v>
      </c>
      <c r="O584" s="11">
        <v>35487729191</v>
      </c>
      <c r="P584" s="11">
        <v>35487729191</v>
      </c>
      <c r="Q584" s="11">
        <v>0</v>
      </c>
      <c r="R584" s="11">
        <v>0</v>
      </c>
      <c r="S584" s="11">
        <v>0</v>
      </c>
      <c r="T584" s="12">
        <f t="shared" si="31"/>
        <v>1</v>
      </c>
      <c r="U584" s="12">
        <f t="shared" si="32"/>
        <v>0</v>
      </c>
      <c r="V584" s="12">
        <f t="shared" si="33"/>
        <v>1</v>
      </c>
    </row>
    <row r="585" spans="1:22" ht="65" hidden="1" outlineLevel="2" x14ac:dyDescent="0.35">
      <c r="A585" s="8" t="s">
        <v>322</v>
      </c>
      <c r="B585" s="8" t="s">
        <v>26</v>
      </c>
      <c r="C585" s="8" t="s">
        <v>135</v>
      </c>
      <c r="D585" s="8" t="s">
        <v>136</v>
      </c>
      <c r="E585" s="8" t="s">
        <v>335</v>
      </c>
      <c r="F585" s="9" t="s">
        <v>30</v>
      </c>
      <c r="G585" s="8">
        <v>1310</v>
      </c>
      <c r="H585" s="8">
        <v>3460</v>
      </c>
      <c r="I585" s="10" t="s">
        <v>336</v>
      </c>
      <c r="J585" s="11">
        <v>272712000</v>
      </c>
      <c r="K585" s="11">
        <v>272712000</v>
      </c>
      <c r="L585" s="11">
        <v>0</v>
      </c>
      <c r="M585" s="11">
        <v>0</v>
      </c>
      <c r="N585" s="11">
        <v>0</v>
      </c>
      <c r="O585" s="11">
        <v>272597785.72000003</v>
      </c>
      <c r="P585" s="11">
        <v>272597785.72000003</v>
      </c>
      <c r="Q585" s="11">
        <v>114214.28</v>
      </c>
      <c r="R585" s="11">
        <v>114214.28</v>
      </c>
      <c r="S585" s="11">
        <v>0</v>
      </c>
      <c r="T585" s="12">
        <f t="shared" si="31"/>
        <v>0.99958119085335451</v>
      </c>
      <c r="U585" s="12">
        <f t="shared" si="32"/>
        <v>0</v>
      </c>
      <c r="V585" s="12">
        <f t="shared" si="33"/>
        <v>0.99958119085335451</v>
      </c>
    </row>
    <row r="586" spans="1:22" ht="78" hidden="1" outlineLevel="2" x14ac:dyDescent="0.35">
      <c r="A586" s="8" t="s">
        <v>322</v>
      </c>
      <c r="B586" s="8" t="s">
        <v>26</v>
      </c>
      <c r="C586" s="8" t="s">
        <v>135</v>
      </c>
      <c r="D586" s="8" t="s">
        <v>136</v>
      </c>
      <c r="E586" s="8" t="s">
        <v>337</v>
      </c>
      <c r="F586" s="9" t="s">
        <v>30</v>
      </c>
      <c r="G586" s="8">
        <v>1310</v>
      </c>
      <c r="H586" s="8">
        <v>3460</v>
      </c>
      <c r="I586" s="10" t="s">
        <v>338</v>
      </c>
      <c r="J586" s="11">
        <v>11000000000</v>
      </c>
      <c r="K586" s="11">
        <v>11000000000</v>
      </c>
      <c r="L586" s="11">
        <v>0</v>
      </c>
      <c r="M586" s="11">
        <v>0</v>
      </c>
      <c r="N586" s="11">
        <v>0</v>
      </c>
      <c r="O586" s="11">
        <v>10999537397.610001</v>
      </c>
      <c r="P586" s="11">
        <v>10999537397.610001</v>
      </c>
      <c r="Q586" s="11">
        <v>462602.39</v>
      </c>
      <c r="R586" s="11">
        <v>462602.39</v>
      </c>
      <c r="S586" s="11">
        <v>0</v>
      </c>
      <c r="T586" s="12">
        <f t="shared" si="31"/>
        <v>0.99995794523727277</v>
      </c>
      <c r="U586" s="12">
        <f t="shared" si="32"/>
        <v>0</v>
      </c>
      <c r="V586" s="12">
        <f t="shared" si="33"/>
        <v>0.99995794523727277</v>
      </c>
    </row>
    <row r="587" spans="1:22" ht="104" hidden="1" outlineLevel="2" x14ac:dyDescent="0.35">
      <c r="A587" s="8" t="s">
        <v>322</v>
      </c>
      <c r="B587" s="8" t="s">
        <v>26</v>
      </c>
      <c r="C587" s="8" t="s">
        <v>135</v>
      </c>
      <c r="D587" s="8" t="s">
        <v>136</v>
      </c>
      <c r="E587" s="8" t="s">
        <v>339</v>
      </c>
      <c r="F587" s="9" t="s">
        <v>30</v>
      </c>
      <c r="G587" s="8">
        <v>1310</v>
      </c>
      <c r="H587" s="8">
        <v>3460</v>
      </c>
      <c r="I587" s="10" t="s">
        <v>340</v>
      </c>
      <c r="J587" s="11">
        <v>698259184</v>
      </c>
      <c r="K587" s="11">
        <v>698259184</v>
      </c>
      <c r="L587" s="11">
        <v>0</v>
      </c>
      <c r="M587" s="11">
        <v>0</v>
      </c>
      <c r="N587" s="11">
        <v>0</v>
      </c>
      <c r="O587" s="11">
        <v>698259184</v>
      </c>
      <c r="P587" s="11">
        <v>698259184</v>
      </c>
      <c r="Q587" s="11">
        <v>0</v>
      </c>
      <c r="R587" s="11">
        <v>0</v>
      </c>
      <c r="S587" s="11">
        <v>0</v>
      </c>
      <c r="T587" s="12">
        <f t="shared" si="31"/>
        <v>1</v>
      </c>
      <c r="U587" s="12">
        <f t="shared" si="32"/>
        <v>0</v>
      </c>
      <c r="V587" s="12">
        <f t="shared" si="33"/>
        <v>1</v>
      </c>
    </row>
    <row r="588" spans="1:22" ht="78" hidden="1" outlineLevel="2" x14ac:dyDescent="0.35">
      <c r="A588" s="8" t="s">
        <v>322</v>
      </c>
      <c r="B588" s="8" t="s">
        <v>26</v>
      </c>
      <c r="C588" s="8" t="s">
        <v>135</v>
      </c>
      <c r="D588" s="8" t="s">
        <v>136</v>
      </c>
      <c r="E588" s="8" t="s">
        <v>178</v>
      </c>
      <c r="F588" s="9" t="s">
        <v>30</v>
      </c>
      <c r="G588" s="8">
        <v>1310</v>
      </c>
      <c r="H588" s="8">
        <v>3460</v>
      </c>
      <c r="I588" s="10" t="s">
        <v>341</v>
      </c>
      <c r="J588" s="11">
        <v>100000000</v>
      </c>
      <c r="K588" s="11">
        <v>100000000</v>
      </c>
      <c r="L588" s="11">
        <v>0</v>
      </c>
      <c r="M588" s="11">
        <v>0</v>
      </c>
      <c r="N588" s="11">
        <v>0</v>
      </c>
      <c r="O588" s="11">
        <v>100000000</v>
      </c>
      <c r="P588" s="11">
        <v>100000000</v>
      </c>
      <c r="Q588" s="11">
        <v>0</v>
      </c>
      <c r="R588" s="11">
        <v>0</v>
      </c>
      <c r="S588" s="11">
        <v>0</v>
      </c>
      <c r="T588" s="12">
        <f t="shared" si="31"/>
        <v>1</v>
      </c>
      <c r="U588" s="12">
        <f t="shared" si="32"/>
        <v>0</v>
      </c>
      <c r="V588" s="12">
        <f t="shared" si="33"/>
        <v>1</v>
      </c>
    </row>
    <row r="589" spans="1:22" ht="104" hidden="1" outlineLevel="2" x14ac:dyDescent="0.35">
      <c r="A589" s="8" t="s">
        <v>322</v>
      </c>
      <c r="B589" s="8" t="s">
        <v>26</v>
      </c>
      <c r="C589" s="8" t="s">
        <v>135</v>
      </c>
      <c r="D589" s="8" t="s">
        <v>136</v>
      </c>
      <c r="E589" s="8" t="s">
        <v>342</v>
      </c>
      <c r="F589" s="9" t="s">
        <v>30</v>
      </c>
      <c r="G589" s="8">
        <v>1310</v>
      </c>
      <c r="H589" s="8">
        <v>3460</v>
      </c>
      <c r="I589" s="10" t="s">
        <v>343</v>
      </c>
      <c r="J589" s="11">
        <v>100000000</v>
      </c>
      <c r="K589" s="11">
        <v>87806631.620000005</v>
      </c>
      <c r="L589" s="11">
        <v>0</v>
      </c>
      <c r="M589" s="11">
        <v>0</v>
      </c>
      <c r="N589" s="11">
        <v>0</v>
      </c>
      <c r="O589" s="11">
        <v>36321797.100000001</v>
      </c>
      <c r="P589" s="11">
        <v>36321797.100000001</v>
      </c>
      <c r="Q589" s="11">
        <v>51484834.520000003</v>
      </c>
      <c r="R589" s="11">
        <v>51484834.520000003</v>
      </c>
      <c r="S589" s="11">
        <v>0</v>
      </c>
      <c r="T589" s="12">
        <f t="shared" si="31"/>
        <v>0.41365665018548403</v>
      </c>
      <c r="U589" s="12">
        <f t="shared" si="32"/>
        <v>0</v>
      </c>
      <c r="V589" s="12">
        <f t="shared" si="33"/>
        <v>0.41365665018548403</v>
      </c>
    </row>
    <row r="590" spans="1:22" ht="130" hidden="1" outlineLevel="2" x14ac:dyDescent="0.35">
      <c r="A590" s="8" t="s">
        <v>322</v>
      </c>
      <c r="B590" s="8" t="s">
        <v>26</v>
      </c>
      <c r="C590" s="8" t="s">
        <v>135</v>
      </c>
      <c r="D590" s="8" t="s">
        <v>136</v>
      </c>
      <c r="E590" s="8" t="s">
        <v>182</v>
      </c>
      <c r="F590" s="9" t="s">
        <v>30</v>
      </c>
      <c r="G590" s="8">
        <v>1310</v>
      </c>
      <c r="H590" s="8">
        <v>3460</v>
      </c>
      <c r="I590" s="10" t="s">
        <v>344</v>
      </c>
      <c r="J590" s="11">
        <v>1617495395</v>
      </c>
      <c r="K590" s="11">
        <v>1617495395</v>
      </c>
      <c r="L590" s="11">
        <v>0</v>
      </c>
      <c r="M590" s="11">
        <v>0</v>
      </c>
      <c r="N590" s="11">
        <v>0</v>
      </c>
      <c r="O590" s="11">
        <v>1617495395</v>
      </c>
      <c r="P590" s="11">
        <v>1617495395</v>
      </c>
      <c r="Q590" s="11">
        <v>0</v>
      </c>
      <c r="R590" s="11">
        <v>0</v>
      </c>
      <c r="S590" s="11">
        <v>0</v>
      </c>
      <c r="T590" s="12">
        <f t="shared" si="31"/>
        <v>1</v>
      </c>
      <c r="U590" s="12">
        <f t="shared" si="32"/>
        <v>0</v>
      </c>
      <c r="V590" s="12">
        <f t="shared" si="33"/>
        <v>1</v>
      </c>
    </row>
    <row r="591" spans="1:22" ht="65" hidden="1" outlineLevel="2" x14ac:dyDescent="0.35">
      <c r="A591" s="8" t="s">
        <v>322</v>
      </c>
      <c r="B591" s="8" t="s">
        <v>26</v>
      </c>
      <c r="C591" s="8" t="s">
        <v>135</v>
      </c>
      <c r="D591" s="8" t="s">
        <v>136</v>
      </c>
      <c r="E591" s="8" t="s">
        <v>160</v>
      </c>
      <c r="F591" s="9" t="s">
        <v>30</v>
      </c>
      <c r="G591" s="8">
        <v>1310</v>
      </c>
      <c r="H591" s="8">
        <v>3460</v>
      </c>
      <c r="I591" s="10" t="s">
        <v>345</v>
      </c>
      <c r="J591" s="11">
        <v>50000000</v>
      </c>
      <c r="K591" s="11">
        <v>78246601</v>
      </c>
      <c r="L591" s="11">
        <v>0</v>
      </c>
      <c r="M591" s="11">
        <v>0</v>
      </c>
      <c r="N591" s="11">
        <v>0</v>
      </c>
      <c r="O591" s="11">
        <v>78246563.060000002</v>
      </c>
      <c r="P591" s="11">
        <v>78246563.060000002</v>
      </c>
      <c r="Q591" s="11">
        <v>37.94</v>
      </c>
      <c r="R591" s="11">
        <v>37.94</v>
      </c>
      <c r="S591" s="11">
        <v>0</v>
      </c>
      <c r="T591" s="12">
        <f t="shared" si="31"/>
        <v>0.99999951512270802</v>
      </c>
      <c r="U591" s="12">
        <f t="shared" si="32"/>
        <v>0</v>
      </c>
      <c r="V591" s="12">
        <f t="shared" si="33"/>
        <v>0.99999951512270802</v>
      </c>
    </row>
    <row r="592" spans="1:22" ht="104" hidden="1" outlineLevel="2" x14ac:dyDescent="0.35">
      <c r="A592" s="8" t="s">
        <v>322</v>
      </c>
      <c r="B592" s="8" t="s">
        <v>26</v>
      </c>
      <c r="C592" s="8" t="s">
        <v>135</v>
      </c>
      <c r="D592" s="8" t="s">
        <v>346</v>
      </c>
      <c r="E592" s="8" t="s">
        <v>29</v>
      </c>
      <c r="F592" s="9" t="s">
        <v>30</v>
      </c>
      <c r="G592" s="8">
        <v>1320</v>
      </c>
      <c r="H592" s="8">
        <v>3460</v>
      </c>
      <c r="I592" s="10" t="s">
        <v>347</v>
      </c>
      <c r="J592" s="11">
        <v>5103470151</v>
      </c>
      <c r="K592" s="11">
        <v>3823921701</v>
      </c>
      <c r="L592" s="11">
        <v>0</v>
      </c>
      <c r="M592" s="11">
        <v>0</v>
      </c>
      <c r="N592" s="11">
        <v>0</v>
      </c>
      <c r="O592" s="11">
        <v>3666390822</v>
      </c>
      <c r="P592" s="11">
        <v>3661271934</v>
      </c>
      <c r="Q592" s="11">
        <v>157530879</v>
      </c>
      <c r="R592" s="11">
        <v>157530879</v>
      </c>
      <c r="S592" s="11">
        <v>0</v>
      </c>
      <c r="T592" s="12">
        <f t="shared" si="31"/>
        <v>0.95880384293464904</v>
      </c>
      <c r="U592" s="12">
        <f t="shared" si="32"/>
        <v>0</v>
      </c>
      <c r="V592" s="12">
        <f t="shared" si="33"/>
        <v>0.95880384293464904</v>
      </c>
    </row>
    <row r="593" spans="1:22" ht="26" hidden="1" outlineLevel="2" x14ac:dyDescent="0.35">
      <c r="A593" s="8" t="s">
        <v>322</v>
      </c>
      <c r="B593" s="8" t="s">
        <v>26</v>
      </c>
      <c r="C593" s="8" t="s">
        <v>135</v>
      </c>
      <c r="D593" s="8" t="s">
        <v>172</v>
      </c>
      <c r="E593" s="8" t="s">
        <v>29</v>
      </c>
      <c r="F593" s="9" t="s">
        <v>30</v>
      </c>
      <c r="G593" s="8">
        <v>1320</v>
      </c>
      <c r="H593" s="8">
        <v>3460</v>
      </c>
      <c r="I593" s="10" t="s">
        <v>173</v>
      </c>
      <c r="J593" s="11">
        <v>11806397</v>
      </c>
      <c r="K593" s="11">
        <v>11806397</v>
      </c>
      <c r="L593" s="11">
        <v>0</v>
      </c>
      <c r="M593" s="11">
        <v>0</v>
      </c>
      <c r="N593" s="11">
        <v>0</v>
      </c>
      <c r="O593" s="11">
        <v>7213642.5700000003</v>
      </c>
      <c r="P593" s="11">
        <v>7213642.5700000003</v>
      </c>
      <c r="Q593" s="11">
        <v>4592754.43</v>
      </c>
      <c r="R593" s="11">
        <v>4592754.43</v>
      </c>
      <c r="S593" s="11">
        <v>0</v>
      </c>
      <c r="T593" s="12">
        <f t="shared" si="31"/>
        <v>0.61099441006430666</v>
      </c>
      <c r="U593" s="12">
        <f t="shared" si="32"/>
        <v>0</v>
      </c>
      <c r="V593" s="12">
        <f t="shared" si="33"/>
        <v>0.61099441006430666</v>
      </c>
    </row>
    <row r="594" spans="1:22" ht="65" hidden="1" outlineLevel="2" x14ac:dyDescent="0.35">
      <c r="A594" s="8" t="s">
        <v>322</v>
      </c>
      <c r="B594" s="8" t="s">
        <v>26</v>
      </c>
      <c r="C594" s="8" t="s">
        <v>135</v>
      </c>
      <c r="D594" s="8" t="s">
        <v>260</v>
      </c>
      <c r="E594" s="8" t="s">
        <v>29</v>
      </c>
      <c r="F594" s="9" t="s">
        <v>30</v>
      </c>
      <c r="G594" s="8">
        <v>1320</v>
      </c>
      <c r="H594" s="8">
        <v>3460</v>
      </c>
      <c r="I594" s="10" t="s">
        <v>348</v>
      </c>
      <c r="J594" s="11">
        <v>0</v>
      </c>
      <c r="K594" s="11">
        <v>12193368.380000001</v>
      </c>
      <c r="L594" s="11">
        <v>0</v>
      </c>
      <c r="M594" s="11">
        <v>0</v>
      </c>
      <c r="N594" s="11">
        <v>0</v>
      </c>
      <c r="O594" s="11">
        <v>12193368.380000001</v>
      </c>
      <c r="P594" s="11">
        <v>12193368.380000001</v>
      </c>
      <c r="Q594" s="11">
        <v>0</v>
      </c>
      <c r="R594" s="11">
        <v>0</v>
      </c>
      <c r="S594" s="11">
        <v>0</v>
      </c>
      <c r="T594" s="12">
        <f t="shared" si="31"/>
        <v>1</v>
      </c>
      <c r="U594" s="12">
        <f t="shared" si="32"/>
        <v>0</v>
      </c>
      <c r="V594" s="12">
        <f t="shared" si="33"/>
        <v>1</v>
      </c>
    </row>
    <row r="595" spans="1:22" ht="78" hidden="1" outlineLevel="2" x14ac:dyDescent="0.35">
      <c r="A595" s="8" t="s">
        <v>352</v>
      </c>
      <c r="B595" s="8" t="s">
        <v>263</v>
      </c>
      <c r="C595" s="8" t="s">
        <v>135</v>
      </c>
      <c r="D595" s="8" t="s">
        <v>136</v>
      </c>
      <c r="E595" s="8" t="s">
        <v>50</v>
      </c>
      <c r="F595" s="9" t="s">
        <v>30</v>
      </c>
      <c r="G595" s="8">
        <v>1310</v>
      </c>
      <c r="H595" s="8">
        <v>3410</v>
      </c>
      <c r="I595" s="10" t="s">
        <v>137</v>
      </c>
      <c r="J595" s="11">
        <v>894857755</v>
      </c>
      <c r="K595" s="11">
        <v>773857755</v>
      </c>
      <c r="L595" s="11">
        <v>0</v>
      </c>
      <c r="M595" s="11">
        <v>0</v>
      </c>
      <c r="N595" s="11">
        <v>0</v>
      </c>
      <c r="O595" s="11">
        <v>612974486.12</v>
      </c>
      <c r="P595" s="11">
        <v>612974486.12</v>
      </c>
      <c r="Q595" s="11">
        <v>160883268.88</v>
      </c>
      <c r="R595" s="11">
        <v>160883268.88</v>
      </c>
      <c r="S595" s="11">
        <v>0</v>
      </c>
      <c r="T595" s="12">
        <f t="shared" si="31"/>
        <v>0.79210227223218821</v>
      </c>
      <c r="U595" s="12">
        <f t="shared" si="32"/>
        <v>0</v>
      </c>
      <c r="V595" s="12">
        <f t="shared" si="33"/>
        <v>0.79210227223218821</v>
      </c>
    </row>
    <row r="596" spans="1:22" ht="78" hidden="1" outlineLevel="2" x14ac:dyDescent="0.35">
      <c r="A596" s="8" t="s">
        <v>352</v>
      </c>
      <c r="B596" s="8" t="s">
        <v>263</v>
      </c>
      <c r="C596" s="8" t="s">
        <v>135</v>
      </c>
      <c r="D596" s="8" t="s">
        <v>136</v>
      </c>
      <c r="E596" s="8" t="s">
        <v>138</v>
      </c>
      <c r="F596" s="9" t="s">
        <v>30</v>
      </c>
      <c r="G596" s="8">
        <v>1310</v>
      </c>
      <c r="H596" s="8">
        <v>3410</v>
      </c>
      <c r="I596" s="10" t="s">
        <v>139</v>
      </c>
      <c r="J596" s="11">
        <v>1409600626</v>
      </c>
      <c r="K596" s="11">
        <v>1449605559</v>
      </c>
      <c r="L596" s="11">
        <v>0</v>
      </c>
      <c r="M596" s="11">
        <v>0</v>
      </c>
      <c r="N596" s="11">
        <v>0</v>
      </c>
      <c r="O596" s="11">
        <v>1412682286.8499999</v>
      </c>
      <c r="P596" s="11">
        <v>1412682286.8499999</v>
      </c>
      <c r="Q596" s="11">
        <v>36923272.149999999</v>
      </c>
      <c r="R596" s="11">
        <v>36923272.149999999</v>
      </c>
      <c r="S596" s="11">
        <v>0</v>
      </c>
      <c r="T596" s="12">
        <f t="shared" si="31"/>
        <v>0.97452874547785862</v>
      </c>
      <c r="U596" s="12">
        <f t="shared" si="32"/>
        <v>0</v>
      </c>
      <c r="V596" s="12">
        <f t="shared" si="33"/>
        <v>0.97452874547785862</v>
      </c>
    </row>
    <row r="597" spans="1:22" ht="130" hidden="1" outlineLevel="2" x14ac:dyDescent="0.35">
      <c r="A597" s="8" t="s">
        <v>352</v>
      </c>
      <c r="B597" s="8" t="s">
        <v>263</v>
      </c>
      <c r="C597" s="8" t="s">
        <v>135</v>
      </c>
      <c r="D597" s="8" t="s">
        <v>136</v>
      </c>
      <c r="E597" s="8" t="s">
        <v>271</v>
      </c>
      <c r="F597" s="9" t="s">
        <v>30</v>
      </c>
      <c r="G597" s="8">
        <v>1310</v>
      </c>
      <c r="H597" s="8">
        <v>3410</v>
      </c>
      <c r="I597" s="10" t="s">
        <v>357</v>
      </c>
      <c r="J597" s="11">
        <v>23409079198</v>
      </c>
      <c r="K597" s="11">
        <v>23083325287</v>
      </c>
      <c r="L597" s="11">
        <v>0</v>
      </c>
      <c r="M597" s="11">
        <v>0</v>
      </c>
      <c r="N597" s="11">
        <v>0</v>
      </c>
      <c r="O597" s="11">
        <v>22565811530.669998</v>
      </c>
      <c r="P597" s="11">
        <v>22565811530.669998</v>
      </c>
      <c r="Q597" s="11">
        <v>517513756.32999998</v>
      </c>
      <c r="R597" s="11">
        <v>517513756.32999998</v>
      </c>
      <c r="S597" s="11">
        <v>0</v>
      </c>
      <c r="T597" s="12">
        <f t="shared" si="31"/>
        <v>0.97758062367983634</v>
      </c>
      <c r="U597" s="12">
        <f t="shared" si="32"/>
        <v>0</v>
      </c>
      <c r="V597" s="12">
        <f t="shared" si="33"/>
        <v>0.97758062367983634</v>
      </c>
    </row>
    <row r="598" spans="1:22" ht="52" hidden="1" outlineLevel="2" x14ac:dyDescent="0.35">
      <c r="A598" s="8" t="s">
        <v>352</v>
      </c>
      <c r="B598" s="8" t="s">
        <v>263</v>
      </c>
      <c r="C598" s="8" t="s">
        <v>135</v>
      </c>
      <c r="D598" s="8" t="s">
        <v>136</v>
      </c>
      <c r="E598" s="8" t="s">
        <v>140</v>
      </c>
      <c r="F598" s="9" t="s">
        <v>30</v>
      </c>
      <c r="G598" s="8">
        <v>1310</v>
      </c>
      <c r="H598" s="8">
        <v>3410</v>
      </c>
      <c r="I598" s="10" t="s">
        <v>358</v>
      </c>
      <c r="J598" s="11">
        <v>7157434173</v>
      </c>
      <c r="K598" s="11">
        <v>7157465149</v>
      </c>
      <c r="L598" s="11">
        <v>0</v>
      </c>
      <c r="M598" s="11">
        <v>0</v>
      </c>
      <c r="N598" s="11">
        <v>0</v>
      </c>
      <c r="O598" s="11">
        <v>7157465149</v>
      </c>
      <c r="P598" s="11">
        <v>7157465149</v>
      </c>
      <c r="Q598" s="11">
        <v>0</v>
      </c>
      <c r="R598" s="11">
        <v>0</v>
      </c>
      <c r="S598" s="11">
        <v>0</v>
      </c>
      <c r="T598" s="12">
        <f t="shared" si="31"/>
        <v>1</v>
      </c>
      <c r="U598" s="12">
        <f t="shared" si="32"/>
        <v>0</v>
      </c>
      <c r="V598" s="12">
        <f t="shared" si="33"/>
        <v>1</v>
      </c>
    </row>
    <row r="599" spans="1:22" ht="130" hidden="1" outlineLevel="2" x14ac:dyDescent="0.35">
      <c r="A599" s="8" t="s">
        <v>352</v>
      </c>
      <c r="B599" s="8" t="s">
        <v>263</v>
      </c>
      <c r="C599" s="8" t="s">
        <v>135</v>
      </c>
      <c r="D599" s="8" t="s">
        <v>136</v>
      </c>
      <c r="E599" s="8" t="s">
        <v>280</v>
      </c>
      <c r="F599" s="9" t="s">
        <v>30</v>
      </c>
      <c r="G599" s="8">
        <v>1310</v>
      </c>
      <c r="H599" s="8">
        <v>3410</v>
      </c>
      <c r="I599" s="10" t="s">
        <v>359</v>
      </c>
      <c r="J599" s="11">
        <v>210000000</v>
      </c>
      <c r="K599" s="11">
        <v>314917368.02999997</v>
      </c>
      <c r="L599" s="11">
        <v>0</v>
      </c>
      <c r="M599" s="11">
        <v>0</v>
      </c>
      <c r="N599" s="11">
        <v>0</v>
      </c>
      <c r="O599" s="11">
        <v>314917368.02999997</v>
      </c>
      <c r="P599" s="11">
        <v>314917368.02999997</v>
      </c>
      <c r="Q599" s="11">
        <v>0</v>
      </c>
      <c r="R599" s="11">
        <v>0</v>
      </c>
      <c r="S599" s="11">
        <v>0</v>
      </c>
      <c r="T599" s="12">
        <f t="shared" si="31"/>
        <v>1</v>
      </c>
      <c r="U599" s="12">
        <f t="shared" si="32"/>
        <v>0</v>
      </c>
      <c r="V599" s="12">
        <f t="shared" si="33"/>
        <v>1</v>
      </c>
    </row>
    <row r="600" spans="1:22" ht="130" hidden="1" outlineLevel="2" x14ac:dyDescent="0.35">
      <c r="A600" s="8" t="s">
        <v>352</v>
      </c>
      <c r="B600" s="8" t="s">
        <v>263</v>
      </c>
      <c r="C600" s="8" t="s">
        <v>135</v>
      </c>
      <c r="D600" s="8" t="s">
        <v>136</v>
      </c>
      <c r="E600" s="8" t="s">
        <v>360</v>
      </c>
      <c r="F600" s="9" t="s">
        <v>30</v>
      </c>
      <c r="G600" s="8">
        <v>1310</v>
      </c>
      <c r="H600" s="8">
        <v>3410</v>
      </c>
      <c r="I600" s="10" t="s">
        <v>361</v>
      </c>
      <c r="J600" s="11">
        <v>262414854</v>
      </c>
      <c r="K600" s="11">
        <v>262414854</v>
      </c>
      <c r="L600" s="11">
        <v>0</v>
      </c>
      <c r="M600" s="11">
        <v>0</v>
      </c>
      <c r="N600" s="11">
        <v>0</v>
      </c>
      <c r="O600" s="11">
        <v>0</v>
      </c>
      <c r="P600" s="11">
        <v>0</v>
      </c>
      <c r="Q600" s="11">
        <v>262414854</v>
      </c>
      <c r="R600" s="11">
        <v>262414854</v>
      </c>
      <c r="S600" s="11">
        <v>0</v>
      </c>
      <c r="T600" s="12">
        <f t="shared" si="31"/>
        <v>0</v>
      </c>
      <c r="U600" s="12">
        <f t="shared" si="32"/>
        <v>0</v>
      </c>
      <c r="V600" s="12">
        <f t="shared" si="33"/>
        <v>0</v>
      </c>
    </row>
    <row r="601" spans="1:22" ht="26" hidden="1" outlineLevel="2" x14ac:dyDescent="0.35">
      <c r="A601" s="8" t="s">
        <v>352</v>
      </c>
      <c r="B601" s="8" t="s">
        <v>263</v>
      </c>
      <c r="C601" s="8" t="s">
        <v>135</v>
      </c>
      <c r="D601" s="8" t="s">
        <v>172</v>
      </c>
      <c r="E601" s="8" t="s">
        <v>29</v>
      </c>
      <c r="F601" s="9" t="s">
        <v>30</v>
      </c>
      <c r="G601" s="8">
        <v>1320</v>
      </c>
      <c r="H601" s="8">
        <v>3410</v>
      </c>
      <c r="I601" s="10" t="s">
        <v>173</v>
      </c>
      <c r="J601" s="11">
        <v>5857628179</v>
      </c>
      <c r="K601" s="11">
        <v>5593628179</v>
      </c>
      <c r="L601" s="11">
        <v>0</v>
      </c>
      <c r="M601" s="11">
        <v>0</v>
      </c>
      <c r="N601" s="11">
        <v>0</v>
      </c>
      <c r="O601" s="11">
        <v>5050876208.1599998</v>
      </c>
      <c r="P601" s="11">
        <v>5050876208.1599998</v>
      </c>
      <c r="Q601" s="11">
        <v>542751970.84000003</v>
      </c>
      <c r="R601" s="11">
        <v>542751970.84000003</v>
      </c>
      <c r="S601" s="11">
        <v>0</v>
      </c>
      <c r="T601" s="12">
        <f t="shared" si="31"/>
        <v>0.90296960157673001</v>
      </c>
      <c r="U601" s="12">
        <f t="shared" si="32"/>
        <v>0</v>
      </c>
      <c r="V601" s="12">
        <f t="shared" si="33"/>
        <v>0.90296960157673001</v>
      </c>
    </row>
    <row r="602" spans="1:22" ht="325" hidden="1" outlineLevel="2" x14ac:dyDescent="0.35">
      <c r="A602" s="8" t="s">
        <v>352</v>
      </c>
      <c r="B602" s="8" t="s">
        <v>263</v>
      </c>
      <c r="C602" s="8" t="s">
        <v>135</v>
      </c>
      <c r="D602" s="8" t="s">
        <v>174</v>
      </c>
      <c r="E602" s="8" t="s">
        <v>50</v>
      </c>
      <c r="F602" s="9" t="s">
        <v>30</v>
      </c>
      <c r="G602" s="8">
        <v>1320</v>
      </c>
      <c r="H602" s="8">
        <v>3410</v>
      </c>
      <c r="I602" s="10" t="s">
        <v>362</v>
      </c>
      <c r="J602" s="11">
        <v>202281955</v>
      </c>
      <c r="K602" s="11">
        <v>202281955</v>
      </c>
      <c r="L602" s="11">
        <v>0</v>
      </c>
      <c r="M602" s="11">
        <v>0</v>
      </c>
      <c r="N602" s="11">
        <v>0</v>
      </c>
      <c r="O602" s="11">
        <v>202281955</v>
      </c>
      <c r="P602" s="11">
        <v>202281955</v>
      </c>
      <c r="Q602" s="11">
        <v>0</v>
      </c>
      <c r="R602" s="11">
        <v>0</v>
      </c>
      <c r="S602" s="11">
        <v>0</v>
      </c>
      <c r="T602" s="12">
        <f t="shared" si="31"/>
        <v>1</v>
      </c>
      <c r="U602" s="12">
        <f t="shared" si="32"/>
        <v>0</v>
      </c>
      <c r="V602" s="12">
        <f t="shared" si="33"/>
        <v>1</v>
      </c>
    </row>
    <row r="603" spans="1:22" hidden="1" outlineLevel="2" x14ac:dyDescent="0.35">
      <c r="A603" s="8" t="s">
        <v>352</v>
      </c>
      <c r="B603" s="8" t="s">
        <v>263</v>
      </c>
      <c r="C603" s="8" t="s">
        <v>135</v>
      </c>
      <c r="D603" s="8" t="s">
        <v>297</v>
      </c>
      <c r="E603" s="8" t="s">
        <v>29</v>
      </c>
      <c r="F603" s="9" t="s">
        <v>30</v>
      </c>
      <c r="G603" s="8">
        <v>1320</v>
      </c>
      <c r="H603" s="8">
        <v>3410</v>
      </c>
      <c r="I603" s="10" t="s">
        <v>298</v>
      </c>
      <c r="J603" s="11">
        <v>7000000</v>
      </c>
      <c r="K603" s="11">
        <v>6930200</v>
      </c>
      <c r="L603" s="11">
        <v>0</v>
      </c>
      <c r="M603" s="11">
        <v>291257.15000000002</v>
      </c>
      <c r="N603" s="11">
        <v>0</v>
      </c>
      <c r="O603" s="11">
        <v>4876277.03</v>
      </c>
      <c r="P603" s="11">
        <v>4876277.03</v>
      </c>
      <c r="Q603" s="11">
        <v>1762665.82</v>
      </c>
      <c r="R603" s="11">
        <v>1762665.82</v>
      </c>
      <c r="S603" s="11">
        <v>0</v>
      </c>
      <c r="T603" s="12">
        <f t="shared" si="31"/>
        <v>0.70362717237597761</v>
      </c>
      <c r="U603" s="12">
        <f t="shared" si="32"/>
        <v>4.2027235866208768E-2</v>
      </c>
      <c r="V603" s="12">
        <f t="shared" si="33"/>
        <v>0.74565440824218632</v>
      </c>
    </row>
    <row r="604" spans="1:22" ht="78" hidden="1" outlineLevel="2" x14ac:dyDescent="0.35">
      <c r="A604" s="8" t="s">
        <v>352</v>
      </c>
      <c r="B604" s="8" t="s">
        <v>264</v>
      </c>
      <c r="C604" s="8" t="s">
        <v>135</v>
      </c>
      <c r="D604" s="8" t="s">
        <v>136</v>
      </c>
      <c r="E604" s="8" t="s">
        <v>50</v>
      </c>
      <c r="F604" s="9" t="s">
        <v>30</v>
      </c>
      <c r="G604" s="8">
        <v>1310</v>
      </c>
      <c r="H604" s="8">
        <v>3420</v>
      </c>
      <c r="I604" s="10" t="s">
        <v>137</v>
      </c>
      <c r="J604" s="11">
        <v>427297315</v>
      </c>
      <c r="K604" s="11">
        <v>399294448</v>
      </c>
      <c r="L604" s="11">
        <v>0</v>
      </c>
      <c r="M604" s="11">
        <v>0</v>
      </c>
      <c r="N604" s="11">
        <v>0</v>
      </c>
      <c r="O604" s="11">
        <v>269212119.42000002</v>
      </c>
      <c r="P604" s="11">
        <v>269212119.42000002</v>
      </c>
      <c r="Q604" s="11">
        <v>130082328.58</v>
      </c>
      <c r="R604" s="11">
        <v>130082328.58</v>
      </c>
      <c r="S604" s="11">
        <v>0</v>
      </c>
      <c r="T604" s="12">
        <f t="shared" si="31"/>
        <v>0.67421954091382708</v>
      </c>
      <c r="U604" s="12">
        <f t="shared" si="32"/>
        <v>0</v>
      </c>
      <c r="V604" s="12">
        <f t="shared" si="33"/>
        <v>0.67421954091382708</v>
      </c>
    </row>
    <row r="605" spans="1:22" ht="78" hidden="1" outlineLevel="2" x14ac:dyDescent="0.35">
      <c r="A605" s="8" t="s">
        <v>352</v>
      </c>
      <c r="B605" s="8" t="s">
        <v>264</v>
      </c>
      <c r="C605" s="8" t="s">
        <v>135</v>
      </c>
      <c r="D605" s="8" t="s">
        <v>136</v>
      </c>
      <c r="E605" s="8" t="s">
        <v>138</v>
      </c>
      <c r="F605" s="9" t="s">
        <v>30</v>
      </c>
      <c r="G605" s="8">
        <v>1310</v>
      </c>
      <c r="H605" s="8">
        <v>3420</v>
      </c>
      <c r="I605" s="10" t="s">
        <v>139</v>
      </c>
      <c r="J605" s="11">
        <v>680329419</v>
      </c>
      <c r="K605" s="11">
        <v>700322673</v>
      </c>
      <c r="L605" s="11">
        <v>0</v>
      </c>
      <c r="M605" s="11">
        <v>0</v>
      </c>
      <c r="N605" s="11">
        <v>0</v>
      </c>
      <c r="O605" s="11">
        <v>691425255.61000001</v>
      </c>
      <c r="P605" s="11">
        <v>691425255.61000001</v>
      </c>
      <c r="Q605" s="11">
        <v>8897417.3900000006</v>
      </c>
      <c r="R605" s="11">
        <v>8897417.3900000006</v>
      </c>
      <c r="S605" s="11">
        <v>0</v>
      </c>
      <c r="T605" s="12">
        <f t="shared" si="31"/>
        <v>0.98729526012361446</v>
      </c>
      <c r="U605" s="12">
        <f t="shared" si="32"/>
        <v>0</v>
      </c>
      <c r="V605" s="12">
        <f t="shared" si="33"/>
        <v>0.98729526012361446</v>
      </c>
    </row>
    <row r="606" spans="1:22" ht="130" hidden="1" outlineLevel="2" x14ac:dyDescent="0.35">
      <c r="A606" s="8" t="s">
        <v>352</v>
      </c>
      <c r="B606" s="8" t="s">
        <v>264</v>
      </c>
      <c r="C606" s="8" t="s">
        <v>135</v>
      </c>
      <c r="D606" s="8" t="s">
        <v>136</v>
      </c>
      <c r="E606" s="8" t="s">
        <v>271</v>
      </c>
      <c r="F606" s="9" t="s">
        <v>30</v>
      </c>
      <c r="G606" s="8">
        <v>1310</v>
      </c>
      <c r="H606" s="8">
        <v>3420</v>
      </c>
      <c r="I606" s="10" t="s">
        <v>365</v>
      </c>
      <c r="J606" s="11">
        <v>5087176493</v>
      </c>
      <c r="K606" s="11">
        <v>5280148886</v>
      </c>
      <c r="L606" s="11">
        <v>0</v>
      </c>
      <c r="M606" s="11">
        <v>0</v>
      </c>
      <c r="N606" s="11">
        <v>0</v>
      </c>
      <c r="O606" s="11">
        <v>5248936247.4499998</v>
      </c>
      <c r="P606" s="11">
        <v>5248936247.4499998</v>
      </c>
      <c r="Q606" s="11">
        <v>31212638.550000001</v>
      </c>
      <c r="R606" s="11">
        <v>31212638.550000001</v>
      </c>
      <c r="S606" s="11">
        <v>0</v>
      </c>
      <c r="T606" s="12">
        <f t="shared" si="31"/>
        <v>0.99408868211410506</v>
      </c>
      <c r="U606" s="12">
        <f t="shared" si="32"/>
        <v>0</v>
      </c>
      <c r="V606" s="12">
        <f t="shared" si="33"/>
        <v>0.99408868211410506</v>
      </c>
    </row>
    <row r="607" spans="1:22" ht="52" hidden="1" outlineLevel="2" x14ac:dyDescent="0.35">
      <c r="A607" s="8" t="s">
        <v>352</v>
      </c>
      <c r="B607" s="8" t="s">
        <v>264</v>
      </c>
      <c r="C607" s="8" t="s">
        <v>135</v>
      </c>
      <c r="D607" s="8" t="s">
        <v>136</v>
      </c>
      <c r="E607" s="8" t="s">
        <v>140</v>
      </c>
      <c r="F607" s="9" t="s">
        <v>30</v>
      </c>
      <c r="G607" s="8">
        <v>1310</v>
      </c>
      <c r="H607" s="8">
        <v>3420</v>
      </c>
      <c r="I607" s="10" t="s">
        <v>141</v>
      </c>
      <c r="J607" s="11">
        <v>3845171438</v>
      </c>
      <c r="K607" s="11">
        <v>3845132573</v>
      </c>
      <c r="L607" s="11">
        <v>0</v>
      </c>
      <c r="M607" s="11">
        <v>0</v>
      </c>
      <c r="N607" s="11">
        <v>0</v>
      </c>
      <c r="O607" s="11">
        <v>3845132573</v>
      </c>
      <c r="P607" s="11">
        <v>3845132573</v>
      </c>
      <c r="Q607" s="11">
        <v>0</v>
      </c>
      <c r="R607" s="11">
        <v>0</v>
      </c>
      <c r="S607" s="11">
        <v>0</v>
      </c>
      <c r="T607" s="12">
        <f t="shared" si="31"/>
        <v>1</v>
      </c>
      <c r="U607" s="12">
        <f t="shared" si="32"/>
        <v>0</v>
      </c>
      <c r="V607" s="12">
        <f t="shared" si="33"/>
        <v>1</v>
      </c>
    </row>
    <row r="608" spans="1:22" ht="143" hidden="1" outlineLevel="2" x14ac:dyDescent="0.35">
      <c r="A608" s="8" t="s">
        <v>352</v>
      </c>
      <c r="B608" s="8" t="s">
        <v>264</v>
      </c>
      <c r="C608" s="8" t="s">
        <v>135</v>
      </c>
      <c r="D608" s="8" t="s">
        <v>136</v>
      </c>
      <c r="E608" s="8" t="s">
        <v>280</v>
      </c>
      <c r="F608" s="9" t="s">
        <v>30</v>
      </c>
      <c r="G608" s="8">
        <v>1310</v>
      </c>
      <c r="H608" s="8">
        <v>3420</v>
      </c>
      <c r="I608" s="10" t="s">
        <v>366</v>
      </c>
      <c r="J608" s="11">
        <v>250000000</v>
      </c>
      <c r="K608" s="11">
        <v>352678457.99000001</v>
      </c>
      <c r="L608" s="11">
        <v>0</v>
      </c>
      <c r="M608" s="11">
        <v>0</v>
      </c>
      <c r="N608" s="11">
        <v>0</v>
      </c>
      <c r="O608" s="11">
        <v>352678457.99000001</v>
      </c>
      <c r="P608" s="11">
        <v>352678457.99000001</v>
      </c>
      <c r="Q608" s="11">
        <v>0</v>
      </c>
      <c r="R608" s="11">
        <v>0</v>
      </c>
      <c r="S608" s="11">
        <v>0</v>
      </c>
      <c r="T608" s="12">
        <f t="shared" si="31"/>
        <v>1</v>
      </c>
      <c r="U608" s="12">
        <f t="shared" si="32"/>
        <v>0</v>
      </c>
      <c r="V608" s="12">
        <f t="shared" si="33"/>
        <v>1</v>
      </c>
    </row>
    <row r="609" spans="1:22" ht="52" hidden="1" outlineLevel="2" x14ac:dyDescent="0.35">
      <c r="A609" s="8" t="s">
        <v>352</v>
      </c>
      <c r="B609" s="8" t="s">
        <v>264</v>
      </c>
      <c r="C609" s="8" t="s">
        <v>135</v>
      </c>
      <c r="D609" s="8" t="s">
        <v>136</v>
      </c>
      <c r="E609" s="8" t="s">
        <v>360</v>
      </c>
      <c r="F609" s="9" t="s">
        <v>30</v>
      </c>
      <c r="G609" s="8">
        <v>1310</v>
      </c>
      <c r="H609" s="8">
        <v>3420</v>
      </c>
      <c r="I609" s="10" t="s">
        <v>367</v>
      </c>
      <c r="J609" s="11">
        <v>273990651</v>
      </c>
      <c r="K609" s="11">
        <v>273990651</v>
      </c>
      <c r="L609" s="11">
        <v>0</v>
      </c>
      <c r="M609" s="11">
        <v>0</v>
      </c>
      <c r="N609" s="11">
        <v>0</v>
      </c>
      <c r="O609" s="11">
        <v>273990651</v>
      </c>
      <c r="P609" s="11">
        <v>273990651</v>
      </c>
      <c r="Q609" s="11">
        <v>0</v>
      </c>
      <c r="R609" s="11">
        <v>0</v>
      </c>
      <c r="S609" s="11">
        <v>0</v>
      </c>
      <c r="T609" s="12">
        <f t="shared" si="31"/>
        <v>1</v>
      </c>
      <c r="U609" s="12">
        <f t="shared" si="32"/>
        <v>0</v>
      </c>
      <c r="V609" s="12">
        <f t="shared" si="33"/>
        <v>1</v>
      </c>
    </row>
    <row r="610" spans="1:22" ht="65" hidden="1" outlineLevel="2" x14ac:dyDescent="0.35">
      <c r="A610" s="8" t="s">
        <v>352</v>
      </c>
      <c r="B610" s="8" t="s">
        <v>264</v>
      </c>
      <c r="C610" s="8" t="s">
        <v>135</v>
      </c>
      <c r="D610" s="8" t="s">
        <v>136</v>
      </c>
      <c r="E610" s="8" t="s">
        <v>368</v>
      </c>
      <c r="F610" s="9" t="s">
        <v>30</v>
      </c>
      <c r="G610" s="8">
        <v>1310</v>
      </c>
      <c r="H610" s="8">
        <v>3420</v>
      </c>
      <c r="I610" s="10" t="s">
        <v>369</v>
      </c>
      <c r="J610" s="11">
        <v>246722013</v>
      </c>
      <c r="K610" s="11">
        <v>246722013</v>
      </c>
      <c r="L610" s="11">
        <v>0</v>
      </c>
      <c r="M610" s="11">
        <v>0</v>
      </c>
      <c r="N610" s="11">
        <v>0</v>
      </c>
      <c r="O610" s="11">
        <v>246722013</v>
      </c>
      <c r="P610" s="11">
        <v>246722013</v>
      </c>
      <c r="Q610" s="11">
        <v>0</v>
      </c>
      <c r="R610" s="11">
        <v>0</v>
      </c>
      <c r="S610" s="11">
        <v>0</v>
      </c>
      <c r="T610" s="12">
        <f t="shared" si="31"/>
        <v>1</v>
      </c>
      <c r="U610" s="12">
        <f t="shared" si="32"/>
        <v>0</v>
      </c>
      <c r="V610" s="12">
        <f t="shared" si="33"/>
        <v>1</v>
      </c>
    </row>
    <row r="611" spans="1:22" ht="52" hidden="1" outlineLevel="2" x14ac:dyDescent="0.35">
      <c r="A611" s="8" t="s">
        <v>352</v>
      </c>
      <c r="B611" s="8" t="s">
        <v>264</v>
      </c>
      <c r="C611" s="8" t="s">
        <v>135</v>
      </c>
      <c r="D611" s="8" t="s">
        <v>136</v>
      </c>
      <c r="E611" s="8" t="s">
        <v>146</v>
      </c>
      <c r="F611" s="9" t="s">
        <v>30</v>
      </c>
      <c r="G611" s="8">
        <v>1310</v>
      </c>
      <c r="H611" s="8">
        <v>3420</v>
      </c>
      <c r="I611" s="10" t="s">
        <v>370</v>
      </c>
      <c r="J611" s="11">
        <v>221482815</v>
      </c>
      <c r="K611" s="11">
        <v>221482815</v>
      </c>
      <c r="L611" s="11">
        <v>0</v>
      </c>
      <c r="M611" s="11">
        <v>0</v>
      </c>
      <c r="N611" s="11">
        <v>0</v>
      </c>
      <c r="O611" s="11">
        <v>214856000.03999999</v>
      </c>
      <c r="P611" s="11">
        <v>214856000.03999999</v>
      </c>
      <c r="Q611" s="11">
        <v>6626814.96</v>
      </c>
      <c r="R611" s="11">
        <v>6626814.96</v>
      </c>
      <c r="S611" s="11">
        <v>0</v>
      </c>
      <c r="T611" s="12">
        <f t="shared" si="31"/>
        <v>0.97007977815344271</v>
      </c>
      <c r="U611" s="12">
        <f t="shared" si="32"/>
        <v>0</v>
      </c>
      <c r="V611" s="12">
        <f t="shared" si="33"/>
        <v>0.97007977815344271</v>
      </c>
    </row>
    <row r="612" spans="1:22" ht="65" hidden="1" outlineLevel="2" x14ac:dyDescent="0.35">
      <c r="A612" s="8" t="s">
        <v>352</v>
      </c>
      <c r="B612" s="8" t="s">
        <v>264</v>
      </c>
      <c r="C612" s="8" t="s">
        <v>135</v>
      </c>
      <c r="D612" s="8" t="s">
        <v>136</v>
      </c>
      <c r="E612" s="8" t="s">
        <v>371</v>
      </c>
      <c r="F612" s="9" t="s">
        <v>30</v>
      </c>
      <c r="G612" s="8">
        <v>1310</v>
      </c>
      <c r="H612" s="8">
        <v>3420</v>
      </c>
      <c r="I612" s="10" t="s">
        <v>372</v>
      </c>
      <c r="J612" s="11">
        <v>229705246</v>
      </c>
      <c r="K612" s="11">
        <v>229705246</v>
      </c>
      <c r="L612" s="11">
        <v>0</v>
      </c>
      <c r="M612" s="11">
        <v>0</v>
      </c>
      <c r="N612" s="11">
        <v>0</v>
      </c>
      <c r="O612" s="11">
        <v>229705246</v>
      </c>
      <c r="P612" s="11">
        <v>229705246</v>
      </c>
      <c r="Q612" s="11">
        <v>0</v>
      </c>
      <c r="R612" s="11">
        <v>0</v>
      </c>
      <c r="S612" s="11">
        <v>0</v>
      </c>
      <c r="T612" s="12">
        <f t="shared" si="31"/>
        <v>1</v>
      </c>
      <c r="U612" s="12">
        <f t="shared" si="32"/>
        <v>0</v>
      </c>
      <c r="V612" s="12">
        <f t="shared" si="33"/>
        <v>1</v>
      </c>
    </row>
    <row r="613" spans="1:22" ht="65" hidden="1" outlineLevel="2" x14ac:dyDescent="0.35">
      <c r="A613" s="8" t="s">
        <v>352</v>
      </c>
      <c r="B613" s="8" t="s">
        <v>264</v>
      </c>
      <c r="C613" s="8" t="s">
        <v>135</v>
      </c>
      <c r="D613" s="8" t="s">
        <v>136</v>
      </c>
      <c r="E613" s="8" t="s">
        <v>148</v>
      </c>
      <c r="F613" s="9" t="s">
        <v>30</v>
      </c>
      <c r="G613" s="8">
        <v>1310</v>
      </c>
      <c r="H613" s="8">
        <v>3420</v>
      </c>
      <c r="I613" s="10" t="s">
        <v>373</v>
      </c>
      <c r="J613" s="11">
        <v>196776853</v>
      </c>
      <c r="K613" s="11">
        <v>196776853</v>
      </c>
      <c r="L613" s="11">
        <v>0</v>
      </c>
      <c r="M613" s="11">
        <v>0</v>
      </c>
      <c r="N613" s="11">
        <v>0</v>
      </c>
      <c r="O613" s="11">
        <v>189782235.72</v>
      </c>
      <c r="P613" s="11">
        <v>189782235.72</v>
      </c>
      <c r="Q613" s="11">
        <v>6994617.2800000003</v>
      </c>
      <c r="R613" s="11">
        <v>6994617.2800000003</v>
      </c>
      <c r="S613" s="11">
        <v>0</v>
      </c>
      <c r="T613" s="12">
        <f t="shared" si="31"/>
        <v>0.96445406472681017</v>
      </c>
      <c r="U613" s="12">
        <f t="shared" si="32"/>
        <v>0</v>
      </c>
      <c r="V613" s="12">
        <f t="shared" si="33"/>
        <v>0.96445406472681017</v>
      </c>
    </row>
    <row r="614" spans="1:22" ht="78" hidden="1" outlineLevel="2" x14ac:dyDescent="0.35">
      <c r="A614" s="8" t="s">
        <v>352</v>
      </c>
      <c r="B614" s="8" t="s">
        <v>264</v>
      </c>
      <c r="C614" s="8" t="s">
        <v>135</v>
      </c>
      <c r="D614" s="8" t="s">
        <v>136</v>
      </c>
      <c r="E614" s="8" t="s">
        <v>374</v>
      </c>
      <c r="F614" s="9" t="s">
        <v>30</v>
      </c>
      <c r="G614" s="8">
        <v>1310</v>
      </c>
      <c r="H614" s="8">
        <v>3420</v>
      </c>
      <c r="I614" s="10" t="s">
        <v>375</v>
      </c>
      <c r="J614" s="11">
        <v>296262537</v>
      </c>
      <c r="K614" s="11">
        <v>296262537</v>
      </c>
      <c r="L614" s="11">
        <v>0</v>
      </c>
      <c r="M614" s="11">
        <v>0</v>
      </c>
      <c r="N614" s="11">
        <v>0</v>
      </c>
      <c r="O614" s="11">
        <v>296262537</v>
      </c>
      <c r="P614" s="11">
        <v>296262537</v>
      </c>
      <c r="Q614" s="11">
        <v>0</v>
      </c>
      <c r="R614" s="11">
        <v>0</v>
      </c>
      <c r="S614" s="11">
        <v>0</v>
      </c>
      <c r="T614" s="12">
        <f t="shared" si="31"/>
        <v>1</v>
      </c>
      <c r="U614" s="12">
        <f t="shared" si="32"/>
        <v>0</v>
      </c>
      <c r="V614" s="12">
        <f t="shared" si="33"/>
        <v>1</v>
      </c>
    </row>
    <row r="615" spans="1:22" ht="52" hidden="1" outlineLevel="2" x14ac:dyDescent="0.35">
      <c r="A615" s="8" t="s">
        <v>352</v>
      </c>
      <c r="B615" s="8" t="s">
        <v>264</v>
      </c>
      <c r="C615" s="8" t="s">
        <v>135</v>
      </c>
      <c r="D615" s="8" t="s">
        <v>136</v>
      </c>
      <c r="E615" s="8" t="s">
        <v>150</v>
      </c>
      <c r="F615" s="9" t="s">
        <v>30</v>
      </c>
      <c r="G615" s="8">
        <v>1310</v>
      </c>
      <c r="H615" s="8">
        <v>3420</v>
      </c>
      <c r="I615" s="10" t="s">
        <v>376</v>
      </c>
      <c r="J615" s="11">
        <v>246740537</v>
      </c>
      <c r="K615" s="11">
        <v>246740537</v>
      </c>
      <c r="L615" s="11">
        <v>0</v>
      </c>
      <c r="M615" s="11">
        <v>0</v>
      </c>
      <c r="N615" s="11">
        <v>0</v>
      </c>
      <c r="O615" s="11">
        <v>246740537</v>
      </c>
      <c r="P615" s="11">
        <v>246740537</v>
      </c>
      <c r="Q615" s="11">
        <v>0</v>
      </c>
      <c r="R615" s="11">
        <v>0</v>
      </c>
      <c r="S615" s="11">
        <v>0</v>
      </c>
      <c r="T615" s="12">
        <f t="shared" si="31"/>
        <v>1</v>
      </c>
      <c r="U615" s="12">
        <f t="shared" si="32"/>
        <v>0</v>
      </c>
      <c r="V615" s="12">
        <f t="shared" si="33"/>
        <v>1</v>
      </c>
    </row>
    <row r="616" spans="1:22" ht="78" hidden="1" outlineLevel="2" x14ac:dyDescent="0.35">
      <c r="A616" s="8" t="s">
        <v>352</v>
      </c>
      <c r="B616" s="8" t="s">
        <v>264</v>
      </c>
      <c r="C616" s="8" t="s">
        <v>135</v>
      </c>
      <c r="D616" s="8" t="s">
        <v>136</v>
      </c>
      <c r="E616" s="8" t="s">
        <v>377</v>
      </c>
      <c r="F616" s="9" t="s">
        <v>30</v>
      </c>
      <c r="G616" s="8">
        <v>1310</v>
      </c>
      <c r="H616" s="8">
        <v>3420</v>
      </c>
      <c r="I616" s="10" t="s">
        <v>378</v>
      </c>
      <c r="J616" s="11">
        <v>365209450</v>
      </c>
      <c r="K616" s="11">
        <v>365209450</v>
      </c>
      <c r="L616" s="11">
        <v>0</v>
      </c>
      <c r="M616" s="11">
        <v>0</v>
      </c>
      <c r="N616" s="11">
        <v>0</v>
      </c>
      <c r="O616" s="11">
        <v>365209450</v>
      </c>
      <c r="P616" s="11">
        <v>365209450</v>
      </c>
      <c r="Q616" s="11">
        <v>0</v>
      </c>
      <c r="R616" s="11">
        <v>0</v>
      </c>
      <c r="S616" s="11">
        <v>0</v>
      </c>
      <c r="T616" s="12">
        <f t="shared" si="31"/>
        <v>1</v>
      </c>
      <c r="U616" s="12">
        <f t="shared" si="32"/>
        <v>0</v>
      </c>
      <c r="V616" s="12">
        <f t="shared" si="33"/>
        <v>1</v>
      </c>
    </row>
    <row r="617" spans="1:22" ht="104" hidden="1" outlineLevel="2" x14ac:dyDescent="0.35">
      <c r="A617" s="8" t="s">
        <v>352</v>
      </c>
      <c r="B617" s="8" t="s">
        <v>264</v>
      </c>
      <c r="C617" s="8" t="s">
        <v>135</v>
      </c>
      <c r="D617" s="8" t="s">
        <v>136</v>
      </c>
      <c r="E617" s="8" t="s">
        <v>152</v>
      </c>
      <c r="F617" s="9" t="s">
        <v>30</v>
      </c>
      <c r="G617" s="8">
        <v>1310</v>
      </c>
      <c r="H617" s="8">
        <v>3420</v>
      </c>
      <c r="I617" s="10" t="s">
        <v>379</v>
      </c>
      <c r="J617" s="11">
        <v>178255583</v>
      </c>
      <c r="K617" s="11">
        <v>178255583</v>
      </c>
      <c r="L617" s="11">
        <v>0</v>
      </c>
      <c r="M617" s="11">
        <v>0</v>
      </c>
      <c r="N617" s="11">
        <v>0</v>
      </c>
      <c r="O617" s="11">
        <v>178255583</v>
      </c>
      <c r="P617" s="11">
        <v>178255583</v>
      </c>
      <c r="Q617" s="11">
        <v>0</v>
      </c>
      <c r="R617" s="11">
        <v>0</v>
      </c>
      <c r="S617" s="11">
        <v>0</v>
      </c>
      <c r="T617" s="12">
        <f t="shared" si="31"/>
        <v>1</v>
      </c>
      <c r="U617" s="12">
        <f t="shared" si="32"/>
        <v>0</v>
      </c>
      <c r="V617" s="12">
        <f t="shared" si="33"/>
        <v>1</v>
      </c>
    </row>
    <row r="618" spans="1:22" ht="52" hidden="1" outlineLevel="2" x14ac:dyDescent="0.35">
      <c r="A618" s="8" t="s">
        <v>352</v>
      </c>
      <c r="B618" s="8" t="s">
        <v>264</v>
      </c>
      <c r="C618" s="8" t="s">
        <v>135</v>
      </c>
      <c r="D618" s="8" t="s">
        <v>136</v>
      </c>
      <c r="E618" s="8" t="s">
        <v>380</v>
      </c>
      <c r="F618" s="9" t="s">
        <v>30</v>
      </c>
      <c r="G618" s="8">
        <v>1310</v>
      </c>
      <c r="H618" s="8">
        <v>3420</v>
      </c>
      <c r="I618" s="10" t="s">
        <v>381</v>
      </c>
      <c r="J618" s="11">
        <v>196264334</v>
      </c>
      <c r="K618" s="11">
        <v>196264334</v>
      </c>
      <c r="L618" s="11">
        <v>0</v>
      </c>
      <c r="M618" s="11">
        <v>0</v>
      </c>
      <c r="N618" s="11">
        <v>0</v>
      </c>
      <c r="O618" s="11">
        <v>181086606.69</v>
      </c>
      <c r="P618" s="11">
        <v>181086606.69</v>
      </c>
      <c r="Q618" s="11">
        <v>15177727.310000001</v>
      </c>
      <c r="R618" s="11">
        <v>15177727.310000001</v>
      </c>
      <c r="S618" s="11">
        <v>0</v>
      </c>
      <c r="T618" s="12">
        <f t="shared" si="31"/>
        <v>0.92266691048410254</v>
      </c>
      <c r="U618" s="12">
        <f t="shared" si="32"/>
        <v>0</v>
      </c>
      <c r="V618" s="12">
        <f t="shared" si="33"/>
        <v>0.92266691048410254</v>
      </c>
    </row>
    <row r="619" spans="1:22" ht="65" hidden="1" outlineLevel="2" x14ac:dyDescent="0.35">
      <c r="A619" s="8" t="s">
        <v>352</v>
      </c>
      <c r="B619" s="8" t="s">
        <v>264</v>
      </c>
      <c r="C619" s="8" t="s">
        <v>135</v>
      </c>
      <c r="D619" s="8" t="s">
        <v>136</v>
      </c>
      <c r="E619" s="8" t="s">
        <v>154</v>
      </c>
      <c r="F619" s="9" t="s">
        <v>30</v>
      </c>
      <c r="G619" s="8">
        <v>1310</v>
      </c>
      <c r="H619" s="8">
        <v>3420</v>
      </c>
      <c r="I619" s="10" t="s">
        <v>382</v>
      </c>
      <c r="J619" s="11">
        <v>173290162</v>
      </c>
      <c r="K619" s="11">
        <v>173290162</v>
      </c>
      <c r="L619" s="11">
        <v>0</v>
      </c>
      <c r="M619" s="11">
        <v>0</v>
      </c>
      <c r="N619" s="11">
        <v>0</v>
      </c>
      <c r="O619" s="11">
        <v>173290162</v>
      </c>
      <c r="P619" s="11">
        <v>173290162</v>
      </c>
      <c r="Q619" s="11">
        <v>0</v>
      </c>
      <c r="R619" s="11">
        <v>0</v>
      </c>
      <c r="S619" s="11">
        <v>0</v>
      </c>
      <c r="T619" s="12">
        <f t="shared" si="31"/>
        <v>1</v>
      </c>
      <c r="U619" s="12">
        <f t="shared" si="32"/>
        <v>0</v>
      </c>
      <c r="V619" s="12">
        <f t="shared" si="33"/>
        <v>1</v>
      </c>
    </row>
    <row r="620" spans="1:22" ht="52" hidden="1" outlineLevel="2" x14ac:dyDescent="0.35">
      <c r="A620" s="8" t="s">
        <v>352</v>
      </c>
      <c r="B620" s="8" t="s">
        <v>264</v>
      </c>
      <c r="C620" s="8" t="s">
        <v>135</v>
      </c>
      <c r="D620" s="8" t="s">
        <v>136</v>
      </c>
      <c r="E620" s="8" t="s">
        <v>383</v>
      </c>
      <c r="F620" s="9" t="s">
        <v>30</v>
      </c>
      <c r="G620" s="8">
        <v>1310</v>
      </c>
      <c r="H620" s="8">
        <v>3420</v>
      </c>
      <c r="I620" s="10" t="s">
        <v>384</v>
      </c>
      <c r="J620" s="11">
        <v>249553731</v>
      </c>
      <c r="K620" s="11">
        <v>249553731</v>
      </c>
      <c r="L620" s="11">
        <v>0</v>
      </c>
      <c r="M620" s="11">
        <v>0</v>
      </c>
      <c r="N620" s="11">
        <v>0</v>
      </c>
      <c r="O620" s="11">
        <v>249553731</v>
      </c>
      <c r="P620" s="11">
        <v>249553731</v>
      </c>
      <c r="Q620" s="11">
        <v>0</v>
      </c>
      <c r="R620" s="11">
        <v>0</v>
      </c>
      <c r="S620" s="11">
        <v>0</v>
      </c>
      <c r="T620" s="12">
        <f t="shared" si="31"/>
        <v>1</v>
      </c>
      <c r="U620" s="12">
        <f t="shared" si="32"/>
        <v>0</v>
      </c>
      <c r="V620" s="12">
        <f t="shared" si="33"/>
        <v>1</v>
      </c>
    </row>
    <row r="621" spans="1:22" ht="52" hidden="1" outlineLevel="2" x14ac:dyDescent="0.35">
      <c r="A621" s="8" t="s">
        <v>352</v>
      </c>
      <c r="B621" s="8" t="s">
        <v>264</v>
      </c>
      <c r="C621" s="8" t="s">
        <v>135</v>
      </c>
      <c r="D621" s="8" t="s">
        <v>136</v>
      </c>
      <c r="E621" s="8" t="s">
        <v>156</v>
      </c>
      <c r="F621" s="9" t="s">
        <v>30</v>
      </c>
      <c r="G621" s="8">
        <v>1310</v>
      </c>
      <c r="H621" s="8">
        <v>3420</v>
      </c>
      <c r="I621" s="10" t="s">
        <v>385</v>
      </c>
      <c r="J621" s="11">
        <v>177512751</v>
      </c>
      <c r="K621" s="11">
        <v>177512751</v>
      </c>
      <c r="L621" s="11">
        <v>0</v>
      </c>
      <c r="M621" s="11">
        <v>0</v>
      </c>
      <c r="N621" s="11">
        <v>0</v>
      </c>
      <c r="O621" s="11">
        <v>177512751</v>
      </c>
      <c r="P621" s="11">
        <v>177512751</v>
      </c>
      <c r="Q621" s="11">
        <v>0</v>
      </c>
      <c r="R621" s="11">
        <v>0</v>
      </c>
      <c r="S621" s="11">
        <v>0</v>
      </c>
      <c r="T621" s="12">
        <f t="shared" si="31"/>
        <v>1</v>
      </c>
      <c r="U621" s="12">
        <f t="shared" si="32"/>
        <v>0</v>
      </c>
      <c r="V621" s="12">
        <f t="shared" si="33"/>
        <v>1</v>
      </c>
    </row>
    <row r="622" spans="1:22" ht="65" hidden="1" outlineLevel="2" x14ac:dyDescent="0.35">
      <c r="A622" s="8" t="s">
        <v>352</v>
      </c>
      <c r="B622" s="8" t="s">
        <v>264</v>
      </c>
      <c r="C622" s="8" t="s">
        <v>135</v>
      </c>
      <c r="D622" s="8" t="s">
        <v>136</v>
      </c>
      <c r="E622" s="8" t="s">
        <v>286</v>
      </c>
      <c r="F622" s="9" t="s">
        <v>30</v>
      </c>
      <c r="G622" s="8">
        <v>1310</v>
      </c>
      <c r="H622" s="8">
        <v>3420</v>
      </c>
      <c r="I622" s="10" t="s">
        <v>386</v>
      </c>
      <c r="J622" s="11">
        <v>181773834</v>
      </c>
      <c r="K622" s="11">
        <v>181773834</v>
      </c>
      <c r="L622" s="11">
        <v>0</v>
      </c>
      <c r="M622" s="11">
        <v>0</v>
      </c>
      <c r="N622" s="11">
        <v>0</v>
      </c>
      <c r="O622" s="11">
        <v>181773834</v>
      </c>
      <c r="P622" s="11">
        <v>181773834</v>
      </c>
      <c r="Q622" s="11">
        <v>0</v>
      </c>
      <c r="R622" s="11">
        <v>0</v>
      </c>
      <c r="S622" s="11">
        <v>0</v>
      </c>
      <c r="T622" s="12">
        <f t="shared" si="31"/>
        <v>1</v>
      </c>
      <c r="U622" s="12">
        <f t="shared" si="32"/>
        <v>0</v>
      </c>
      <c r="V622" s="12">
        <f t="shared" si="33"/>
        <v>1</v>
      </c>
    </row>
    <row r="623" spans="1:22" ht="156" hidden="1" outlineLevel="2" x14ac:dyDescent="0.35">
      <c r="A623" s="8" t="s">
        <v>352</v>
      </c>
      <c r="B623" s="8" t="s">
        <v>264</v>
      </c>
      <c r="C623" s="8" t="s">
        <v>135</v>
      </c>
      <c r="D623" s="8" t="s">
        <v>136</v>
      </c>
      <c r="E623" s="8" t="s">
        <v>387</v>
      </c>
      <c r="F623" s="9" t="s">
        <v>30</v>
      </c>
      <c r="G623" s="8">
        <v>1310</v>
      </c>
      <c r="H623" s="8">
        <v>3420</v>
      </c>
      <c r="I623" s="10" t="s">
        <v>388</v>
      </c>
      <c r="J623" s="11">
        <v>72812500</v>
      </c>
      <c r="K623" s="11">
        <v>72812500</v>
      </c>
      <c r="L623" s="11">
        <v>0</v>
      </c>
      <c r="M623" s="11">
        <v>0</v>
      </c>
      <c r="N623" s="11">
        <v>0</v>
      </c>
      <c r="O623" s="11">
        <v>72812500</v>
      </c>
      <c r="P623" s="11">
        <v>72812500</v>
      </c>
      <c r="Q623" s="11">
        <v>0</v>
      </c>
      <c r="R623" s="11">
        <v>0</v>
      </c>
      <c r="S623" s="11">
        <v>0</v>
      </c>
      <c r="T623" s="12">
        <f t="shared" si="31"/>
        <v>1</v>
      </c>
      <c r="U623" s="12">
        <f t="shared" si="32"/>
        <v>0</v>
      </c>
      <c r="V623" s="12">
        <f t="shared" si="33"/>
        <v>1</v>
      </c>
    </row>
    <row r="624" spans="1:22" ht="52" hidden="1" outlineLevel="2" x14ac:dyDescent="0.35">
      <c r="A624" s="8" t="s">
        <v>352</v>
      </c>
      <c r="B624" s="8" t="s">
        <v>264</v>
      </c>
      <c r="C624" s="8" t="s">
        <v>135</v>
      </c>
      <c r="D624" s="8" t="s">
        <v>136</v>
      </c>
      <c r="E624" s="8" t="s">
        <v>335</v>
      </c>
      <c r="F624" s="9" t="s">
        <v>30</v>
      </c>
      <c r="G624" s="8">
        <v>1310</v>
      </c>
      <c r="H624" s="8">
        <v>3420</v>
      </c>
      <c r="I624" s="10" t="s">
        <v>389</v>
      </c>
      <c r="J624" s="11">
        <v>50843499</v>
      </c>
      <c r="K624" s="11">
        <v>50843499</v>
      </c>
      <c r="L624" s="11">
        <v>0</v>
      </c>
      <c r="M624" s="11">
        <v>0</v>
      </c>
      <c r="N624" s="11">
        <v>0</v>
      </c>
      <c r="O624" s="11">
        <v>27833170.579999998</v>
      </c>
      <c r="P624" s="11">
        <v>27833170.579999998</v>
      </c>
      <c r="Q624" s="11">
        <v>23010328.420000002</v>
      </c>
      <c r="R624" s="11">
        <v>23010328.420000002</v>
      </c>
      <c r="S624" s="11">
        <v>0</v>
      </c>
      <c r="T624" s="12">
        <f t="shared" si="31"/>
        <v>0.54742830700931888</v>
      </c>
      <c r="U624" s="12">
        <f t="shared" si="32"/>
        <v>0</v>
      </c>
      <c r="V624" s="12">
        <f t="shared" si="33"/>
        <v>0.54742830700931888</v>
      </c>
    </row>
    <row r="625" spans="1:22" ht="52" hidden="1" outlineLevel="2" x14ac:dyDescent="0.35">
      <c r="A625" s="8" t="s">
        <v>352</v>
      </c>
      <c r="B625" s="8" t="s">
        <v>264</v>
      </c>
      <c r="C625" s="8" t="s">
        <v>135</v>
      </c>
      <c r="D625" s="8" t="s">
        <v>136</v>
      </c>
      <c r="E625" s="8" t="s">
        <v>337</v>
      </c>
      <c r="F625" s="9" t="s">
        <v>30</v>
      </c>
      <c r="G625" s="8">
        <v>1310</v>
      </c>
      <c r="H625" s="8">
        <v>3420</v>
      </c>
      <c r="I625" s="10" t="s">
        <v>390</v>
      </c>
      <c r="J625" s="11">
        <v>1116673</v>
      </c>
      <c r="K625" s="11">
        <v>1116673</v>
      </c>
      <c r="L625" s="11">
        <v>0</v>
      </c>
      <c r="M625" s="11">
        <v>0</v>
      </c>
      <c r="N625" s="11">
        <v>0</v>
      </c>
      <c r="O625" s="11">
        <v>611298.41</v>
      </c>
      <c r="P625" s="11">
        <v>611298.41</v>
      </c>
      <c r="Q625" s="11">
        <v>505374.59</v>
      </c>
      <c r="R625" s="11">
        <v>505374.59</v>
      </c>
      <c r="S625" s="11">
        <v>0</v>
      </c>
      <c r="T625" s="12">
        <f t="shared" si="31"/>
        <v>0.54742830712303425</v>
      </c>
      <c r="U625" s="12">
        <f t="shared" si="32"/>
        <v>0</v>
      </c>
      <c r="V625" s="12">
        <f t="shared" si="33"/>
        <v>0.54742830712303425</v>
      </c>
    </row>
    <row r="626" spans="1:22" ht="65" hidden="1" outlineLevel="2" x14ac:dyDescent="0.35">
      <c r="A626" s="8" t="s">
        <v>352</v>
      </c>
      <c r="B626" s="8" t="s">
        <v>264</v>
      </c>
      <c r="C626" s="8" t="s">
        <v>135</v>
      </c>
      <c r="D626" s="8" t="s">
        <v>136</v>
      </c>
      <c r="E626" s="8" t="s">
        <v>339</v>
      </c>
      <c r="F626" s="9" t="s">
        <v>30</v>
      </c>
      <c r="G626" s="8">
        <v>1310</v>
      </c>
      <c r="H626" s="8">
        <v>3420</v>
      </c>
      <c r="I626" s="10" t="s">
        <v>391</v>
      </c>
      <c r="J626" s="11">
        <v>25421749</v>
      </c>
      <c r="K626" s="11">
        <v>25421749</v>
      </c>
      <c r="L626" s="11">
        <v>0</v>
      </c>
      <c r="M626" s="11">
        <v>0</v>
      </c>
      <c r="N626" s="11">
        <v>0</v>
      </c>
      <c r="O626" s="11">
        <v>23624446.489999998</v>
      </c>
      <c r="P626" s="11">
        <v>23624446.489999998</v>
      </c>
      <c r="Q626" s="11">
        <v>1797302.51</v>
      </c>
      <c r="R626" s="11">
        <v>1797302.51</v>
      </c>
      <c r="S626" s="11">
        <v>0</v>
      </c>
      <c r="T626" s="12">
        <f t="shared" si="31"/>
        <v>0.92930059572219037</v>
      </c>
      <c r="U626" s="12">
        <f t="shared" si="32"/>
        <v>0</v>
      </c>
      <c r="V626" s="12">
        <f t="shared" si="33"/>
        <v>0.92930059572219037</v>
      </c>
    </row>
    <row r="627" spans="1:22" ht="65" hidden="1" outlineLevel="2" x14ac:dyDescent="0.35">
      <c r="A627" s="8" t="s">
        <v>352</v>
      </c>
      <c r="B627" s="8" t="s">
        <v>264</v>
      </c>
      <c r="C627" s="8" t="s">
        <v>135</v>
      </c>
      <c r="D627" s="8" t="s">
        <v>136</v>
      </c>
      <c r="E627" s="8" t="s">
        <v>178</v>
      </c>
      <c r="F627" s="9" t="s">
        <v>30</v>
      </c>
      <c r="G627" s="8">
        <v>1310</v>
      </c>
      <c r="H627" s="8">
        <v>3420</v>
      </c>
      <c r="I627" s="10" t="s">
        <v>392</v>
      </c>
      <c r="J627" s="11">
        <v>558336</v>
      </c>
      <c r="K627" s="11">
        <v>558336</v>
      </c>
      <c r="L627" s="11">
        <v>0</v>
      </c>
      <c r="M627" s="11">
        <v>0</v>
      </c>
      <c r="N627" s="11">
        <v>0</v>
      </c>
      <c r="O627" s="11">
        <v>518861.98</v>
      </c>
      <c r="P627" s="11">
        <v>518861.98</v>
      </c>
      <c r="Q627" s="11">
        <v>39474.019999999997</v>
      </c>
      <c r="R627" s="11">
        <v>39474.019999999997</v>
      </c>
      <c r="S627" s="11">
        <v>0</v>
      </c>
      <c r="T627" s="12">
        <f t="shared" si="31"/>
        <v>0.92930060035534157</v>
      </c>
      <c r="U627" s="12">
        <f t="shared" si="32"/>
        <v>0</v>
      </c>
      <c r="V627" s="12">
        <f t="shared" si="33"/>
        <v>0.92930060035534157</v>
      </c>
    </row>
    <row r="628" spans="1:22" ht="52" hidden="1" outlineLevel="2" x14ac:dyDescent="0.35">
      <c r="A628" s="8" t="s">
        <v>352</v>
      </c>
      <c r="B628" s="8" t="s">
        <v>264</v>
      </c>
      <c r="C628" s="8" t="s">
        <v>135</v>
      </c>
      <c r="D628" s="8" t="s">
        <v>136</v>
      </c>
      <c r="E628" s="8" t="s">
        <v>160</v>
      </c>
      <c r="F628" s="9" t="s">
        <v>30</v>
      </c>
      <c r="G628" s="8">
        <v>1310</v>
      </c>
      <c r="H628" s="8">
        <v>3420</v>
      </c>
      <c r="I628" s="10" t="s">
        <v>393</v>
      </c>
      <c r="J628" s="11">
        <v>0</v>
      </c>
      <c r="K628" s="11">
        <v>169874387</v>
      </c>
      <c r="L628" s="11">
        <v>0</v>
      </c>
      <c r="M628" s="11">
        <v>0</v>
      </c>
      <c r="N628" s="11">
        <v>0</v>
      </c>
      <c r="O628" s="11">
        <v>169874387</v>
      </c>
      <c r="P628" s="11">
        <v>169874387</v>
      </c>
      <c r="Q628" s="11">
        <v>0</v>
      </c>
      <c r="R628" s="11">
        <v>0</v>
      </c>
      <c r="S628" s="11">
        <v>0</v>
      </c>
      <c r="T628" s="12">
        <f t="shared" si="31"/>
        <v>1</v>
      </c>
      <c r="U628" s="12">
        <f t="shared" si="32"/>
        <v>0</v>
      </c>
      <c r="V628" s="12">
        <f t="shared" si="33"/>
        <v>1</v>
      </c>
    </row>
    <row r="629" spans="1:22" ht="26" hidden="1" outlineLevel="2" x14ac:dyDescent="0.35">
      <c r="A629" s="8" t="s">
        <v>352</v>
      </c>
      <c r="B629" s="8" t="s">
        <v>264</v>
      </c>
      <c r="C629" s="8" t="s">
        <v>135</v>
      </c>
      <c r="D629" s="8" t="s">
        <v>172</v>
      </c>
      <c r="E629" s="8" t="s">
        <v>29</v>
      </c>
      <c r="F629" s="9" t="s">
        <v>30</v>
      </c>
      <c r="G629" s="8">
        <v>1320</v>
      </c>
      <c r="H629" s="8">
        <v>3420</v>
      </c>
      <c r="I629" s="10" t="s">
        <v>173</v>
      </c>
      <c r="J629" s="11">
        <v>2834208675</v>
      </c>
      <c r="K629" s="11">
        <v>2702208675</v>
      </c>
      <c r="L629" s="11">
        <v>0</v>
      </c>
      <c r="M629" s="11">
        <v>0</v>
      </c>
      <c r="N629" s="11">
        <v>0</v>
      </c>
      <c r="O629" s="11">
        <v>2340355603.1799998</v>
      </c>
      <c r="P629" s="11">
        <v>2340355603.1799998</v>
      </c>
      <c r="Q629" s="11">
        <v>361853071.81999999</v>
      </c>
      <c r="R629" s="11">
        <v>361853071.81999999</v>
      </c>
      <c r="S629" s="11">
        <v>0</v>
      </c>
      <c r="T629" s="12">
        <f t="shared" si="31"/>
        <v>0.86608988596337766</v>
      </c>
      <c r="U629" s="12">
        <f t="shared" si="32"/>
        <v>0</v>
      </c>
      <c r="V629" s="12">
        <f t="shared" si="33"/>
        <v>0.86608988596337766</v>
      </c>
    </row>
    <row r="630" spans="1:22" ht="143" hidden="1" outlineLevel="2" x14ac:dyDescent="0.35">
      <c r="A630" s="8" t="s">
        <v>352</v>
      </c>
      <c r="B630" s="8" t="s">
        <v>264</v>
      </c>
      <c r="C630" s="8" t="s">
        <v>135</v>
      </c>
      <c r="D630" s="8" t="s">
        <v>284</v>
      </c>
      <c r="E630" s="8" t="s">
        <v>305</v>
      </c>
      <c r="F630" s="9" t="s">
        <v>30</v>
      </c>
      <c r="G630" s="8">
        <v>1320</v>
      </c>
      <c r="H630" s="8">
        <v>3420</v>
      </c>
      <c r="I630" s="10" t="s">
        <v>394</v>
      </c>
      <c r="J630" s="11">
        <v>19400316</v>
      </c>
      <c r="K630" s="11">
        <v>19400316</v>
      </c>
      <c r="L630" s="11">
        <v>0</v>
      </c>
      <c r="M630" s="11">
        <v>0</v>
      </c>
      <c r="N630" s="11">
        <v>0</v>
      </c>
      <c r="O630" s="11">
        <v>19400316</v>
      </c>
      <c r="P630" s="11">
        <v>19400316</v>
      </c>
      <c r="Q630" s="11">
        <v>0</v>
      </c>
      <c r="R630" s="11">
        <v>0</v>
      </c>
      <c r="S630" s="11">
        <v>0</v>
      </c>
      <c r="T630" s="12">
        <f t="shared" si="31"/>
        <v>1</v>
      </c>
      <c r="U630" s="12">
        <f t="shared" si="32"/>
        <v>0</v>
      </c>
      <c r="V630" s="12">
        <f t="shared" si="33"/>
        <v>1</v>
      </c>
    </row>
    <row r="631" spans="1:22" ht="52" hidden="1" outlineLevel="2" x14ac:dyDescent="0.35">
      <c r="A631" s="8" t="s">
        <v>352</v>
      </c>
      <c r="B631" s="8" t="s">
        <v>264</v>
      </c>
      <c r="C631" s="8" t="s">
        <v>135</v>
      </c>
      <c r="D631" s="8" t="s">
        <v>284</v>
      </c>
      <c r="E631" s="8" t="s">
        <v>395</v>
      </c>
      <c r="F631" s="9" t="s">
        <v>30</v>
      </c>
      <c r="G631" s="8">
        <v>1320</v>
      </c>
      <c r="H631" s="8">
        <v>3420</v>
      </c>
      <c r="I631" s="10" t="s">
        <v>396</v>
      </c>
      <c r="J631" s="11">
        <v>76265249</v>
      </c>
      <c r="K631" s="11">
        <v>76265249</v>
      </c>
      <c r="L631" s="11">
        <v>0</v>
      </c>
      <c r="M631" s="11">
        <v>0</v>
      </c>
      <c r="N631" s="11">
        <v>0</v>
      </c>
      <c r="O631" s="11">
        <v>70873341.319999993</v>
      </c>
      <c r="P631" s="11">
        <v>70873341.319999993</v>
      </c>
      <c r="Q631" s="11">
        <v>5391907.6799999997</v>
      </c>
      <c r="R631" s="11">
        <v>5391907.6799999997</v>
      </c>
      <c r="S631" s="11">
        <v>0</v>
      </c>
      <c r="T631" s="12">
        <f t="shared" si="31"/>
        <v>0.92930059560941047</v>
      </c>
      <c r="U631" s="12">
        <f t="shared" si="32"/>
        <v>0</v>
      </c>
      <c r="V631" s="12">
        <f t="shared" si="33"/>
        <v>0.92930059560941047</v>
      </c>
    </row>
    <row r="632" spans="1:22" ht="52" hidden="1" outlineLevel="2" x14ac:dyDescent="0.35">
      <c r="A632" s="8" t="s">
        <v>352</v>
      </c>
      <c r="B632" s="8" t="s">
        <v>264</v>
      </c>
      <c r="C632" s="8" t="s">
        <v>135</v>
      </c>
      <c r="D632" s="8" t="s">
        <v>284</v>
      </c>
      <c r="E632" s="8" t="s">
        <v>275</v>
      </c>
      <c r="F632" s="9" t="s">
        <v>30</v>
      </c>
      <c r="G632" s="8">
        <v>1320</v>
      </c>
      <c r="H632" s="8">
        <v>3420</v>
      </c>
      <c r="I632" s="10" t="s">
        <v>397</v>
      </c>
      <c r="J632" s="11">
        <v>1675010</v>
      </c>
      <c r="K632" s="11">
        <v>1675010</v>
      </c>
      <c r="L632" s="11">
        <v>0</v>
      </c>
      <c r="M632" s="11">
        <v>0</v>
      </c>
      <c r="N632" s="11">
        <v>0</v>
      </c>
      <c r="O632" s="11">
        <v>1556587.79</v>
      </c>
      <c r="P632" s="11">
        <v>1556587.79</v>
      </c>
      <c r="Q632" s="11">
        <v>118422.21</v>
      </c>
      <c r="R632" s="11">
        <v>118422.21</v>
      </c>
      <c r="S632" s="11">
        <v>0</v>
      </c>
      <c r="T632" s="12">
        <f t="shared" si="31"/>
        <v>0.92930059522032704</v>
      </c>
      <c r="U632" s="12">
        <f t="shared" si="32"/>
        <v>0</v>
      </c>
      <c r="V632" s="12">
        <f t="shared" si="33"/>
        <v>0.92930059522032704</v>
      </c>
    </row>
    <row r="633" spans="1:22" ht="351" hidden="1" outlineLevel="2" x14ac:dyDescent="0.35">
      <c r="A633" s="8" t="s">
        <v>352</v>
      </c>
      <c r="B633" s="8" t="s">
        <v>264</v>
      </c>
      <c r="C633" s="8" t="s">
        <v>135</v>
      </c>
      <c r="D633" s="8" t="s">
        <v>174</v>
      </c>
      <c r="E633" s="8" t="s">
        <v>50</v>
      </c>
      <c r="F633" s="9" t="s">
        <v>30</v>
      </c>
      <c r="G633" s="8">
        <v>1320</v>
      </c>
      <c r="H633" s="8">
        <v>3420</v>
      </c>
      <c r="I633" s="10" t="s">
        <v>398</v>
      </c>
      <c r="J633" s="11">
        <v>283912817</v>
      </c>
      <c r="K633" s="11">
        <v>283912817</v>
      </c>
      <c r="L633" s="11">
        <v>0</v>
      </c>
      <c r="M633" s="11">
        <v>0</v>
      </c>
      <c r="N633" s="11">
        <v>0</v>
      </c>
      <c r="O633" s="11">
        <v>283912811</v>
      </c>
      <c r="P633" s="11">
        <v>283912811</v>
      </c>
      <c r="Q633" s="11">
        <v>6</v>
      </c>
      <c r="R633" s="11">
        <v>6</v>
      </c>
      <c r="S633" s="11">
        <v>0</v>
      </c>
      <c r="T633" s="12">
        <f t="shared" ref="T633:T693" si="34">+IF(K633=0,0,O633/K633)</f>
        <v>0.99999997886675185</v>
      </c>
      <c r="U633" s="12">
        <f t="shared" ref="U633:U693" si="35">+IF(K633=0,0,(L633+M633+N633)/K633)</f>
        <v>0</v>
      </c>
      <c r="V633" s="12">
        <f t="shared" ref="V633:V693" si="36">+T633+U633</f>
        <v>0.99999997886675185</v>
      </c>
    </row>
    <row r="634" spans="1:22" hidden="1" outlineLevel="2" x14ac:dyDescent="0.35">
      <c r="A634" s="8" t="s">
        <v>352</v>
      </c>
      <c r="B634" s="8" t="s">
        <v>264</v>
      </c>
      <c r="C634" s="8" t="s">
        <v>135</v>
      </c>
      <c r="D634" s="8" t="s">
        <v>297</v>
      </c>
      <c r="E634" s="8" t="s">
        <v>29</v>
      </c>
      <c r="F634" s="9" t="s">
        <v>30</v>
      </c>
      <c r="G634" s="8">
        <v>1320</v>
      </c>
      <c r="H634" s="8">
        <v>3420</v>
      </c>
      <c r="I634" s="10" t="s">
        <v>298</v>
      </c>
      <c r="J634" s="11">
        <v>4000000</v>
      </c>
      <c r="K634" s="11">
        <v>3297000</v>
      </c>
      <c r="L634" s="11">
        <v>0</v>
      </c>
      <c r="M634" s="11">
        <v>3219658.34</v>
      </c>
      <c r="N634" s="11">
        <v>0</v>
      </c>
      <c r="O634" s="11">
        <v>77341.66</v>
      </c>
      <c r="P634" s="11">
        <v>77341.66</v>
      </c>
      <c r="Q634" s="11">
        <v>0</v>
      </c>
      <c r="R634" s="11">
        <v>0</v>
      </c>
      <c r="S634" s="11">
        <v>0</v>
      </c>
      <c r="T634" s="12">
        <f t="shared" si="34"/>
        <v>2.3458192296026692E-2</v>
      </c>
      <c r="U634" s="12">
        <f t="shared" si="35"/>
        <v>0.97654180770397325</v>
      </c>
      <c r="V634" s="12">
        <f t="shared" si="36"/>
        <v>1</v>
      </c>
    </row>
    <row r="635" spans="1:22" ht="78" hidden="1" outlineLevel="2" x14ac:dyDescent="0.35">
      <c r="A635" s="8" t="s">
        <v>352</v>
      </c>
      <c r="B635" s="8" t="s">
        <v>291</v>
      </c>
      <c r="C635" s="8" t="s">
        <v>135</v>
      </c>
      <c r="D635" s="8" t="s">
        <v>136</v>
      </c>
      <c r="E635" s="8" t="s">
        <v>50</v>
      </c>
      <c r="F635" s="9" t="s">
        <v>30</v>
      </c>
      <c r="G635" s="8">
        <v>1310</v>
      </c>
      <c r="H635" s="8">
        <v>3420</v>
      </c>
      <c r="I635" s="10" t="s">
        <v>137</v>
      </c>
      <c r="J635" s="11">
        <v>220801091</v>
      </c>
      <c r="K635" s="11">
        <v>156801091</v>
      </c>
      <c r="L635" s="11">
        <v>0</v>
      </c>
      <c r="M635" s="11">
        <v>0</v>
      </c>
      <c r="N635" s="11">
        <v>0</v>
      </c>
      <c r="O635" s="11">
        <v>140854248.09999999</v>
      </c>
      <c r="P635" s="11">
        <v>140854248.09999999</v>
      </c>
      <c r="Q635" s="11">
        <v>15946842.9</v>
      </c>
      <c r="R635" s="11">
        <v>15946842.9</v>
      </c>
      <c r="S635" s="11">
        <v>0</v>
      </c>
      <c r="T635" s="12">
        <f t="shared" si="34"/>
        <v>0.89829890341770646</v>
      </c>
      <c r="U635" s="12">
        <f t="shared" si="35"/>
        <v>0</v>
      </c>
      <c r="V635" s="12">
        <f t="shared" si="36"/>
        <v>0.89829890341770646</v>
      </c>
    </row>
    <row r="636" spans="1:22" ht="78" hidden="1" outlineLevel="2" x14ac:dyDescent="0.35">
      <c r="A636" s="8" t="s">
        <v>352</v>
      </c>
      <c r="B636" s="8" t="s">
        <v>291</v>
      </c>
      <c r="C636" s="8" t="s">
        <v>135</v>
      </c>
      <c r="D636" s="8" t="s">
        <v>136</v>
      </c>
      <c r="E636" s="8" t="s">
        <v>138</v>
      </c>
      <c r="F636" s="9" t="s">
        <v>30</v>
      </c>
      <c r="G636" s="8">
        <v>1310</v>
      </c>
      <c r="H636" s="8">
        <v>3420</v>
      </c>
      <c r="I636" s="10" t="s">
        <v>139</v>
      </c>
      <c r="J636" s="11">
        <v>415234325</v>
      </c>
      <c r="K636" s="11">
        <v>440727125</v>
      </c>
      <c r="L636" s="11">
        <v>0</v>
      </c>
      <c r="M636" s="11">
        <v>0</v>
      </c>
      <c r="N636" s="11">
        <v>0</v>
      </c>
      <c r="O636" s="11">
        <v>419913932.83999997</v>
      </c>
      <c r="P636" s="11">
        <v>419913932.83999997</v>
      </c>
      <c r="Q636" s="11">
        <v>20813192.16</v>
      </c>
      <c r="R636" s="11">
        <v>20813192.16</v>
      </c>
      <c r="S636" s="11">
        <v>0</v>
      </c>
      <c r="T636" s="12">
        <f t="shared" si="34"/>
        <v>0.9527753319925566</v>
      </c>
      <c r="U636" s="12">
        <f t="shared" si="35"/>
        <v>0</v>
      </c>
      <c r="V636" s="12">
        <f t="shared" si="36"/>
        <v>0.9527753319925566</v>
      </c>
    </row>
    <row r="637" spans="1:22" ht="130" hidden="1" outlineLevel="2" x14ac:dyDescent="0.35">
      <c r="A637" s="8" t="s">
        <v>352</v>
      </c>
      <c r="B637" s="8" t="s">
        <v>291</v>
      </c>
      <c r="C637" s="8" t="s">
        <v>135</v>
      </c>
      <c r="D637" s="8" t="s">
        <v>136</v>
      </c>
      <c r="E637" s="8" t="s">
        <v>271</v>
      </c>
      <c r="F637" s="9" t="s">
        <v>30</v>
      </c>
      <c r="G637" s="8">
        <v>1310</v>
      </c>
      <c r="H637" s="8">
        <v>3420</v>
      </c>
      <c r="I637" s="10" t="s">
        <v>399</v>
      </c>
      <c r="J637" s="11">
        <v>3082949952</v>
      </c>
      <c r="K637" s="11">
        <v>3549130994</v>
      </c>
      <c r="L637" s="11">
        <v>0</v>
      </c>
      <c r="M637" s="11">
        <v>0</v>
      </c>
      <c r="N637" s="11">
        <v>0</v>
      </c>
      <c r="O637" s="11">
        <v>3506344451.8400002</v>
      </c>
      <c r="P637" s="11">
        <v>3506344451.8400002</v>
      </c>
      <c r="Q637" s="11">
        <v>42786542.159999996</v>
      </c>
      <c r="R637" s="11">
        <v>42786542.159999996</v>
      </c>
      <c r="S637" s="11">
        <v>0</v>
      </c>
      <c r="T637" s="12">
        <f t="shared" si="34"/>
        <v>0.98794450184218818</v>
      </c>
      <c r="U637" s="12">
        <f t="shared" si="35"/>
        <v>0</v>
      </c>
      <c r="V637" s="12">
        <f t="shared" si="36"/>
        <v>0.98794450184218818</v>
      </c>
    </row>
    <row r="638" spans="1:22" ht="52" hidden="1" outlineLevel="2" x14ac:dyDescent="0.35">
      <c r="A638" s="8" t="s">
        <v>352</v>
      </c>
      <c r="B638" s="8" t="s">
        <v>291</v>
      </c>
      <c r="C638" s="8" t="s">
        <v>135</v>
      </c>
      <c r="D638" s="8" t="s">
        <v>136</v>
      </c>
      <c r="E638" s="8" t="s">
        <v>140</v>
      </c>
      <c r="F638" s="9" t="s">
        <v>30</v>
      </c>
      <c r="G638" s="8">
        <v>1310</v>
      </c>
      <c r="H638" s="8">
        <v>3420</v>
      </c>
      <c r="I638" s="10" t="s">
        <v>358</v>
      </c>
      <c r="J638" s="11">
        <v>2386870468</v>
      </c>
      <c r="K638" s="11">
        <v>2386870468</v>
      </c>
      <c r="L638" s="11">
        <v>0</v>
      </c>
      <c r="M638" s="11">
        <v>0</v>
      </c>
      <c r="N638" s="11">
        <v>0</v>
      </c>
      <c r="O638" s="11">
        <v>2386870468</v>
      </c>
      <c r="P638" s="11">
        <v>2386870468</v>
      </c>
      <c r="Q638" s="11">
        <v>0</v>
      </c>
      <c r="R638" s="11">
        <v>0</v>
      </c>
      <c r="S638" s="11">
        <v>0</v>
      </c>
      <c r="T638" s="12">
        <f t="shared" si="34"/>
        <v>1</v>
      </c>
      <c r="U638" s="12">
        <f t="shared" si="35"/>
        <v>0</v>
      </c>
      <c r="V638" s="12">
        <f t="shared" si="36"/>
        <v>1</v>
      </c>
    </row>
    <row r="639" spans="1:22" ht="130" hidden="1" outlineLevel="2" x14ac:dyDescent="0.35">
      <c r="A639" s="8" t="s">
        <v>352</v>
      </c>
      <c r="B639" s="8" t="s">
        <v>291</v>
      </c>
      <c r="C639" s="8" t="s">
        <v>135</v>
      </c>
      <c r="D639" s="8" t="s">
        <v>136</v>
      </c>
      <c r="E639" s="8" t="s">
        <v>400</v>
      </c>
      <c r="F639" s="9" t="s">
        <v>30</v>
      </c>
      <c r="G639" s="8">
        <v>1310</v>
      </c>
      <c r="H639" s="8">
        <v>3420</v>
      </c>
      <c r="I639" s="10" t="s">
        <v>401</v>
      </c>
      <c r="J639" s="11">
        <v>250000000</v>
      </c>
      <c r="K639" s="11">
        <v>873562940.27999997</v>
      </c>
      <c r="L639" s="11">
        <v>0</v>
      </c>
      <c r="M639" s="11">
        <v>0</v>
      </c>
      <c r="N639" s="11">
        <v>0</v>
      </c>
      <c r="O639" s="11">
        <v>873562940.27999997</v>
      </c>
      <c r="P639" s="11">
        <v>873562940.27999997</v>
      </c>
      <c r="Q639" s="11">
        <v>0</v>
      </c>
      <c r="R639" s="11">
        <v>0</v>
      </c>
      <c r="S639" s="11">
        <v>0</v>
      </c>
      <c r="T639" s="12">
        <f t="shared" si="34"/>
        <v>1</v>
      </c>
      <c r="U639" s="12">
        <f t="shared" si="35"/>
        <v>0</v>
      </c>
      <c r="V639" s="12">
        <f t="shared" si="36"/>
        <v>1</v>
      </c>
    </row>
    <row r="640" spans="1:22" ht="156" hidden="1" outlineLevel="2" x14ac:dyDescent="0.35">
      <c r="A640" s="8" t="s">
        <v>352</v>
      </c>
      <c r="B640" s="8" t="s">
        <v>291</v>
      </c>
      <c r="C640" s="8" t="s">
        <v>135</v>
      </c>
      <c r="D640" s="8" t="s">
        <v>136</v>
      </c>
      <c r="E640" s="8" t="s">
        <v>146</v>
      </c>
      <c r="F640" s="9" t="s">
        <v>30</v>
      </c>
      <c r="G640" s="8">
        <v>1310</v>
      </c>
      <c r="H640" s="8">
        <v>3420</v>
      </c>
      <c r="I640" s="10" t="s">
        <v>402</v>
      </c>
      <c r="J640" s="11">
        <v>16959215</v>
      </c>
      <c r="K640" s="11">
        <v>16959215</v>
      </c>
      <c r="L640" s="11">
        <v>0</v>
      </c>
      <c r="M640" s="11">
        <v>0</v>
      </c>
      <c r="N640" s="11">
        <v>0</v>
      </c>
      <c r="O640" s="11">
        <v>14781104</v>
      </c>
      <c r="P640" s="11">
        <v>14781104</v>
      </c>
      <c r="Q640" s="11">
        <v>2178111</v>
      </c>
      <c r="R640" s="11">
        <v>2178111</v>
      </c>
      <c r="S640" s="11">
        <v>0</v>
      </c>
      <c r="T640" s="12">
        <f t="shared" si="34"/>
        <v>0.871567699330423</v>
      </c>
      <c r="U640" s="12">
        <f t="shared" si="35"/>
        <v>0</v>
      </c>
      <c r="V640" s="12">
        <f t="shared" si="36"/>
        <v>0.871567699330423</v>
      </c>
    </row>
    <row r="641" spans="1:22" ht="78" hidden="1" outlineLevel="2" x14ac:dyDescent="0.35">
      <c r="A641" s="8" t="s">
        <v>352</v>
      </c>
      <c r="B641" s="8" t="s">
        <v>291</v>
      </c>
      <c r="C641" s="8" t="s">
        <v>135</v>
      </c>
      <c r="D641" s="8" t="s">
        <v>136</v>
      </c>
      <c r="E641" s="8" t="s">
        <v>377</v>
      </c>
      <c r="F641" s="9" t="s">
        <v>30</v>
      </c>
      <c r="G641" s="8">
        <v>1310</v>
      </c>
      <c r="H641" s="8">
        <v>3420</v>
      </c>
      <c r="I641" s="10" t="s">
        <v>403</v>
      </c>
      <c r="J641" s="11">
        <v>12576143</v>
      </c>
      <c r="K641" s="11">
        <v>12576143</v>
      </c>
      <c r="L641" s="11">
        <v>0</v>
      </c>
      <c r="M641" s="11">
        <v>0</v>
      </c>
      <c r="N641" s="11">
        <v>0</v>
      </c>
      <c r="O641" s="11">
        <v>0</v>
      </c>
      <c r="P641" s="11">
        <v>0</v>
      </c>
      <c r="Q641" s="11">
        <v>0</v>
      </c>
      <c r="R641" s="11">
        <v>12576143</v>
      </c>
      <c r="S641" s="11">
        <v>0</v>
      </c>
      <c r="T641" s="12">
        <f t="shared" si="34"/>
        <v>0</v>
      </c>
      <c r="U641" s="12">
        <f t="shared" si="35"/>
        <v>0</v>
      </c>
      <c r="V641" s="12">
        <f t="shared" si="36"/>
        <v>0</v>
      </c>
    </row>
    <row r="642" spans="1:22" ht="26" hidden="1" outlineLevel="2" x14ac:dyDescent="0.35">
      <c r="A642" s="8" t="s">
        <v>352</v>
      </c>
      <c r="B642" s="8" t="s">
        <v>291</v>
      </c>
      <c r="C642" s="8" t="s">
        <v>135</v>
      </c>
      <c r="D642" s="8" t="s">
        <v>172</v>
      </c>
      <c r="E642" s="8" t="s">
        <v>29</v>
      </c>
      <c r="F642" s="9" t="s">
        <v>30</v>
      </c>
      <c r="G642" s="8">
        <v>1320</v>
      </c>
      <c r="H642" s="8">
        <v>3420</v>
      </c>
      <c r="I642" s="10" t="s">
        <v>173</v>
      </c>
      <c r="J642" s="11">
        <v>1696733334</v>
      </c>
      <c r="K642" s="11">
        <v>1833733334</v>
      </c>
      <c r="L642" s="11">
        <v>0</v>
      </c>
      <c r="M642" s="11">
        <v>0</v>
      </c>
      <c r="N642" s="11">
        <v>0</v>
      </c>
      <c r="O642" s="11">
        <v>1425118179.9100001</v>
      </c>
      <c r="P642" s="11">
        <v>1425118179.9100001</v>
      </c>
      <c r="Q642" s="11">
        <v>408615154.08999997</v>
      </c>
      <c r="R642" s="11">
        <v>408615154.08999997</v>
      </c>
      <c r="S642" s="11">
        <v>0</v>
      </c>
      <c r="T642" s="12">
        <f t="shared" si="34"/>
        <v>0.77716762491377611</v>
      </c>
      <c r="U642" s="12">
        <f t="shared" si="35"/>
        <v>0</v>
      </c>
      <c r="V642" s="12">
        <f t="shared" si="36"/>
        <v>0.77716762491377611</v>
      </c>
    </row>
    <row r="643" spans="1:22" ht="78" hidden="1" outlineLevel="2" x14ac:dyDescent="0.35">
      <c r="A643" s="8" t="s">
        <v>352</v>
      </c>
      <c r="B643" s="8" t="s">
        <v>291</v>
      </c>
      <c r="C643" s="8" t="s">
        <v>135</v>
      </c>
      <c r="D643" s="8" t="s">
        <v>404</v>
      </c>
      <c r="E643" s="8" t="s">
        <v>140</v>
      </c>
      <c r="F643" s="9" t="s">
        <v>30</v>
      </c>
      <c r="G643" s="8">
        <v>1320</v>
      </c>
      <c r="H643" s="8">
        <v>3420</v>
      </c>
      <c r="I643" s="10" t="s">
        <v>405</v>
      </c>
      <c r="J643" s="11">
        <v>6720620</v>
      </c>
      <c r="K643" s="11">
        <v>6720620</v>
      </c>
      <c r="L643" s="11">
        <v>0</v>
      </c>
      <c r="M643" s="11">
        <v>0</v>
      </c>
      <c r="N643" s="11">
        <v>0</v>
      </c>
      <c r="O643" s="11">
        <v>6720620</v>
      </c>
      <c r="P643" s="11">
        <v>6720620</v>
      </c>
      <c r="Q643" s="11">
        <v>0</v>
      </c>
      <c r="R643" s="11">
        <v>0</v>
      </c>
      <c r="S643" s="11">
        <v>0</v>
      </c>
      <c r="T643" s="12">
        <f t="shared" si="34"/>
        <v>1</v>
      </c>
      <c r="U643" s="12">
        <f t="shared" si="35"/>
        <v>0</v>
      </c>
      <c r="V643" s="12">
        <f t="shared" si="36"/>
        <v>1</v>
      </c>
    </row>
    <row r="644" spans="1:22" ht="104" hidden="1" outlineLevel="2" x14ac:dyDescent="0.35">
      <c r="A644" s="8" t="s">
        <v>352</v>
      </c>
      <c r="B644" s="8" t="s">
        <v>291</v>
      </c>
      <c r="C644" s="8" t="s">
        <v>135</v>
      </c>
      <c r="D644" s="8" t="s">
        <v>284</v>
      </c>
      <c r="E644" s="8" t="s">
        <v>50</v>
      </c>
      <c r="F644" s="9" t="s">
        <v>30</v>
      </c>
      <c r="G644" s="8">
        <v>1320</v>
      </c>
      <c r="H644" s="8">
        <v>3420</v>
      </c>
      <c r="I644" s="10" t="s">
        <v>406</v>
      </c>
      <c r="J644" s="11">
        <v>19116155</v>
      </c>
      <c r="K644" s="11">
        <v>19116155</v>
      </c>
      <c r="L644" s="11">
        <v>0</v>
      </c>
      <c r="M644" s="11">
        <v>0</v>
      </c>
      <c r="N644" s="11">
        <v>0</v>
      </c>
      <c r="O644" s="11">
        <v>19116155</v>
      </c>
      <c r="P644" s="11">
        <v>19116155</v>
      </c>
      <c r="Q644" s="11">
        <v>0</v>
      </c>
      <c r="R644" s="11">
        <v>0</v>
      </c>
      <c r="S644" s="11">
        <v>0</v>
      </c>
      <c r="T644" s="12">
        <f t="shared" si="34"/>
        <v>1</v>
      </c>
      <c r="U644" s="12">
        <f t="shared" si="35"/>
        <v>0</v>
      </c>
      <c r="V644" s="12">
        <f t="shared" si="36"/>
        <v>1</v>
      </c>
    </row>
    <row r="645" spans="1:22" ht="65" hidden="1" outlineLevel="2" x14ac:dyDescent="0.35">
      <c r="A645" s="8" t="s">
        <v>352</v>
      </c>
      <c r="B645" s="8" t="s">
        <v>291</v>
      </c>
      <c r="C645" s="8" t="s">
        <v>135</v>
      </c>
      <c r="D645" s="8" t="s">
        <v>284</v>
      </c>
      <c r="E645" s="8" t="s">
        <v>138</v>
      </c>
      <c r="F645" s="9" t="s">
        <v>30</v>
      </c>
      <c r="G645" s="8">
        <v>1320</v>
      </c>
      <c r="H645" s="8">
        <v>3420</v>
      </c>
      <c r="I645" s="10" t="s">
        <v>407</v>
      </c>
      <c r="J645" s="11">
        <v>89509206</v>
      </c>
      <c r="K645" s="11">
        <v>89509206</v>
      </c>
      <c r="L645" s="11">
        <v>0</v>
      </c>
      <c r="M645" s="11">
        <v>0</v>
      </c>
      <c r="N645" s="11">
        <v>0</v>
      </c>
      <c r="O645" s="11">
        <v>89509197</v>
      </c>
      <c r="P645" s="11">
        <v>89509197</v>
      </c>
      <c r="Q645" s="11">
        <v>9</v>
      </c>
      <c r="R645" s="11">
        <v>9</v>
      </c>
      <c r="S645" s="11">
        <v>0</v>
      </c>
      <c r="T645" s="12">
        <f t="shared" si="34"/>
        <v>0.99999989945168322</v>
      </c>
      <c r="U645" s="12">
        <f t="shared" si="35"/>
        <v>0</v>
      </c>
      <c r="V645" s="12">
        <f t="shared" si="36"/>
        <v>0.99999989945168322</v>
      </c>
    </row>
    <row r="646" spans="1:22" ht="65" hidden="1" outlineLevel="2" x14ac:dyDescent="0.35">
      <c r="A646" s="8" t="s">
        <v>352</v>
      </c>
      <c r="B646" s="8" t="s">
        <v>291</v>
      </c>
      <c r="C646" s="8" t="s">
        <v>135</v>
      </c>
      <c r="D646" s="8" t="s">
        <v>174</v>
      </c>
      <c r="E646" s="8" t="s">
        <v>50</v>
      </c>
      <c r="F646" s="9" t="s">
        <v>30</v>
      </c>
      <c r="G646" s="8">
        <v>1320</v>
      </c>
      <c r="H646" s="8">
        <v>3420</v>
      </c>
      <c r="I646" s="10" t="s">
        <v>408</v>
      </c>
      <c r="J646" s="11">
        <v>845494264</v>
      </c>
      <c r="K646" s="11">
        <v>845494264</v>
      </c>
      <c r="L646" s="11">
        <v>0</v>
      </c>
      <c r="M646" s="11">
        <v>0</v>
      </c>
      <c r="N646" s="11">
        <v>0</v>
      </c>
      <c r="O646" s="11">
        <v>839905996.33000004</v>
      </c>
      <c r="P646" s="11">
        <v>839905996.33000004</v>
      </c>
      <c r="Q646" s="11">
        <v>5588267.6699999999</v>
      </c>
      <c r="R646" s="11">
        <v>5588267.6699999999</v>
      </c>
      <c r="S646" s="11">
        <v>0</v>
      </c>
      <c r="T646" s="12">
        <f t="shared" si="34"/>
        <v>0.99339053154120516</v>
      </c>
      <c r="U646" s="12">
        <f t="shared" si="35"/>
        <v>0</v>
      </c>
      <c r="V646" s="12">
        <f t="shared" si="36"/>
        <v>0.99339053154120516</v>
      </c>
    </row>
    <row r="647" spans="1:22" ht="52" hidden="1" outlineLevel="2" x14ac:dyDescent="0.35">
      <c r="A647" s="8" t="s">
        <v>352</v>
      </c>
      <c r="B647" s="8" t="s">
        <v>291</v>
      </c>
      <c r="C647" s="8" t="s">
        <v>135</v>
      </c>
      <c r="D647" s="8" t="s">
        <v>174</v>
      </c>
      <c r="E647" s="8" t="s">
        <v>138</v>
      </c>
      <c r="F647" s="9" t="s">
        <v>30</v>
      </c>
      <c r="G647" s="8">
        <v>1320</v>
      </c>
      <c r="H647" s="8">
        <v>3420</v>
      </c>
      <c r="I647" s="10" t="s">
        <v>409</v>
      </c>
      <c r="J647" s="11">
        <v>1698769408</v>
      </c>
      <c r="K647" s="11">
        <v>1698769408</v>
      </c>
      <c r="L647" s="11">
        <v>0</v>
      </c>
      <c r="M647" s="11">
        <v>0</v>
      </c>
      <c r="N647" s="11">
        <v>0</v>
      </c>
      <c r="O647" s="11">
        <v>1698769408</v>
      </c>
      <c r="P647" s="11">
        <v>1698769408</v>
      </c>
      <c r="Q647" s="11">
        <v>0</v>
      </c>
      <c r="R647" s="11">
        <v>0</v>
      </c>
      <c r="S647" s="11">
        <v>0</v>
      </c>
      <c r="T647" s="12">
        <f t="shared" si="34"/>
        <v>1</v>
      </c>
      <c r="U647" s="12">
        <f t="shared" si="35"/>
        <v>0</v>
      </c>
      <c r="V647" s="12">
        <f t="shared" si="36"/>
        <v>1</v>
      </c>
    </row>
    <row r="648" spans="1:22" ht="52" hidden="1" outlineLevel="2" x14ac:dyDescent="0.35">
      <c r="A648" s="8" t="s">
        <v>352</v>
      </c>
      <c r="B648" s="8" t="s">
        <v>291</v>
      </c>
      <c r="C648" s="8" t="s">
        <v>135</v>
      </c>
      <c r="D648" s="8" t="s">
        <v>174</v>
      </c>
      <c r="E648" s="8" t="s">
        <v>140</v>
      </c>
      <c r="F648" s="9" t="s">
        <v>30</v>
      </c>
      <c r="G648" s="8">
        <v>1320</v>
      </c>
      <c r="H648" s="8">
        <v>3420</v>
      </c>
      <c r="I648" s="10" t="s">
        <v>410</v>
      </c>
      <c r="J648" s="11">
        <v>88976124</v>
      </c>
      <c r="K648" s="11">
        <v>88976124</v>
      </c>
      <c r="L648" s="11">
        <v>0</v>
      </c>
      <c r="M648" s="11">
        <v>0</v>
      </c>
      <c r="N648" s="11">
        <v>0</v>
      </c>
      <c r="O648" s="11">
        <v>82685565.030000001</v>
      </c>
      <c r="P648" s="11">
        <v>82685565.030000001</v>
      </c>
      <c r="Q648" s="11">
        <v>6290558.9699999997</v>
      </c>
      <c r="R648" s="11">
        <v>6290558.9699999997</v>
      </c>
      <c r="S648" s="11">
        <v>0</v>
      </c>
      <c r="T648" s="12">
        <f t="shared" si="34"/>
        <v>0.92930059562945222</v>
      </c>
      <c r="U648" s="12">
        <f t="shared" si="35"/>
        <v>0</v>
      </c>
      <c r="V648" s="12">
        <f t="shared" si="36"/>
        <v>0.92930059562945222</v>
      </c>
    </row>
    <row r="649" spans="1:22" ht="52" hidden="1" outlineLevel="2" x14ac:dyDescent="0.35">
      <c r="A649" s="8" t="s">
        <v>352</v>
      </c>
      <c r="B649" s="8" t="s">
        <v>291</v>
      </c>
      <c r="C649" s="8" t="s">
        <v>135</v>
      </c>
      <c r="D649" s="8" t="s">
        <v>174</v>
      </c>
      <c r="E649" s="8" t="s">
        <v>395</v>
      </c>
      <c r="F649" s="9" t="s">
        <v>30</v>
      </c>
      <c r="G649" s="8">
        <v>1320</v>
      </c>
      <c r="H649" s="8">
        <v>3420</v>
      </c>
      <c r="I649" s="10" t="s">
        <v>411</v>
      </c>
      <c r="J649" s="11">
        <v>1954178</v>
      </c>
      <c r="K649" s="11">
        <v>1954178</v>
      </c>
      <c r="L649" s="11">
        <v>0</v>
      </c>
      <c r="M649" s="11">
        <v>0</v>
      </c>
      <c r="N649" s="11">
        <v>0</v>
      </c>
      <c r="O649" s="11">
        <v>1816018.78</v>
      </c>
      <c r="P649" s="11">
        <v>1816018.78</v>
      </c>
      <c r="Q649" s="11">
        <v>138159.22</v>
      </c>
      <c r="R649" s="11">
        <v>138159.22</v>
      </c>
      <c r="S649" s="11">
        <v>0</v>
      </c>
      <c r="T649" s="12">
        <f t="shared" si="34"/>
        <v>0.9293005959538998</v>
      </c>
      <c r="U649" s="12">
        <f t="shared" si="35"/>
        <v>0</v>
      </c>
      <c r="V649" s="12">
        <f t="shared" si="36"/>
        <v>0.9293005959538998</v>
      </c>
    </row>
    <row r="650" spans="1:22" ht="39" hidden="1" outlineLevel="2" x14ac:dyDescent="0.35">
      <c r="A650" s="8" t="s">
        <v>352</v>
      </c>
      <c r="B650" s="8" t="s">
        <v>291</v>
      </c>
      <c r="C650" s="8" t="s">
        <v>135</v>
      </c>
      <c r="D650" s="8" t="s">
        <v>297</v>
      </c>
      <c r="E650" s="8" t="s">
        <v>29</v>
      </c>
      <c r="F650" s="9" t="s">
        <v>30</v>
      </c>
      <c r="G650" s="8">
        <v>1320</v>
      </c>
      <c r="H650" s="8">
        <v>3420</v>
      </c>
      <c r="I650" s="10" t="s">
        <v>412</v>
      </c>
      <c r="J650" s="11">
        <v>2500000</v>
      </c>
      <c r="K650" s="11">
        <v>840000</v>
      </c>
      <c r="L650" s="11">
        <v>0</v>
      </c>
      <c r="M650" s="11">
        <v>805788.47</v>
      </c>
      <c r="N650" s="11">
        <v>0</v>
      </c>
      <c r="O650" s="11">
        <v>34211.53</v>
      </c>
      <c r="P650" s="11">
        <v>34211.53</v>
      </c>
      <c r="Q650" s="11">
        <v>0</v>
      </c>
      <c r="R650" s="11">
        <v>0</v>
      </c>
      <c r="S650" s="11">
        <v>0</v>
      </c>
      <c r="T650" s="12">
        <f t="shared" si="34"/>
        <v>4.0728011904761906E-2</v>
      </c>
      <c r="U650" s="12">
        <f t="shared" si="35"/>
        <v>0.95927198809523806</v>
      </c>
      <c r="V650" s="12">
        <f t="shared" si="36"/>
        <v>1</v>
      </c>
    </row>
    <row r="651" spans="1:22" ht="78" hidden="1" outlineLevel="2" x14ac:dyDescent="0.35">
      <c r="A651" s="8" t="s">
        <v>352</v>
      </c>
      <c r="B651" s="8" t="s">
        <v>422</v>
      </c>
      <c r="C651" s="8" t="s">
        <v>135</v>
      </c>
      <c r="D651" s="8" t="s">
        <v>136</v>
      </c>
      <c r="E651" s="8" t="s">
        <v>50</v>
      </c>
      <c r="F651" s="9" t="s">
        <v>30</v>
      </c>
      <c r="G651" s="8">
        <v>1310</v>
      </c>
      <c r="H651" s="8">
        <v>3480</v>
      </c>
      <c r="I651" s="10" t="s">
        <v>137</v>
      </c>
      <c r="J651" s="11">
        <v>113235310</v>
      </c>
      <c r="K651" s="11">
        <v>95238177</v>
      </c>
      <c r="L651" s="11">
        <v>0</v>
      </c>
      <c r="M651" s="11">
        <v>0</v>
      </c>
      <c r="N651" s="11">
        <v>0</v>
      </c>
      <c r="O651" s="11">
        <v>84093149.030000001</v>
      </c>
      <c r="P651" s="11">
        <v>84093149.030000001</v>
      </c>
      <c r="Q651" s="11">
        <v>11145027.970000001</v>
      </c>
      <c r="R651" s="11">
        <v>11145027.970000001</v>
      </c>
      <c r="S651" s="11">
        <v>0</v>
      </c>
      <c r="T651" s="12">
        <f t="shared" si="34"/>
        <v>0.88297730677898212</v>
      </c>
      <c r="U651" s="12">
        <f t="shared" si="35"/>
        <v>0</v>
      </c>
      <c r="V651" s="12">
        <f t="shared" si="36"/>
        <v>0.88297730677898212</v>
      </c>
    </row>
    <row r="652" spans="1:22" ht="156" hidden="1" outlineLevel="2" x14ac:dyDescent="0.35">
      <c r="A652" s="8" t="s">
        <v>352</v>
      </c>
      <c r="B652" s="8" t="s">
        <v>422</v>
      </c>
      <c r="C652" s="8" t="s">
        <v>135</v>
      </c>
      <c r="D652" s="8" t="s">
        <v>136</v>
      </c>
      <c r="E652" s="8" t="s">
        <v>424</v>
      </c>
      <c r="F652" s="9" t="s">
        <v>30</v>
      </c>
      <c r="G652" s="8">
        <v>1310</v>
      </c>
      <c r="H652" s="8">
        <v>3480</v>
      </c>
      <c r="I652" s="10" t="s">
        <v>425</v>
      </c>
      <c r="J652" s="11">
        <v>263994208</v>
      </c>
      <c r="K652" s="11">
        <v>263994208</v>
      </c>
      <c r="L652" s="11">
        <v>0</v>
      </c>
      <c r="M652" s="11">
        <v>0</v>
      </c>
      <c r="N652" s="11">
        <v>0</v>
      </c>
      <c r="O652" s="11">
        <v>263994208</v>
      </c>
      <c r="P652" s="11">
        <v>263994208</v>
      </c>
      <c r="Q652" s="11">
        <v>0</v>
      </c>
      <c r="R652" s="11">
        <v>0</v>
      </c>
      <c r="S652" s="11">
        <v>0</v>
      </c>
      <c r="T652" s="12">
        <f t="shared" si="34"/>
        <v>1</v>
      </c>
      <c r="U652" s="12">
        <f t="shared" si="35"/>
        <v>0</v>
      </c>
      <c r="V652" s="12">
        <f t="shared" si="36"/>
        <v>1</v>
      </c>
    </row>
    <row r="653" spans="1:22" ht="78" hidden="1" outlineLevel="2" x14ac:dyDescent="0.35">
      <c r="A653" s="8" t="s">
        <v>352</v>
      </c>
      <c r="B653" s="8" t="s">
        <v>422</v>
      </c>
      <c r="C653" s="8" t="s">
        <v>135</v>
      </c>
      <c r="D653" s="8" t="s">
        <v>136</v>
      </c>
      <c r="E653" s="8" t="s">
        <v>138</v>
      </c>
      <c r="F653" s="9" t="s">
        <v>30</v>
      </c>
      <c r="G653" s="8">
        <v>1310</v>
      </c>
      <c r="H653" s="8">
        <v>3480</v>
      </c>
      <c r="I653" s="10" t="s">
        <v>139</v>
      </c>
      <c r="J653" s="11">
        <v>299063301</v>
      </c>
      <c r="K653" s="11">
        <v>314114443</v>
      </c>
      <c r="L653" s="11">
        <v>0</v>
      </c>
      <c r="M653" s="11">
        <v>0</v>
      </c>
      <c r="N653" s="11">
        <v>0</v>
      </c>
      <c r="O653" s="11">
        <v>305435453.20999998</v>
      </c>
      <c r="P653" s="11">
        <v>305435453.20999998</v>
      </c>
      <c r="Q653" s="11">
        <v>8678989.7899999991</v>
      </c>
      <c r="R653" s="11">
        <v>8678989.7899999991</v>
      </c>
      <c r="S653" s="11">
        <v>0</v>
      </c>
      <c r="T653" s="12">
        <f t="shared" si="34"/>
        <v>0.97236997539142123</v>
      </c>
      <c r="U653" s="12">
        <f t="shared" si="35"/>
        <v>0</v>
      </c>
      <c r="V653" s="12">
        <f t="shared" si="36"/>
        <v>0.97236997539142123</v>
      </c>
    </row>
    <row r="654" spans="1:22" ht="130" hidden="1" outlineLevel="2" x14ac:dyDescent="0.35">
      <c r="A654" s="8" t="s">
        <v>352</v>
      </c>
      <c r="B654" s="8" t="s">
        <v>422</v>
      </c>
      <c r="C654" s="8" t="s">
        <v>135</v>
      </c>
      <c r="D654" s="8" t="s">
        <v>136</v>
      </c>
      <c r="E654" s="8" t="s">
        <v>271</v>
      </c>
      <c r="F654" s="9" t="s">
        <v>30</v>
      </c>
      <c r="G654" s="8">
        <v>1310</v>
      </c>
      <c r="H654" s="8">
        <v>3480</v>
      </c>
      <c r="I654" s="10" t="s">
        <v>426</v>
      </c>
      <c r="J654" s="11">
        <v>6685435108</v>
      </c>
      <c r="K654" s="11">
        <v>6886236303</v>
      </c>
      <c r="L654" s="11">
        <v>0</v>
      </c>
      <c r="M654" s="11">
        <v>0</v>
      </c>
      <c r="N654" s="11">
        <v>0</v>
      </c>
      <c r="O654" s="11">
        <v>6770661094.4399996</v>
      </c>
      <c r="P654" s="11">
        <v>6770661094.4399996</v>
      </c>
      <c r="Q654" s="11">
        <v>115575208.56</v>
      </c>
      <c r="R654" s="11">
        <v>115575208.56</v>
      </c>
      <c r="S654" s="11">
        <v>0</v>
      </c>
      <c r="T654" s="12">
        <f t="shared" si="34"/>
        <v>0.98321649105917985</v>
      </c>
      <c r="U654" s="12">
        <f t="shared" si="35"/>
        <v>0</v>
      </c>
      <c r="V654" s="12">
        <f t="shared" si="36"/>
        <v>0.98321649105917985</v>
      </c>
    </row>
    <row r="655" spans="1:22" ht="52" hidden="1" outlineLevel="2" x14ac:dyDescent="0.35">
      <c r="A655" s="8" t="s">
        <v>352</v>
      </c>
      <c r="B655" s="8" t="s">
        <v>422</v>
      </c>
      <c r="C655" s="8" t="s">
        <v>135</v>
      </c>
      <c r="D655" s="8" t="s">
        <v>136</v>
      </c>
      <c r="E655" s="8" t="s">
        <v>140</v>
      </c>
      <c r="F655" s="9" t="s">
        <v>30</v>
      </c>
      <c r="G655" s="8">
        <v>1310</v>
      </c>
      <c r="H655" s="8">
        <v>3480</v>
      </c>
      <c r="I655" s="10" t="s">
        <v>358</v>
      </c>
      <c r="J655" s="11">
        <v>1764882222</v>
      </c>
      <c r="K655" s="11">
        <v>1765199869</v>
      </c>
      <c r="L655" s="11">
        <v>0</v>
      </c>
      <c r="M655" s="11">
        <v>0</v>
      </c>
      <c r="N655" s="11">
        <v>0</v>
      </c>
      <c r="O655" s="11">
        <v>1765199869</v>
      </c>
      <c r="P655" s="11">
        <v>1765199869</v>
      </c>
      <c r="Q655" s="11">
        <v>0</v>
      </c>
      <c r="R655" s="11">
        <v>0</v>
      </c>
      <c r="S655" s="11">
        <v>0</v>
      </c>
      <c r="T655" s="12">
        <f t="shared" si="34"/>
        <v>1</v>
      </c>
      <c r="U655" s="12">
        <f t="shared" si="35"/>
        <v>0</v>
      </c>
      <c r="V655" s="12">
        <f t="shared" si="36"/>
        <v>1</v>
      </c>
    </row>
    <row r="656" spans="1:22" ht="52" hidden="1" outlineLevel="2" x14ac:dyDescent="0.35">
      <c r="A656" s="8" t="s">
        <v>352</v>
      </c>
      <c r="B656" s="8" t="s">
        <v>422</v>
      </c>
      <c r="C656" s="8" t="s">
        <v>135</v>
      </c>
      <c r="D656" s="8" t="s">
        <v>136</v>
      </c>
      <c r="E656" s="8" t="s">
        <v>275</v>
      </c>
      <c r="F656" s="9" t="s">
        <v>30</v>
      </c>
      <c r="G656" s="8">
        <v>1310</v>
      </c>
      <c r="H656" s="8">
        <v>3480</v>
      </c>
      <c r="I656" s="10" t="s">
        <v>427</v>
      </c>
      <c r="J656" s="11">
        <v>17278606</v>
      </c>
      <c r="K656" s="11">
        <v>17278606</v>
      </c>
      <c r="L656" s="11">
        <v>0</v>
      </c>
      <c r="M656" s="11">
        <v>0</v>
      </c>
      <c r="N656" s="11">
        <v>0</v>
      </c>
      <c r="O656" s="11">
        <v>12121538.800000001</v>
      </c>
      <c r="P656" s="11">
        <v>12121538.800000001</v>
      </c>
      <c r="Q656" s="11">
        <v>5157067.2</v>
      </c>
      <c r="R656" s="11">
        <v>5157067.2</v>
      </c>
      <c r="S656" s="11">
        <v>0</v>
      </c>
      <c r="T656" s="12">
        <f t="shared" si="34"/>
        <v>0.70153453351503015</v>
      </c>
      <c r="U656" s="12">
        <f t="shared" si="35"/>
        <v>0</v>
      </c>
      <c r="V656" s="12">
        <f t="shared" si="36"/>
        <v>0.70153453351503015</v>
      </c>
    </row>
    <row r="657" spans="1:22" ht="130" hidden="1" outlineLevel="2" x14ac:dyDescent="0.35">
      <c r="A657" s="8" t="s">
        <v>352</v>
      </c>
      <c r="B657" s="8" t="s">
        <v>422</v>
      </c>
      <c r="C657" s="8" t="s">
        <v>135</v>
      </c>
      <c r="D657" s="8" t="s">
        <v>136</v>
      </c>
      <c r="E657" s="8" t="s">
        <v>280</v>
      </c>
      <c r="F657" s="9" t="s">
        <v>30</v>
      </c>
      <c r="G657" s="8">
        <v>1310</v>
      </c>
      <c r="H657" s="8">
        <v>3480</v>
      </c>
      <c r="I657" s="10" t="s">
        <v>428</v>
      </c>
      <c r="J657" s="11">
        <v>35000000</v>
      </c>
      <c r="K657" s="11">
        <v>23396237</v>
      </c>
      <c r="L657" s="11">
        <v>0</v>
      </c>
      <c r="M657" s="11">
        <v>0</v>
      </c>
      <c r="N657" s="11">
        <v>0</v>
      </c>
      <c r="O657" s="11">
        <v>23396236.890000001</v>
      </c>
      <c r="P657" s="11">
        <v>23396236.890000001</v>
      </c>
      <c r="Q657" s="11">
        <v>0.11</v>
      </c>
      <c r="R657" s="11">
        <v>0.11</v>
      </c>
      <c r="S657" s="11">
        <v>0</v>
      </c>
      <c r="T657" s="12">
        <f t="shared" si="34"/>
        <v>0.99999999529838923</v>
      </c>
      <c r="U657" s="12">
        <f t="shared" si="35"/>
        <v>0</v>
      </c>
      <c r="V657" s="12">
        <f t="shared" si="36"/>
        <v>0.99999999529838923</v>
      </c>
    </row>
    <row r="658" spans="1:22" ht="65" hidden="1" outlineLevel="2" x14ac:dyDescent="0.35">
      <c r="A658" s="8" t="s">
        <v>352</v>
      </c>
      <c r="B658" s="8" t="s">
        <v>422</v>
      </c>
      <c r="C658" s="8" t="s">
        <v>135</v>
      </c>
      <c r="D658" s="8" t="s">
        <v>136</v>
      </c>
      <c r="E658" s="8" t="s">
        <v>360</v>
      </c>
      <c r="F658" s="9" t="s">
        <v>30</v>
      </c>
      <c r="G658" s="8">
        <v>1310</v>
      </c>
      <c r="H658" s="8">
        <v>3480</v>
      </c>
      <c r="I658" s="10" t="s">
        <v>429</v>
      </c>
      <c r="J658" s="11">
        <v>8396528</v>
      </c>
      <c r="K658" s="11">
        <v>8396528</v>
      </c>
      <c r="L658" s="11">
        <v>0</v>
      </c>
      <c r="M658" s="11">
        <v>0</v>
      </c>
      <c r="N658" s="11">
        <v>0</v>
      </c>
      <c r="O658" s="11">
        <v>7696821</v>
      </c>
      <c r="P658" s="11">
        <v>7696821</v>
      </c>
      <c r="Q658" s="11">
        <v>699707</v>
      </c>
      <c r="R658" s="11">
        <v>699707</v>
      </c>
      <c r="S658" s="11">
        <v>0</v>
      </c>
      <c r="T658" s="12">
        <f t="shared" si="34"/>
        <v>0.91666710335510104</v>
      </c>
      <c r="U658" s="12">
        <f t="shared" si="35"/>
        <v>0</v>
      </c>
      <c r="V658" s="12">
        <f t="shared" si="36"/>
        <v>0.91666710335510104</v>
      </c>
    </row>
    <row r="659" spans="1:22" ht="65" hidden="1" outlineLevel="2" x14ac:dyDescent="0.35">
      <c r="A659" s="8" t="s">
        <v>352</v>
      </c>
      <c r="B659" s="8" t="s">
        <v>422</v>
      </c>
      <c r="C659" s="8" t="s">
        <v>135</v>
      </c>
      <c r="D659" s="8" t="s">
        <v>136</v>
      </c>
      <c r="E659" s="8" t="s">
        <v>368</v>
      </c>
      <c r="F659" s="9" t="s">
        <v>30</v>
      </c>
      <c r="G659" s="8">
        <v>1310</v>
      </c>
      <c r="H659" s="8">
        <v>3480</v>
      </c>
      <c r="I659" s="10" t="s">
        <v>430</v>
      </c>
      <c r="J659" s="11">
        <v>25421749</v>
      </c>
      <c r="K659" s="11">
        <v>25421749</v>
      </c>
      <c r="L659" s="11">
        <v>0</v>
      </c>
      <c r="M659" s="11">
        <v>0</v>
      </c>
      <c r="N659" s="11">
        <v>0</v>
      </c>
      <c r="O659" s="11">
        <v>23624446.489999998</v>
      </c>
      <c r="P659" s="11">
        <v>23624446.489999998</v>
      </c>
      <c r="Q659" s="11">
        <v>1797302.51</v>
      </c>
      <c r="R659" s="11">
        <v>1797302.51</v>
      </c>
      <c r="S659" s="11">
        <v>0</v>
      </c>
      <c r="T659" s="12">
        <f t="shared" si="34"/>
        <v>0.92930059572219037</v>
      </c>
      <c r="U659" s="12">
        <f t="shared" si="35"/>
        <v>0</v>
      </c>
      <c r="V659" s="12">
        <f t="shared" si="36"/>
        <v>0.92930059572219037</v>
      </c>
    </row>
    <row r="660" spans="1:22" ht="65" hidden="1" outlineLevel="2" x14ac:dyDescent="0.35">
      <c r="A660" s="8" t="s">
        <v>352</v>
      </c>
      <c r="B660" s="8" t="s">
        <v>422</v>
      </c>
      <c r="C660" s="8" t="s">
        <v>135</v>
      </c>
      <c r="D660" s="8" t="s">
        <v>136</v>
      </c>
      <c r="E660" s="8" t="s">
        <v>146</v>
      </c>
      <c r="F660" s="9" t="s">
        <v>30</v>
      </c>
      <c r="G660" s="8">
        <v>1310</v>
      </c>
      <c r="H660" s="8">
        <v>3480</v>
      </c>
      <c r="I660" s="10" t="s">
        <v>431</v>
      </c>
      <c r="J660" s="11">
        <v>558336</v>
      </c>
      <c r="K660" s="11">
        <v>558336</v>
      </c>
      <c r="L660" s="11">
        <v>0</v>
      </c>
      <c r="M660" s="11">
        <v>0</v>
      </c>
      <c r="N660" s="11">
        <v>0</v>
      </c>
      <c r="O660" s="11">
        <v>518861.98</v>
      </c>
      <c r="P660" s="11">
        <v>518861.98</v>
      </c>
      <c r="Q660" s="11">
        <v>39474.019999999997</v>
      </c>
      <c r="R660" s="11">
        <v>39474.019999999997</v>
      </c>
      <c r="S660" s="11">
        <v>0</v>
      </c>
      <c r="T660" s="12">
        <f t="shared" si="34"/>
        <v>0.92930060035534157</v>
      </c>
      <c r="U660" s="12">
        <f t="shared" si="35"/>
        <v>0</v>
      </c>
      <c r="V660" s="12">
        <f t="shared" si="36"/>
        <v>0.92930060035534157</v>
      </c>
    </row>
    <row r="661" spans="1:22" ht="78" hidden="1" outlineLevel="2" x14ac:dyDescent="0.35">
      <c r="A661" s="8" t="s">
        <v>352</v>
      </c>
      <c r="B661" s="8" t="s">
        <v>422</v>
      </c>
      <c r="C661" s="8" t="s">
        <v>135</v>
      </c>
      <c r="D661" s="8" t="s">
        <v>136</v>
      </c>
      <c r="E661" s="8" t="s">
        <v>150</v>
      </c>
      <c r="F661" s="9" t="s">
        <v>30</v>
      </c>
      <c r="G661" s="8">
        <v>1310</v>
      </c>
      <c r="H661" s="8">
        <v>3480</v>
      </c>
      <c r="I661" s="10" t="s">
        <v>432</v>
      </c>
      <c r="J661" s="11">
        <v>4192048</v>
      </c>
      <c r="K661" s="11">
        <v>4192048</v>
      </c>
      <c r="L661" s="11">
        <v>0</v>
      </c>
      <c r="M661" s="11">
        <v>0</v>
      </c>
      <c r="N661" s="11">
        <v>0</v>
      </c>
      <c r="O661" s="11">
        <v>189026.68</v>
      </c>
      <c r="P661" s="11">
        <v>189026.68</v>
      </c>
      <c r="Q661" s="11">
        <v>0</v>
      </c>
      <c r="R661" s="11">
        <v>4003021.32</v>
      </c>
      <c r="S661" s="11">
        <v>0</v>
      </c>
      <c r="T661" s="12">
        <f t="shared" si="34"/>
        <v>4.5091726048938366E-2</v>
      </c>
      <c r="U661" s="12">
        <f t="shared" si="35"/>
        <v>0</v>
      </c>
      <c r="V661" s="12">
        <f t="shared" si="36"/>
        <v>4.5091726048938366E-2</v>
      </c>
    </row>
    <row r="662" spans="1:22" ht="26" hidden="1" outlineLevel="2" x14ac:dyDescent="0.35">
      <c r="A662" s="8" t="s">
        <v>352</v>
      </c>
      <c r="B662" s="8" t="s">
        <v>422</v>
      </c>
      <c r="C662" s="8" t="s">
        <v>135</v>
      </c>
      <c r="D662" s="8" t="s">
        <v>172</v>
      </c>
      <c r="E662" s="8" t="s">
        <v>29</v>
      </c>
      <c r="F662" s="9" t="s">
        <v>30</v>
      </c>
      <c r="G662" s="8">
        <v>1320</v>
      </c>
      <c r="H662" s="8">
        <v>3480</v>
      </c>
      <c r="I662" s="10" t="s">
        <v>173</v>
      </c>
      <c r="J662" s="11">
        <v>1228444901</v>
      </c>
      <c r="K662" s="11">
        <v>1555394900</v>
      </c>
      <c r="L662" s="11">
        <v>0</v>
      </c>
      <c r="M662" s="11">
        <v>0</v>
      </c>
      <c r="N662" s="11">
        <v>0</v>
      </c>
      <c r="O662" s="11">
        <v>1099084157.47</v>
      </c>
      <c r="P662" s="11">
        <v>1099084157.47</v>
      </c>
      <c r="Q662" s="11">
        <v>456310742.52999997</v>
      </c>
      <c r="R662" s="11">
        <v>456310742.52999997</v>
      </c>
      <c r="S662" s="11">
        <v>0</v>
      </c>
      <c r="T662" s="12">
        <f t="shared" si="34"/>
        <v>0.70662708066613822</v>
      </c>
      <c r="U662" s="12">
        <f t="shared" si="35"/>
        <v>0</v>
      </c>
      <c r="V662" s="12">
        <f t="shared" si="36"/>
        <v>0.70662708066613822</v>
      </c>
    </row>
    <row r="663" spans="1:22" ht="117" hidden="1" outlineLevel="2" x14ac:dyDescent="0.35">
      <c r="A663" s="8" t="s">
        <v>352</v>
      </c>
      <c r="B663" s="8" t="s">
        <v>422</v>
      </c>
      <c r="C663" s="8" t="s">
        <v>135</v>
      </c>
      <c r="D663" s="8" t="s">
        <v>404</v>
      </c>
      <c r="E663" s="8" t="s">
        <v>138</v>
      </c>
      <c r="F663" s="9" t="s">
        <v>30</v>
      </c>
      <c r="G663" s="8">
        <v>1320</v>
      </c>
      <c r="H663" s="8">
        <v>3310</v>
      </c>
      <c r="I663" s="10" t="s">
        <v>433</v>
      </c>
      <c r="J663" s="11">
        <v>173000000</v>
      </c>
      <c r="K663" s="11">
        <v>173000000</v>
      </c>
      <c r="L663" s="11">
        <v>0</v>
      </c>
      <c r="M663" s="11">
        <v>0</v>
      </c>
      <c r="N663" s="11">
        <v>0</v>
      </c>
      <c r="O663" s="11">
        <v>168020772.94999999</v>
      </c>
      <c r="P663" s="11">
        <v>168020772.94999999</v>
      </c>
      <c r="Q663" s="11">
        <v>4979227.05</v>
      </c>
      <c r="R663" s="11">
        <v>4979227.05</v>
      </c>
      <c r="S663" s="11">
        <v>0</v>
      </c>
      <c r="T663" s="12">
        <f t="shared" si="34"/>
        <v>0.97121834075144498</v>
      </c>
      <c r="U663" s="12">
        <f t="shared" si="35"/>
        <v>0</v>
      </c>
      <c r="V663" s="12">
        <f t="shared" si="36"/>
        <v>0.97121834075144498</v>
      </c>
    </row>
    <row r="664" spans="1:22" ht="130" hidden="1" outlineLevel="2" x14ac:dyDescent="0.35">
      <c r="A664" s="8" t="s">
        <v>352</v>
      </c>
      <c r="B664" s="8" t="s">
        <v>422</v>
      </c>
      <c r="C664" s="8" t="s">
        <v>135</v>
      </c>
      <c r="D664" s="8" t="s">
        <v>174</v>
      </c>
      <c r="E664" s="8" t="s">
        <v>138</v>
      </c>
      <c r="F664" s="9" t="s">
        <v>30</v>
      </c>
      <c r="G664" s="8">
        <v>1320</v>
      </c>
      <c r="H664" s="8">
        <v>3420</v>
      </c>
      <c r="I664" s="10" t="s">
        <v>434</v>
      </c>
      <c r="J664" s="11">
        <v>74100000</v>
      </c>
      <c r="K664" s="11">
        <v>74100000</v>
      </c>
      <c r="L664" s="11">
        <v>0</v>
      </c>
      <c r="M664" s="11">
        <v>0</v>
      </c>
      <c r="N664" s="11">
        <v>0</v>
      </c>
      <c r="O664" s="11">
        <v>0</v>
      </c>
      <c r="P664" s="11">
        <v>0</v>
      </c>
      <c r="Q664" s="11">
        <v>74100000</v>
      </c>
      <c r="R664" s="11">
        <v>74100000</v>
      </c>
      <c r="S664" s="11">
        <v>0</v>
      </c>
      <c r="T664" s="12">
        <f t="shared" si="34"/>
        <v>0</v>
      </c>
      <c r="U664" s="12">
        <f t="shared" si="35"/>
        <v>0</v>
      </c>
      <c r="V664" s="12">
        <f t="shared" si="36"/>
        <v>0</v>
      </c>
    </row>
    <row r="665" spans="1:22" ht="39" hidden="1" outlineLevel="2" x14ac:dyDescent="0.35">
      <c r="A665" s="8" t="s">
        <v>352</v>
      </c>
      <c r="B665" s="8" t="s">
        <v>422</v>
      </c>
      <c r="C665" s="8" t="s">
        <v>135</v>
      </c>
      <c r="D665" s="8" t="s">
        <v>297</v>
      </c>
      <c r="E665" s="8" t="s">
        <v>29</v>
      </c>
      <c r="F665" s="9" t="s">
        <v>30</v>
      </c>
      <c r="G665" s="8">
        <v>1320</v>
      </c>
      <c r="H665" s="8">
        <v>3480</v>
      </c>
      <c r="I665" s="10" t="s">
        <v>412</v>
      </c>
      <c r="J665" s="11">
        <v>4000000</v>
      </c>
      <c r="K665" s="11">
        <v>0</v>
      </c>
      <c r="L665" s="11">
        <v>0</v>
      </c>
      <c r="M665" s="11">
        <v>0</v>
      </c>
      <c r="N665" s="11">
        <v>0</v>
      </c>
      <c r="O665" s="11">
        <v>0</v>
      </c>
      <c r="P665" s="11">
        <v>0</v>
      </c>
      <c r="Q665" s="11">
        <v>0</v>
      </c>
      <c r="R665" s="11">
        <v>0</v>
      </c>
      <c r="S665" s="11">
        <v>0</v>
      </c>
      <c r="T665" s="12">
        <f t="shared" si="34"/>
        <v>0</v>
      </c>
      <c r="U665" s="12">
        <f t="shared" si="35"/>
        <v>0</v>
      </c>
      <c r="V665" s="12">
        <f t="shared" si="36"/>
        <v>0</v>
      </c>
    </row>
    <row r="666" spans="1:22" ht="78" hidden="1" outlineLevel="2" x14ac:dyDescent="0.35">
      <c r="A666" s="8" t="s">
        <v>352</v>
      </c>
      <c r="B666" s="8" t="s">
        <v>436</v>
      </c>
      <c r="C666" s="8" t="s">
        <v>135</v>
      </c>
      <c r="D666" s="8" t="s">
        <v>136</v>
      </c>
      <c r="E666" s="8" t="s">
        <v>50</v>
      </c>
      <c r="F666" s="9" t="s">
        <v>30</v>
      </c>
      <c r="G666" s="8">
        <v>1310</v>
      </c>
      <c r="H666" s="8">
        <v>3480</v>
      </c>
      <c r="I666" s="10" t="s">
        <v>137</v>
      </c>
      <c r="J666" s="11">
        <v>69919713</v>
      </c>
      <c r="K666" s="11">
        <v>49919713</v>
      </c>
      <c r="L666" s="11">
        <v>0</v>
      </c>
      <c r="M666" s="11">
        <v>0</v>
      </c>
      <c r="N666" s="11">
        <v>0</v>
      </c>
      <c r="O666" s="11">
        <v>39908029.829999998</v>
      </c>
      <c r="P666" s="11">
        <v>39908029.829999998</v>
      </c>
      <c r="Q666" s="11">
        <v>10011683.17</v>
      </c>
      <c r="R666" s="11">
        <v>10011683.17</v>
      </c>
      <c r="S666" s="11">
        <v>0</v>
      </c>
      <c r="T666" s="12">
        <f t="shared" si="34"/>
        <v>0.79944429628431557</v>
      </c>
      <c r="U666" s="12">
        <f t="shared" si="35"/>
        <v>0</v>
      </c>
      <c r="V666" s="12">
        <f t="shared" si="36"/>
        <v>0.79944429628431557</v>
      </c>
    </row>
    <row r="667" spans="1:22" ht="78" hidden="1" outlineLevel="2" x14ac:dyDescent="0.35">
      <c r="A667" s="8" t="s">
        <v>352</v>
      </c>
      <c r="B667" s="8" t="s">
        <v>436</v>
      </c>
      <c r="C667" s="8" t="s">
        <v>135</v>
      </c>
      <c r="D667" s="8" t="s">
        <v>136</v>
      </c>
      <c r="E667" s="8" t="s">
        <v>138</v>
      </c>
      <c r="F667" s="9" t="s">
        <v>30</v>
      </c>
      <c r="G667" s="8">
        <v>1310</v>
      </c>
      <c r="H667" s="8">
        <v>3480</v>
      </c>
      <c r="I667" s="10" t="s">
        <v>139</v>
      </c>
      <c r="J667" s="11">
        <v>194290633</v>
      </c>
      <c r="K667" s="11">
        <v>194290633</v>
      </c>
      <c r="L667" s="11">
        <v>0</v>
      </c>
      <c r="M667" s="11">
        <v>0</v>
      </c>
      <c r="N667" s="11">
        <v>0</v>
      </c>
      <c r="O667" s="11">
        <v>188838509.59999999</v>
      </c>
      <c r="P667" s="11">
        <v>188838509.59999999</v>
      </c>
      <c r="Q667" s="11">
        <v>5452123.4000000004</v>
      </c>
      <c r="R667" s="11">
        <v>5452123.4000000004</v>
      </c>
      <c r="S667" s="11">
        <v>0</v>
      </c>
      <c r="T667" s="12">
        <f t="shared" si="34"/>
        <v>0.97193831058237379</v>
      </c>
      <c r="U667" s="12">
        <f t="shared" si="35"/>
        <v>0</v>
      </c>
      <c r="V667" s="12">
        <f t="shared" si="36"/>
        <v>0.97193831058237379</v>
      </c>
    </row>
    <row r="668" spans="1:22" ht="130" hidden="1" outlineLevel="2" x14ac:dyDescent="0.35">
      <c r="A668" s="8" t="s">
        <v>352</v>
      </c>
      <c r="B668" s="8" t="s">
        <v>436</v>
      </c>
      <c r="C668" s="8" t="s">
        <v>135</v>
      </c>
      <c r="D668" s="8" t="s">
        <v>136</v>
      </c>
      <c r="E668" s="8" t="s">
        <v>271</v>
      </c>
      <c r="F668" s="9" t="s">
        <v>30</v>
      </c>
      <c r="G668" s="8">
        <v>1310</v>
      </c>
      <c r="H668" s="8">
        <v>3480</v>
      </c>
      <c r="I668" s="10" t="s">
        <v>437</v>
      </c>
      <c r="J668" s="11">
        <v>4490200966</v>
      </c>
      <c r="K668" s="11">
        <v>3956000247</v>
      </c>
      <c r="L668" s="11">
        <v>0</v>
      </c>
      <c r="M668" s="11">
        <v>0</v>
      </c>
      <c r="N668" s="11">
        <v>0</v>
      </c>
      <c r="O668" s="11">
        <v>3857650207.0500002</v>
      </c>
      <c r="P668" s="11">
        <v>3857650207.0500002</v>
      </c>
      <c r="Q668" s="11">
        <v>98350039.950000003</v>
      </c>
      <c r="R668" s="11">
        <v>98350039.950000003</v>
      </c>
      <c r="S668" s="11">
        <v>0</v>
      </c>
      <c r="T668" s="12">
        <f t="shared" si="34"/>
        <v>0.97513902077620374</v>
      </c>
      <c r="U668" s="12">
        <f t="shared" si="35"/>
        <v>0</v>
      </c>
      <c r="V668" s="12">
        <f t="shared" si="36"/>
        <v>0.97513902077620374</v>
      </c>
    </row>
    <row r="669" spans="1:22" ht="52" hidden="1" outlineLevel="2" x14ac:dyDescent="0.35">
      <c r="A669" s="8" t="s">
        <v>352</v>
      </c>
      <c r="B669" s="8" t="s">
        <v>436</v>
      </c>
      <c r="C669" s="8" t="s">
        <v>135</v>
      </c>
      <c r="D669" s="8" t="s">
        <v>136</v>
      </c>
      <c r="E669" s="8" t="s">
        <v>140</v>
      </c>
      <c r="F669" s="9" t="s">
        <v>30</v>
      </c>
      <c r="G669" s="8">
        <v>1310</v>
      </c>
      <c r="H669" s="8">
        <v>3480</v>
      </c>
      <c r="I669" s="10" t="s">
        <v>141</v>
      </c>
      <c r="J669" s="11">
        <v>1150225465</v>
      </c>
      <c r="K669" s="11">
        <v>1160225465</v>
      </c>
      <c r="L669" s="11">
        <v>0</v>
      </c>
      <c r="M669" s="11">
        <v>27142039.120000001</v>
      </c>
      <c r="N669" s="11">
        <v>0</v>
      </c>
      <c r="O669" s="11">
        <v>1133083425.8800001</v>
      </c>
      <c r="P669" s="11">
        <v>1133083425.8800001</v>
      </c>
      <c r="Q669" s="11">
        <v>0</v>
      </c>
      <c r="R669" s="11">
        <v>0</v>
      </c>
      <c r="S669" s="11">
        <v>0</v>
      </c>
      <c r="T669" s="12">
        <f t="shared" si="34"/>
        <v>0.97660623737473307</v>
      </c>
      <c r="U669" s="12">
        <f t="shared" si="35"/>
        <v>2.3393762625266979E-2</v>
      </c>
      <c r="V669" s="12">
        <f t="shared" si="36"/>
        <v>1</v>
      </c>
    </row>
    <row r="670" spans="1:22" ht="130" hidden="1" outlineLevel="2" x14ac:dyDescent="0.35">
      <c r="A670" s="8" t="s">
        <v>352</v>
      </c>
      <c r="B670" s="8" t="s">
        <v>436</v>
      </c>
      <c r="C670" s="8" t="s">
        <v>135</v>
      </c>
      <c r="D670" s="8" t="s">
        <v>136</v>
      </c>
      <c r="E670" s="8" t="s">
        <v>273</v>
      </c>
      <c r="F670" s="9" t="s">
        <v>30</v>
      </c>
      <c r="G670" s="8">
        <v>1310</v>
      </c>
      <c r="H670" s="8">
        <v>3480</v>
      </c>
      <c r="I670" s="10" t="s">
        <v>438</v>
      </c>
      <c r="J670" s="11">
        <v>35000000</v>
      </c>
      <c r="K670" s="11">
        <v>139847789.69999999</v>
      </c>
      <c r="L670" s="11">
        <v>0</v>
      </c>
      <c r="M670" s="11">
        <v>0</v>
      </c>
      <c r="N670" s="11">
        <v>0</v>
      </c>
      <c r="O670" s="11">
        <v>139847789.69999999</v>
      </c>
      <c r="P670" s="11">
        <v>139847789.69999999</v>
      </c>
      <c r="Q670" s="11">
        <v>0</v>
      </c>
      <c r="R670" s="11">
        <v>0</v>
      </c>
      <c r="S670" s="11">
        <v>0</v>
      </c>
      <c r="T670" s="12">
        <f t="shared" si="34"/>
        <v>1</v>
      </c>
      <c r="U670" s="12">
        <f t="shared" si="35"/>
        <v>0</v>
      </c>
      <c r="V670" s="12">
        <f t="shared" si="36"/>
        <v>1</v>
      </c>
    </row>
    <row r="671" spans="1:22" ht="52" hidden="1" outlineLevel="2" x14ac:dyDescent="0.35">
      <c r="A671" s="8" t="s">
        <v>352</v>
      </c>
      <c r="B671" s="8" t="s">
        <v>436</v>
      </c>
      <c r="C671" s="8" t="s">
        <v>135</v>
      </c>
      <c r="D671" s="8" t="s">
        <v>136</v>
      </c>
      <c r="E671" s="8" t="s">
        <v>275</v>
      </c>
      <c r="F671" s="9" t="s">
        <v>30</v>
      </c>
      <c r="G671" s="8">
        <v>1310</v>
      </c>
      <c r="H671" s="8">
        <v>3480</v>
      </c>
      <c r="I671" s="10" t="s">
        <v>439</v>
      </c>
      <c r="J671" s="11">
        <v>25421749</v>
      </c>
      <c r="K671" s="11">
        <v>25421749</v>
      </c>
      <c r="L671" s="11">
        <v>0</v>
      </c>
      <c r="M671" s="11">
        <v>0</v>
      </c>
      <c r="N671" s="11">
        <v>0</v>
      </c>
      <c r="O671" s="11">
        <v>23624446.489999998</v>
      </c>
      <c r="P671" s="11">
        <v>23624446.489999998</v>
      </c>
      <c r="Q671" s="11">
        <v>1797302.51</v>
      </c>
      <c r="R671" s="11">
        <v>1797302.51</v>
      </c>
      <c r="S671" s="11">
        <v>0</v>
      </c>
      <c r="T671" s="12">
        <f t="shared" si="34"/>
        <v>0.92930059572219037</v>
      </c>
      <c r="U671" s="12">
        <f t="shared" si="35"/>
        <v>0</v>
      </c>
      <c r="V671" s="12">
        <f t="shared" si="36"/>
        <v>0.92930059572219037</v>
      </c>
    </row>
    <row r="672" spans="1:22" ht="52" hidden="1" outlineLevel="2" x14ac:dyDescent="0.35">
      <c r="A672" s="8" t="s">
        <v>352</v>
      </c>
      <c r="B672" s="8" t="s">
        <v>436</v>
      </c>
      <c r="C672" s="8" t="s">
        <v>135</v>
      </c>
      <c r="D672" s="8" t="s">
        <v>136</v>
      </c>
      <c r="E672" s="8" t="s">
        <v>142</v>
      </c>
      <c r="F672" s="9" t="s">
        <v>30</v>
      </c>
      <c r="G672" s="8">
        <v>1310</v>
      </c>
      <c r="H672" s="8">
        <v>3480</v>
      </c>
      <c r="I672" s="10" t="s">
        <v>440</v>
      </c>
      <c r="J672" s="11">
        <v>558336</v>
      </c>
      <c r="K672" s="11">
        <v>558336</v>
      </c>
      <c r="L672" s="11">
        <v>0</v>
      </c>
      <c r="M672" s="11">
        <v>0</v>
      </c>
      <c r="N672" s="11">
        <v>0</v>
      </c>
      <c r="O672" s="11">
        <v>518861.98</v>
      </c>
      <c r="P672" s="11">
        <v>518861.98</v>
      </c>
      <c r="Q672" s="11">
        <v>39474.019999999997</v>
      </c>
      <c r="R672" s="11">
        <v>39474.019999999997</v>
      </c>
      <c r="S672" s="11">
        <v>0</v>
      </c>
      <c r="T672" s="12">
        <f t="shared" si="34"/>
        <v>0.92930060035534157</v>
      </c>
      <c r="U672" s="12">
        <f t="shared" si="35"/>
        <v>0</v>
      </c>
      <c r="V672" s="12">
        <f t="shared" si="36"/>
        <v>0.92930060035534157</v>
      </c>
    </row>
    <row r="673" spans="1:22" ht="78" hidden="1" outlineLevel="2" x14ac:dyDescent="0.35">
      <c r="A673" s="8" t="s">
        <v>352</v>
      </c>
      <c r="B673" s="8" t="s">
        <v>436</v>
      </c>
      <c r="C673" s="8" t="s">
        <v>135</v>
      </c>
      <c r="D673" s="8" t="s">
        <v>136</v>
      </c>
      <c r="E673" s="8" t="s">
        <v>150</v>
      </c>
      <c r="F673" s="9" t="s">
        <v>30</v>
      </c>
      <c r="G673" s="8">
        <v>1310</v>
      </c>
      <c r="H673" s="8">
        <v>3480</v>
      </c>
      <c r="I673" s="10" t="s">
        <v>441</v>
      </c>
      <c r="J673" s="11">
        <v>4192048</v>
      </c>
      <c r="K673" s="11">
        <v>4192048</v>
      </c>
      <c r="L673" s="11">
        <v>0</v>
      </c>
      <c r="M673" s="11">
        <v>0</v>
      </c>
      <c r="N673" s="11">
        <v>0</v>
      </c>
      <c r="O673" s="11">
        <v>0</v>
      </c>
      <c r="P673" s="11">
        <v>0</v>
      </c>
      <c r="Q673" s="11">
        <v>0</v>
      </c>
      <c r="R673" s="11">
        <v>4192048</v>
      </c>
      <c r="S673" s="11">
        <v>0</v>
      </c>
      <c r="T673" s="12">
        <f t="shared" si="34"/>
        <v>0</v>
      </c>
      <c r="U673" s="12">
        <f t="shared" si="35"/>
        <v>0</v>
      </c>
      <c r="V673" s="12">
        <f t="shared" si="36"/>
        <v>0</v>
      </c>
    </row>
    <row r="674" spans="1:22" ht="26" hidden="1" outlineLevel="2" x14ac:dyDescent="0.35">
      <c r="A674" s="8" t="s">
        <v>352</v>
      </c>
      <c r="B674" s="8" t="s">
        <v>436</v>
      </c>
      <c r="C674" s="8" t="s">
        <v>135</v>
      </c>
      <c r="D674" s="8" t="s">
        <v>172</v>
      </c>
      <c r="E674" s="8" t="s">
        <v>29</v>
      </c>
      <c r="F674" s="9" t="s">
        <v>30</v>
      </c>
      <c r="G674" s="8">
        <v>1320</v>
      </c>
      <c r="H674" s="8">
        <v>3480</v>
      </c>
      <c r="I674" s="10" t="s">
        <v>173</v>
      </c>
      <c r="J674" s="11">
        <v>711176130</v>
      </c>
      <c r="K674" s="11">
        <v>940176130</v>
      </c>
      <c r="L674" s="11">
        <v>0</v>
      </c>
      <c r="M674" s="11">
        <v>0</v>
      </c>
      <c r="N674" s="11">
        <v>0</v>
      </c>
      <c r="O674" s="11">
        <v>669558919.77999997</v>
      </c>
      <c r="P674" s="11">
        <v>669558919.77999997</v>
      </c>
      <c r="Q674" s="11">
        <v>270617210.22000003</v>
      </c>
      <c r="R674" s="11">
        <v>270617210.22000003</v>
      </c>
      <c r="S674" s="11">
        <v>0</v>
      </c>
      <c r="T674" s="12">
        <f t="shared" si="34"/>
        <v>0.71216328346902402</v>
      </c>
      <c r="U674" s="12">
        <f t="shared" si="35"/>
        <v>0</v>
      </c>
      <c r="V674" s="12">
        <f t="shared" si="36"/>
        <v>0.71216328346902402</v>
      </c>
    </row>
    <row r="675" spans="1:22" ht="143" hidden="1" outlineLevel="2" x14ac:dyDescent="0.35">
      <c r="A675" s="8" t="s">
        <v>352</v>
      </c>
      <c r="B675" s="8" t="s">
        <v>436</v>
      </c>
      <c r="C675" s="8" t="s">
        <v>135</v>
      </c>
      <c r="D675" s="8" t="s">
        <v>284</v>
      </c>
      <c r="E675" s="8" t="s">
        <v>50</v>
      </c>
      <c r="F675" s="9" t="s">
        <v>30</v>
      </c>
      <c r="G675" s="8">
        <v>1320</v>
      </c>
      <c r="H675" s="8">
        <v>3480</v>
      </c>
      <c r="I675" s="10" t="s">
        <v>442</v>
      </c>
      <c r="J675" s="11">
        <v>14486025</v>
      </c>
      <c r="K675" s="11">
        <v>14486025</v>
      </c>
      <c r="L675" s="11">
        <v>0</v>
      </c>
      <c r="M675" s="11">
        <v>0</v>
      </c>
      <c r="N675" s="11">
        <v>0</v>
      </c>
      <c r="O675" s="11">
        <v>14486025</v>
      </c>
      <c r="P675" s="11">
        <v>14486025</v>
      </c>
      <c r="Q675" s="11">
        <v>0</v>
      </c>
      <c r="R675" s="11">
        <v>0</v>
      </c>
      <c r="S675" s="11">
        <v>0</v>
      </c>
      <c r="T675" s="12">
        <f t="shared" si="34"/>
        <v>1</v>
      </c>
      <c r="U675" s="12">
        <f t="shared" si="35"/>
        <v>0</v>
      </c>
      <c r="V675" s="12">
        <f t="shared" si="36"/>
        <v>1</v>
      </c>
    </row>
    <row r="676" spans="1:22" ht="39" hidden="1" outlineLevel="2" x14ac:dyDescent="0.35">
      <c r="A676" s="8" t="s">
        <v>352</v>
      </c>
      <c r="B676" s="8" t="s">
        <v>436</v>
      </c>
      <c r="C676" s="8" t="s">
        <v>135</v>
      </c>
      <c r="D676" s="8" t="s">
        <v>297</v>
      </c>
      <c r="E676" s="8" t="s">
        <v>29</v>
      </c>
      <c r="F676" s="9" t="s">
        <v>30</v>
      </c>
      <c r="G676" s="8">
        <v>1320</v>
      </c>
      <c r="H676" s="8">
        <v>3480</v>
      </c>
      <c r="I676" s="10" t="s">
        <v>412</v>
      </c>
      <c r="J676" s="11">
        <v>2500000</v>
      </c>
      <c r="K676" s="11">
        <v>440000</v>
      </c>
      <c r="L676" s="11">
        <v>0</v>
      </c>
      <c r="M676" s="11">
        <v>338378.55</v>
      </c>
      <c r="N676" s="11">
        <v>0</v>
      </c>
      <c r="O676" s="11">
        <v>101621.45</v>
      </c>
      <c r="P676" s="11">
        <v>101621.45</v>
      </c>
      <c r="Q676" s="11">
        <v>0</v>
      </c>
      <c r="R676" s="11">
        <v>0</v>
      </c>
      <c r="S676" s="11">
        <v>0</v>
      </c>
      <c r="T676" s="12">
        <f t="shared" si="34"/>
        <v>0.23095784090909091</v>
      </c>
      <c r="U676" s="12">
        <f t="shared" si="35"/>
        <v>0.76904215909090912</v>
      </c>
      <c r="V676" s="12">
        <f t="shared" si="36"/>
        <v>1</v>
      </c>
    </row>
    <row r="677" spans="1:22" outlineLevel="1" collapsed="1" x14ac:dyDescent="0.35">
      <c r="A677" s="30"/>
      <c r="B677" s="30"/>
      <c r="C677" s="30" t="s">
        <v>462</v>
      </c>
      <c r="D677" s="30"/>
      <c r="E677" s="30"/>
      <c r="F677" s="31"/>
      <c r="G677" s="30"/>
      <c r="H677" s="30"/>
      <c r="I677" s="32"/>
      <c r="J677" s="33">
        <f t="shared" ref="J677:S677" si="37">SUBTOTAL(9,J495:J676)</f>
        <v>907477840068</v>
      </c>
      <c r="K677" s="33">
        <f t="shared" si="37"/>
        <v>937580673604.89001</v>
      </c>
      <c r="L677" s="33">
        <f t="shared" si="37"/>
        <v>0</v>
      </c>
      <c r="M677" s="33">
        <f t="shared" si="37"/>
        <v>68951710.079999983</v>
      </c>
      <c r="N677" s="33">
        <f t="shared" si="37"/>
        <v>0</v>
      </c>
      <c r="O677" s="33">
        <f t="shared" si="37"/>
        <v>929708550861.82019</v>
      </c>
      <c r="P677" s="33">
        <f t="shared" si="37"/>
        <v>929700302593.07019</v>
      </c>
      <c r="Q677" s="33">
        <f t="shared" si="37"/>
        <v>6641753665.3500032</v>
      </c>
      <c r="R677" s="33">
        <f t="shared" si="37"/>
        <v>7803171032.9900026</v>
      </c>
      <c r="S677" s="33">
        <f t="shared" si="37"/>
        <v>2000000000</v>
      </c>
      <c r="T677" s="34">
        <f t="shared" si="34"/>
        <v>0.99160379158328593</v>
      </c>
      <c r="U677" s="34">
        <f t="shared" si="35"/>
        <v>7.3542162313231752E-5</v>
      </c>
      <c r="V677" s="34">
        <f t="shared" si="36"/>
        <v>0.99167733374559919</v>
      </c>
    </row>
    <row r="678" spans="1:22" ht="104" hidden="1" outlineLevel="2" x14ac:dyDescent="0.35">
      <c r="A678" s="15" t="s">
        <v>25</v>
      </c>
      <c r="B678" s="15" t="s">
        <v>26</v>
      </c>
      <c r="C678" s="15" t="s">
        <v>193</v>
      </c>
      <c r="D678" s="15" t="s">
        <v>194</v>
      </c>
      <c r="E678" s="15" t="s">
        <v>146</v>
      </c>
      <c r="F678" s="16" t="s">
        <v>32</v>
      </c>
      <c r="G678" s="15">
        <v>2310</v>
      </c>
      <c r="H678" s="15">
        <v>3440</v>
      </c>
      <c r="I678" s="17" t="s">
        <v>147</v>
      </c>
      <c r="J678" s="18">
        <v>15000000000</v>
      </c>
      <c r="K678" s="18">
        <v>15000000000</v>
      </c>
      <c r="L678" s="18">
        <v>0</v>
      </c>
      <c r="M678" s="18">
        <v>0</v>
      </c>
      <c r="N678" s="18">
        <v>0</v>
      </c>
      <c r="O678" s="18">
        <v>15000000000</v>
      </c>
      <c r="P678" s="18">
        <v>15000000000</v>
      </c>
      <c r="Q678" s="18">
        <v>0</v>
      </c>
      <c r="R678" s="18">
        <v>0</v>
      </c>
      <c r="S678" s="18">
        <v>0</v>
      </c>
      <c r="T678" s="19">
        <f t="shared" si="34"/>
        <v>1</v>
      </c>
      <c r="U678" s="19">
        <f t="shared" si="35"/>
        <v>0</v>
      </c>
      <c r="V678" s="19">
        <f t="shared" si="36"/>
        <v>1</v>
      </c>
    </row>
    <row r="679" spans="1:22" ht="78" hidden="1" outlineLevel="2" x14ac:dyDescent="0.35">
      <c r="A679" s="8" t="s">
        <v>300</v>
      </c>
      <c r="B679" s="8" t="s">
        <v>26</v>
      </c>
      <c r="C679" s="8" t="s">
        <v>193</v>
      </c>
      <c r="D679" s="8" t="s">
        <v>194</v>
      </c>
      <c r="E679" s="8" t="s">
        <v>305</v>
      </c>
      <c r="F679" s="9" t="s">
        <v>30</v>
      </c>
      <c r="G679" s="8">
        <v>2310</v>
      </c>
      <c r="H679" s="8">
        <v>3480</v>
      </c>
      <c r="I679" s="10" t="s">
        <v>306</v>
      </c>
      <c r="J679" s="11">
        <v>4000000000</v>
      </c>
      <c r="K679" s="11">
        <v>4000000000</v>
      </c>
      <c r="L679" s="11">
        <v>0</v>
      </c>
      <c r="M679" s="11">
        <v>0</v>
      </c>
      <c r="N679" s="11">
        <v>0</v>
      </c>
      <c r="O679" s="11">
        <v>4000000000</v>
      </c>
      <c r="P679" s="11">
        <v>4000000000</v>
      </c>
      <c r="Q679" s="11">
        <v>0</v>
      </c>
      <c r="R679" s="11">
        <v>0</v>
      </c>
      <c r="S679" s="11">
        <v>0</v>
      </c>
      <c r="T679" s="12">
        <f t="shared" si="34"/>
        <v>1</v>
      </c>
      <c r="U679" s="12">
        <f t="shared" si="35"/>
        <v>0</v>
      </c>
      <c r="V679" s="12">
        <f t="shared" si="36"/>
        <v>1</v>
      </c>
    </row>
    <row r="680" spans="1:22" ht="91" hidden="1" outlineLevel="2" x14ac:dyDescent="0.35">
      <c r="A680" s="8" t="s">
        <v>300</v>
      </c>
      <c r="B680" s="8" t="s">
        <v>26</v>
      </c>
      <c r="C680" s="8" t="s">
        <v>193</v>
      </c>
      <c r="D680" s="8" t="s">
        <v>194</v>
      </c>
      <c r="E680" s="8" t="s">
        <v>305</v>
      </c>
      <c r="F680" s="9" t="s">
        <v>32</v>
      </c>
      <c r="G680" s="8">
        <v>2310</v>
      </c>
      <c r="H680" s="8">
        <v>3480</v>
      </c>
      <c r="I680" s="10" t="s">
        <v>307</v>
      </c>
      <c r="J680" s="11">
        <v>16610360550</v>
      </c>
      <c r="K680" s="11">
        <v>26746635480</v>
      </c>
      <c r="L680" s="11">
        <v>0</v>
      </c>
      <c r="M680" s="11">
        <v>0</v>
      </c>
      <c r="N680" s="11">
        <v>0</v>
      </c>
      <c r="O680" s="11">
        <v>26746635480</v>
      </c>
      <c r="P680" s="11">
        <v>26746635480</v>
      </c>
      <c r="Q680" s="11">
        <v>0</v>
      </c>
      <c r="R680" s="11">
        <v>0</v>
      </c>
      <c r="S680" s="11">
        <v>0</v>
      </c>
      <c r="T680" s="12">
        <f t="shared" si="34"/>
        <v>1</v>
      </c>
      <c r="U680" s="12">
        <f t="shared" si="35"/>
        <v>0</v>
      </c>
      <c r="V680" s="12">
        <f t="shared" si="36"/>
        <v>1</v>
      </c>
    </row>
    <row r="681" spans="1:22" ht="78" hidden="1" outlineLevel="2" x14ac:dyDescent="0.35">
      <c r="A681" s="8" t="s">
        <v>322</v>
      </c>
      <c r="B681" s="8" t="s">
        <v>26</v>
      </c>
      <c r="C681" s="8" t="s">
        <v>193</v>
      </c>
      <c r="D681" s="8" t="s">
        <v>194</v>
      </c>
      <c r="E681" s="8" t="s">
        <v>142</v>
      </c>
      <c r="F681" s="9" t="s">
        <v>32</v>
      </c>
      <c r="G681" s="8">
        <v>2310</v>
      </c>
      <c r="H681" s="8">
        <v>3460</v>
      </c>
      <c r="I681" s="10" t="s">
        <v>349</v>
      </c>
      <c r="J681" s="11">
        <v>550000000</v>
      </c>
      <c r="K681" s="11">
        <v>739000000</v>
      </c>
      <c r="L681" s="11">
        <v>0</v>
      </c>
      <c r="M681" s="11">
        <v>0</v>
      </c>
      <c r="N681" s="11">
        <v>0</v>
      </c>
      <c r="O681" s="11">
        <v>737924559.11000001</v>
      </c>
      <c r="P681" s="11">
        <v>737924559.11000001</v>
      </c>
      <c r="Q681" s="11">
        <v>1075440.8899999999</v>
      </c>
      <c r="R681" s="11">
        <v>1075440.8899999999</v>
      </c>
      <c r="S681" s="11">
        <v>0</v>
      </c>
      <c r="T681" s="12">
        <f t="shared" si="34"/>
        <v>0.99854473492557516</v>
      </c>
      <c r="U681" s="12">
        <f t="shared" si="35"/>
        <v>0</v>
      </c>
      <c r="V681" s="12">
        <f t="shared" si="36"/>
        <v>0.99854473492557516</v>
      </c>
    </row>
    <row r="682" spans="1:22" ht="91" hidden="1" outlineLevel="2" x14ac:dyDescent="0.35">
      <c r="A682" s="8" t="s">
        <v>322</v>
      </c>
      <c r="B682" s="8" t="s">
        <v>26</v>
      </c>
      <c r="C682" s="8" t="s">
        <v>193</v>
      </c>
      <c r="D682" s="8" t="s">
        <v>194</v>
      </c>
      <c r="E682" s="8" t="s">
        <v>350</v>
      </c>
      <c r="F682" s="9" t="s">
        <v>32</v>
      </c>
      <c r="G682" s="8">
        <v>2310</v>
      </c>
      <c r="H682" s="8">
        <v>3460</v>
      </c>
      <c r="I682" s="10" t="s">
        <v>351</v>
      </c>
      <c r="J682" s="11">
        <v>30000000</v>
      </c>
      <c r="K682" s="11">
        <v>21000000</v>
      </c>
      <c r="L682" s="11">
        <v>0</v>
      </c>
      <c r="M682" s="11">
        <v>0</v>
      </c>
      <c r="N682" s="11">
        <v>0</v>
      </c>
      <c r="O682" s="11">
        <v>21000000</v>
      </c>
      <c r="P682" s="11">
        <v>21000000</v>
      </c>
      <c r="Q682" s="11">
        <v>0</v>
      </c>
      <c r="R682" s="11">
        <v>0</v>
      </c>
      <c r="S682" s="11">
        <v>0</v>
      </c>
      <c r="T682" s="12">
        <f t="shared" si="34"/>
        <v>1</v>
      </c>
      <c r="U682" s="12">
        <f t="shared" si="35"/>
        <v>0</v>
      </c>
      <c r="V682" s="12">
        <f t="shared" si="36"/>
        <v>1</v>
      </c>
    </row>
    <row r="683" spans="1:22" ht="52" hidden="1" outlineLevel="2" x14ac:dyDescent="0.35">
      <c r="A683" s="8" t="s">
        <v>352</v>
      </c>
      <c r="B683" s="8" t="s">
        <v>263</v>
      </c>
      <c r="C683" s="8" t="s">
        <v>193</v>
      </c>
      <c r="D683" s="8" t="s">
        <v>194</v>
      </c>
      <c r="E683" s="8" t="s">
        <v>50</v>
      </c>
      <c r="F683" s="9" t="s">
        <v>32</v>
      </c>
      <c r="G683" s="8">
        <v>2310</v>
      </c>
      <c r="H683" s="8">
        <v>3410</v>
      </c>
      <c r="I683" s="10" t="s">
        <v>363</v>
      </c>
      <c r="J683" s="11">
        <v>50843499</v>
      </c>
      <c r="K683" s="11">
        <v>50843499</v>
      </c>
      <c r="L683" s="11">
        <v>0</v>
      </c>
      <c r="M683" s="11">
        <v>0</v>
      </c>
      <c r="N683" s="11">
        <v>0</v>
      </c>
      <c r="O683" s="11">
        <v>47248893.899999999</v>
      </c>
      <c r="P683" s="11">
        <v>47248893.899999999</v>
      </c>
      <c r="Q683" s="11">
        <v>3594605.1</v>
      </c>
      <c r="R683" s="11">
        <v>3594605.1</v>
      </c>
      <c r="S683" s="11">
        <v>0</v>
      </c>
      <c r="T683" s="12">
        <f t="shared" si="34"/>
        <v>0.92930059553926447</v>
      </c>
      <c r="U683" s="12">
        <f t="shared" si="35"/>
        <v>0</v>
      </c>
      <c r="V683" s="12">
        <f t="shared" si="36"/>
        <v>0.92930059553926447</v>
      </c>
    </row>
    <row r="684" spans="1:22" ht="52" hidden="1" outlineLevel="2" x14ac:dyDescent="0.35">
      <c r="A684" s="8" t="s">
        <v>352</v>
      </c>
      <c r="B684" s="8" t="s">
        <v>263</v>
      </c>
      <c r="C684" s="8" t="s">
        <v>193</v>
      </c>
      <c r="D684" s="8" t="s">
        <v>194</v>
      </c>
      <c r="E684" s="8" t="s">
        <v>138</v>
      </c>
      <c r="F684" s="9" t="s">
        <v>32</v>
      </c>
      <c r="G684" s="8">
        <v>2310</v>
      </c>
      <c r="H684" s="8">
        <v>3410</v>
      </c>
      <c r="I684" s="10" t="s">
        <v>364</v>
      </c>
      <c r="J684" s="11">
        <v>1116673</v>
      </c>
      <c r="K684" s="11">
        <v>1116673</v>
      </c>
      <c r="L684" s="11">
        <v>0</v>
      </c>
      <c r="M684" s="11">
        <v>0</v>
      </c>
      <c r="N684" s="11">
        <v>0</v>
      </c>
      <c r="O684" s="11">
        <v>1037724.88</v>
      </c>
      <c r="P684" s="11">
        <v>1037724.88</v>
      </c>
      <c r="Q684" s="11">
        <v>78948.12</v>
      </c>
      <c r="R684" s="11">
        <v>78948.12</v>
      </c>
      <c r="S684" s="11">
        <v>0</v>
      </c>
      <c r="T684" s="12">
        <f t="shared" si="34"/>
        <v>0.92930059202649296</v>
      </c>
      <c r="U684" s="12">
        <f t="shared" si="35"/>
        <v>0</v>
      </c>
      <c r="V684" s="12">
        <f t="shared" si="36"/>
        <v>0.92930059202649296</v>
      </c>
    </row>
    <row r="685" spans="1:22" ht="91" hidden="1" outlineLevel="2" x14ac:dyDescent="0.35">
      <c r="A685" s="8" t="s">
        <v>352</v>
      </c>
      <c r="B685" s="8" t="s">
        <v>291</v>
      </c>
      <c r="C685" s="8" t="s">
        <v>193</v>
      </c>
      <c r="D685" s="8" t="s">
        <v>194</v>
      </c>
      <c r="E685" s="8" t="s">
        <v>142</v>
      </c>
      <c r="F685" s="9" t="s">
        <v>413</v>
      </c>
      <c r="G685" s="8">
        <v>2310</v>
      </c>
      <c r="H685" s="8">
        <v>3420</v>
      </c>
      <c r="I685" s="10" t="s">
        <v>414</v>
      </c>
      <c r="J685" s="11">
        <v>6496129955</v>
      </c>
      <c r="K685" s="11">
        <v>6492955851</v>
      </c>
      <c r="L685" s="11">
        <v>0</v>
      </c>
      <c r="M685" s="11">
        <v>0</v>
      </c>
      <c r="N685" s="11">
        <v>0</v>
      </c>
      <c r="O685" s="11">
        <v>6468848682.8699999</v>
      </c>
      <c r="P685" s="11">
        <v>6468848682.8699999</v>
      </c>
      <c r="Q685" s="11">
        <v>24107168.129999999</v>
      </c>
      <c r="R685" s="11">
        <v>24107168.129999999</v>
      </c>
      <c r="S685" s="11">
        <v>0</v>
      </c>
      <c r="T685" s="12">
        <f t="shared" si="34"/>
        <v>0.9962871812648646</v>
      </c>
      <c r="U685" s="12">
        <f t="shared" si="35"/>
        <v>0</v>
      </c>
      <c r="V685" s="12">
        <f t="shared" si="36"/>
        <v>0.9962871812648646</v>
      </c>
    </row>
    <row r="686" spans="1:22" ht="52" hidden="1" outlineLevel="2" x14ac:dyDescent="0.35">
      <c r="A686" s="8" t="s">
        <v>352</v>
      </c>
      <c r="B686" s="8" t="s">
        <v>291</v>
      </c>
      <c r="C686" s="8" t="s">
        <v>193</v>
      </c>
      <c r="D686" s="8" t="s">
        <v>415</v>
      </c>
      <c r="E686" s="8" t="s">
        <v>416</v>
      </c>
      <c r="F686" s="9" t="s">
        <v>413</v>
      </c>
      <c r="G686" s="8">
        <v>2320</v>
      </c>
      <c r="H686" s="8">
        <v>3420</v>
      </c>
      <c r="I686" s="10" t="s">
        <v>417</v>
      </c>
      <c r="J686" s="11">
        <v>58496538</v>
      </c>
      <c r="K686" s="11">
        <v>57120078</v>
      </c>
      <c r="L686" s="11">
        <v>0</v>
      </c>
      <c r="M686" s="11">
        <v>0</v>
      </c>
      <c r="N686" s="11">
        <v>0</v>
      </c>
      <c r="O686" s="11">
        <v>57120078</v>
      </c>
      <c r="P686" s="11">
        <v>57120078</v>
      </c>
      <c r="Q686" s="11">
        <v>0</v>
      </c>
      <c r="R686" s="11">
        <v>0</v>
      </c>
      <c r="S686" s="11">
        <v>0</v>
      </c>
      <c r="T686" s="12">
        <f t="shared" si="34"/>
        <v>1</v>
      </c>
      <c r="U686" s="12">
        <f t="shared" si="35"/>
        <v>0</v>
      </c>
      <c r="V686" s="12">
        <f t="shared" si="36"/>
        <v>1</v>
      </c>
    </row>
    <row r="687" spans="1:22" ht="65" hidden="1" outlineLevel="2" x14ac:dyDescent="0.35">
      <c r="A687" s="8" t="s">
        <v>352</v>
      </c>
      <c r="B687" s="8" t="s">
        <v>291</v>
      </c>
      <c r="C687" s="8" t="s">
        <v>193</v>
      </c>
      <c r="D687" s="8" t="s">
        <v>418</v>
      </c>
      <c r="E687" s="8" t="s">
        <v>416</v>
      </c>
      <c r="F687" s="9" t="s">
        <v>413</v>
      </c>
      <c r="G687" s="8">
        <v>2320</v>
      </c>
      <c r="H687" s="8">
        <v>3420</v>
      </c>
      <c r="I687" s="10" t="s">
        <v>419</v>
      </c>
      <c r="J687" s="11">
        <v>49299671</v>
      </c>
      <c r="K687" s="11">
        <v>49206799</v>
      </c>
      <c r="L687" s="11">
        <v>0</v>
      </c>
      <c r="M687" s="11">
        <v>0</v>
      </c>
      <c r="N687" s="11">
        <v>0</v>
      </c>
      <c r="O687" s="11">
        <v>49206799</v>
      </c>
      <c r="P687" s="11">
        <v>49206799</v>
      </c>
      <c r="Q687" s="11">
        <v>0</v>
      </c>
      <c r="R687" s="11">
        <v>0</v>
      </c>
      <c r="S687" s="11">
        <v>0</v>
      </c>
      <c r="T687" s="12">
        <f t="shared" si="34"/>
        <v>1</v>
      </c>
      <c r="U687" s="12">
        <f t="shared" si="35"/>
        <v>0</v>
      </c>
      <c r="V687" s="12">
        <f t="shared" si="36"/>
        <v>1</v>
      </c>
    </row>
    <row r="688" spans="1:22" ht="65" hidden="1" outlineLevel="2" x14ac:dyDescent="0.35">
      <c r="A688" s="8" t="s">
        <v>352</v>
      </c>
      <c r="B688" s="8" t="s">
        <v>291</v>
      </c>
      <c r="C688" s="8" t="s">
        <v>193</v>
      </c>
      <c r="D688" s="8" t="s">
        <v>420</v>
      </c>
      <c r="E688" s="8" t="s">
        <v>416</v>
      </c>
      <c r="F688" s="9" t="s">
        <v>413</v>
      </c>
      <c r="G688" s="8">
        <v>2320</v>
      </c>
      <c r="H688" s="8">
        <v>3420</v>
      </c>
      <c r="I688" s="10" t="s">
        <v>421</v>
      </c>
      <c r="J688" s="11">
        <v>31370839</v>
      </c>
      <c r="K688" s="11">
        <v>33484989</v>
      </c>
      <c r="L688" s="11">
        <v>0</v>
      </c>
      <c r="M688" s="11">
        <v>0</v>
      </c>
      <c r="N688" s="11">
        <v>0</v>
      </c>
      <c r="O688" s="11">
        <v>33484989</v>
      </c>
      <c r="P688" s="11">
        <v>33484989</v>
      </c>
      <c r="Q688" s="11">
        <v>0</v>
      </c>
      <c r="R688" s="11">
        <v>0</v>
      </c>
      <c r="S688" s="11">
        <v>0</v>
      </c>
      <c r="T688" s="12">
        <f t="shared" si="34"/>
        <v>1</v>
      </c>
      <c r="U688" s="12">
        <f t="shared" si="35"/>
        <v>0</v>
      </c>
      <c r="V688" s="12">
        <f t="shared" si="36"/>
        <v>1</v>
      </c>
    </row>
    <row r="689" spans="1:22" ht="130" hidden="1" outlineLevel="2" x14ac:dyDescent="0.35">
      <c r="A689" s="8" t="s">
        <v>352</v>
      </c>
      <c r="B689" s="8" t="s">
        <v>422</v>
      </c>
      <c r="C689" s="8" t="s">
        <v>193</v>
      </c>
      <c r="D689" s="8" t="s">
        <v>194</v>
      </c>
      <c r="E689" s="8" t="s">
        <v>142</v>
      </c>
      <c r="F689" s="9" t="s">
        <v>30</v>
      </c>
      <c r="G689" s="8">
        <v>2310</v>
      </c>
      <c r="H689" s="8">
        <v>3480</v>
      </c>
      <c r="I689" s="10" t="s">
        <v>435</v>
      </c>
      <c r="J689" s="11">
        <v>0</v>
      </c>
      <c r="K689" s="11">
        <v>27461543</v>
      </c>
      <c r="L689" s="11">
        <v>0</v>
      </c>
      <c r="M689" s="11">
        <v>0</v>
      </c>
      <c r="N689" s="11">
        <v>0</v>
      </c>
      <c r="O689" s="11">
        <v>27461543</v>
      </c>
      <c r="P689" s="11">
        <v>27461543</v>
      </c>
      <c r="Q689" s="11">
        <v>0</v>
      </c>
      <c r="R689" s="11">
        <v>0</v>
      </c>
      <c r="S689" s="11">
        <v>0</v>
      </c>
      <c r="T689" s="12">
        <f t="shared" si="34"/>
        <v>1</v>
      </c>
      <c r="U689" s="12">
        <f t="shared" si="35"/>
        <v>0</v>
      </c>
      <c r="V689" s="12">
        <f t="shared" si="36"/>
        <v>1</v>
      </c>
    </row>
    <row r="690" spans="1:22" ht="130" hidden="1" outlineLevel="2" x14ac:dyDescent="0.35">
      <c r="A690" s="8" t="s">
        <v>352</v>
      </c>
      <c r="B690" s="8" t="s">
        <v>422</v>
      </c>
      <c r="C690" s="8" t="s">
        <v>193</v>
      </c>
      <c r="D690" s="8" t="s">
        <v>194</v>
      </c>
      <c r="E690" s="8" t="s">
        <v>142</v>
      </c>
      <c r="F690" s="9" t="s">
        <v>413</v>
      </c>
      <c r="G690" s="8">
        <v>2310</v>
      </c>
      <c r="H690" s="8">
        <v>3480</v>
      </c>
      <c r="I690" s="10" t="s">
        <v>435</v>
      </c>
      <c r="J690" s="11">
        <v>927775267</v>
      </c>
      <c r="K690" s="11">
        <v>900313724</v>
      </c>
      <c r="L690" s="11">
        <v>0</v>
      </c>
      <c r="M690" s="11">
        <v>0</v>
      </c>
      <c r="N690" s="11">
        <v>0</v>
      </c>
      <c r="O690" s="11">
        <v>900313724</v>
      </c>
      <c r="P690" s="11">
        <v>900313724</v>
      </c>
      <c r="Q690" s="11">
        <v>0</v>
      </c>
      <c r="R690" s="11">
        <v>0</v>
      </c>
      <c r="S690" s="11">
        <v>0</v>
      </c>
      <c r="T690" s="12">
        <f t="shared" si="34"/>
        <v>1</v>
      </c>
      <c r="U690" s="12">
        <f t="shared" si="35"/>
        <v>0</v>
      </c>
      <c r="V690" s="12">
        <f t="shared" si="36"/>
        <v>1</v>
      </c>
    </row>
    <row r="691" spans="1:22" ht="65" hidden="1" outlineLevel="2" x14ac:dyDescent="0.35">
      <c r="A691" s="8" t="s">
        <v>352</v>
      </c>
      <c r="B691" s="8" t="s">
        <v>436</v>
      </c>
      <c r="C691" s="8" t="s">
        <v>193</v>
      </c>
      <c r="D691" s="8" t="s">
        <v>418</v>
      </c>
      <c r="E691" s="8" t="s">
        <v>416</v>
      </c>
      <c r="F691" s="9" t="s">
        <v>413</v>
      </c>
      <c r="G691" s="8">
        <v>2320</v>
      </c>
      <c r="H691" s="8">
        <v>3480</v>
      </c>
      <c r="I691" s="10" t="s">
        <v>419</v>
      </c>
      <c r="J691" s="11">
        <v>47825627</v>
      </c>
      <c r="K691" s="11">
        <v>50354913</v>
      </c>
      <c r="L691" s="11">
        <v>0</v>
      </c>
      <c r="M691" s="11">
        <v>0</v>
      </c>
      <c r="N691" s="11">
        <v>0</v>
      </c>
      <c r="O691" s="11">
        <v>50354913</v>
      </c>
      <c r="P691" s="11">
        <v>50354913</v>
      </c>
      <c r="Q691" s="11">
        <v>0</v>
      </c>
      <c r="R691" s="11">
        <v>0</v>
      </c>
      <c r="S691" s="11">
        <v>0</v>
      </c>
      <c r="T691" s="12">
        <f t="shared" si="34"/>
        <v>1</v>
      </c>
      <c r="U691" s="12">
        <f t="shared" si="35"/>
        <v>0</v>
      </c>
      <c r="V691" s="12">
        <f t="shared" si="36"/>
        <v>1</v>
      </c>
    </row>
    <row r="692" spans="1:22" outlineLevel="1" collapsed="1" x14ac:dyDescent="0.35">
      <c r="A692" s="30"/>
      <c r="B692" s="30"/>
      <c r="C692" s="30" t="s">
        <v>463</v>
      </c>
      <c r="D692" s="30"/>
      <c r="E692" s="30"/>
      <c r="F692" s="31"/>
      <c r="G692" s="30"/>
      <c r="H692" s="30"/>
      <c r="I692" s="32"/>
      <c r="J692" s="33">
        <f t="shared" ref="J692:S692" si="38">SUBTOTAL(9,J678:J691)</f>
        <v>43853218619</v>
      </c>
      <c r="K692" s="33">
        <f t="shared" si="38"/>
        <v>54169493549</v>
      </c>
      <c r="L692" s="33">
        <f t="shared" si="38"/>
        <v>0</v>
      </c>
      <c r="M692" s="33">
        <f t="shared" si="38"/>
        <v>0</v>
      </c>
      <c r="N692" s="33">
        <f t="shared" si="38"/>
        <v>0</v>
      </c>
      <c r="O692" s="33">
        <f t="shared" si="38"/>
        <v>54140637386.760002</v>
      </c>
      <c r="P692" s="33">
        <f t="shared" si="38"/>
        <v>54140637386.760002</v>
      </c>
      <c r="Q692" s="33">
        <f t="shared" si="38"/>
        <v>28856162.239999998</v>
      </c>
      <c r="R692" s="33">
        <f t="shared" si="38"/>
        <v>28856162.239999998</v>
      </c>
      <c r="S692" s="33">
        <f t="shared" si="38"/>
        <v>0</v>
      </c>
      <c r="T692" s="34">
        <f t="shared" si="34"/>
        <v>0.99946729865188977</v>
      </c>
      <c r="U692" s="34">
        <f t="shared" si="35"/>
        <v>0</v>
      </c>
      <c r="V692" s="34">
        <f t="shared" si="36"/>
        <v>0.99946729865188977</v>
      </c>
    </row>
    <row r="693" spans="1:22" x14ac:dyDescent="0.35">
      <c r="A693" s="35"/>
      <c r="B693" s="35"/>
      <c r="C693" s="35" t="s">
        <v>452</v>
      </c>
      <c r="D693" s="35"/>
      <c r="E693" s="35"/>
      <c r="F693" s="36"/>
      <c r="G693" s="35"/>
      <c r="H693" s="35"/>
      <c r="I693" s="37"/>
      <c r="J693" s="38">
        <f t="shared" ref="J693:S693" si="39">SUBTOTAL(9,J13:J691)</f>
        <v>2586221855269</v>
      </c>
      <c r="K693" s="38">
        <f t="shared" si="39"/>
        <v>2687815228889.7603</v>
      </c>
      <c r="L693" s="38">
        <f t="shared" si="39"/>
        <v>0</v>
      </c>
      <c r="M693" s="38">
        <f t="shared" si="39"/>
        <v>3299673382.8100004</v>
      </c>
      <c r="N693" s="38">
        <f t="shared" si="39"/>
        <v>0</v>
      </c>
      <c r="O693" s="38">
        <f t="shared" si="39"/>
        <v>2656356318758.8301</v>
      </c>
      <c r="P693" s="38">
        <f t="shared" si="39"/>
        <v>2655567210387.8599</v>
      </c>
      <c r="Q693" s="38">
        <f t="shared" si="39"/>
        <v>25728365030.48999</v>
      </c>
      <c r="R693" s="38">
        <f t="shared" si="39"/>
        <v>28159236748.120007</v>
      </c>
      <c r="S693" s="38">
        <f t="shared" si="39"/>
        <v>2000000000</v>
      </c>
      <c r="T693" s="39">
        <f t="shared" si="34"/>
        <v>0.98829573186698372</v>
      </c>
      <c r="U693" s="39">
        <f t="shared" si="35"/>
        <v>1.2276414492126294E-3</v>
      </c>
      <c r="V693" s="39">
        <f t="shared" si="36"/>
        <v>0.98952337331619633</v>
      </c>
    </row>
    <row r="694" spans="1:22" x14ac:dyDescent="0.35">
      <c r="A694" s="13"/>
    </row>
    <row r="695" spans="1:22" x14ac:dyDescent="0.35">
      <c r="N695" s="14"/>
    </row>
    <row r="696" spans="1:22" s="1" customFormat="1" ht="15" customHeight="1" x14ac:dyDescent="0.35">
      <c r="F696" s="2"/>
      <c r="G696" s="2"/>
      <c r="H696" s="2"/>
      <c r="I696" s="3"/>
      <c r="J696"/>
      <c r="K696"/>
      <c r="L696"/>
      <c r="M696"/>
      <c r="N696"/>
      <c r="O696"/>
      <c r="P696"/>
      <c r="Q696"/>
      <c r="R696"/>
      <c r="S696"/>
      <c r="U696" s="4"/>
      <c r="V696" s="4"/>
    </row>
  </sheetData>
  <sortState xmlns:xlrd2="http://schemas.microsoft.com/office/spreadsheetml/2017/richdata2" ref="A13:V691">
    <sortCondition ref="C13:C691"/>
  </sortState>
  <mergeCells count="3">
    <mergeCell ref="A7:Q7"/>
    <mergeCell ref="A8:Q8"/>
    <mergeCell ref="A9:Q9"/>
  </mergeCells>
  <pageMargins left="0.7" right="0.7" top="0.75" bottom="0.75" header="0.3" footer="0.3"/>
  <pageSetup scale="1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6:V792"/>
  <sheetViews>
    <sheetView zoomScale="90" zoomScaleNormal="90" workbookViewId="0">
      <selection activeCell="N810" sqref="N810"/>
    </sheetView>
  </sheetViews>
  <sheetFormatPr baseColWidth="10" defaultRowHeight="14.5" outlineLevelRow="2" x14ac:dyDescent="0.35"/>
  <cols>
    <col min="1" max="1" width="13.08984375" style="1" customWidth="1"/>
    <col min="2" max="2" width="15.08984375" style="1" customWidth="1"/>
    <col min="3" max="3" width="9.90625" style="1" customWidth="1"/>
    <col min="4" max="4" width="14.90625" style="1" customWidth="1"/>
    <col min="5" max="5" width="7" style="1" customWidth="1"/>
    <col min="6" max="6" width="10.90625" style="2"/>
    <col min="7" max="8" width="10.90625" style="2" customWidth="1"/>
    <col min="9" max="9" width="44.26953125" style="3" customWidth="1"/>
    <col min="10" max="10" width="19.08984375" customWidth="1"/>
    <col min="11" max="11" width="19.26953125" customWidth="1"/>
    <col min="12" max="12" width="17.453125" bestFit="1" customWidth="1"/>
    <col min="13" max="13" width="18.08984375" customWidth="1"/>
    <col min="14" max="14" width="14.7265625" bestFit="1" customWidth="1"/>
    <col min="15" max="16" width="18.36328125" bestFit="1" customWidth="1"/>
    <col min="17" max="18" width="17.36328125" bestFit="1" customWidth="1"/>
    <col min="19" max="19" width="16.36328125" bestFit="1" customWidth="1"/>
    <col min="20" max="20" width="28.36328125" style="1" customWidth="1"/>
    <col min="21" max="21" width="32.453125" style="4" customWidth="1"/>
    <col min="22" max="22" width="30.6328125" style="4" customWidth="1"/>
  </cols>
  <sheetData>
    <row r="6" spans="1:22" ht="3" customHeight="1" x14ac:dyDescent="0.35"/>
    <row r="7" spans="1:22" ht="22" customHeight="1" x14ac:dyDescent="0.35">
      <c r="A7" s="40" t="s">
        <v>0</v>
      </c>
      <c r="B7" s="40"/>
      <c r="C7" s="40"/>
      <c r="D7" s="40"/>
      <c r="E7" s="40"/>
      <c r="F7" s="40"/>
      <c r="G7" s="40"/>
      <c r="H7" s="40"/>
      <c r="I7" s="40"/>
      <c r="J7" s="40"/>
      <c r="K7" s="40"/>
      <c r="L7" s="40"/>
      <c r="M7" s="40"/>
      <c r="N7" s="40"/>
      <c r="O7" s="40"/>
      <c r="P7" s="40"/>
      <c r="Q7" s="40"/>
    </row>
    <row r="8" spans="1:22" ht="15" customHeight="1" x14ac:dyDescent="0.35">
      <c r="A8" s="41" t="s">
        <v>1</v>
      </c>
      <c r="B8" s="41"/>
      <c r="C8" s="41"/>
      <c r="D8" s="41"/>
      <c r="E8" s="41"/>
      <c r="F8" s="41"/>
      <c r="G8" s="41"/>
      <c r="H8" s="41"/>
      <c r="I8" s="41"/>
      <c r="J8" s="41"/>
      <c r="K8" s="41"/>
      <c r="L8" s="41"/>
      <c r="M8" s="41"/>
      <c r="N8" s="41"/>
      <c r="O8" s="41"/>
      <c r="P8" s="41"/>
      <c r="Q8" s="41"/>
    </row>
    <row r="9" spans="1:22" ht="15" customHeight="1" x14ac:dyDescent="0.35">
      <c r="A9" s="42"/>
      <c r="B9" s="42"/>
      <c r="C9" s="42"/>
      <c r="D9" s="42"/>
      <c r="E9" s="42"/>
      <c r="F9" s="42"/>
      <c r="G9" s="42"/>
      <c r="H9" s="42"/>
      <c r="I9" s="42"/>
      <c r="J9" s="42"/>
      <c r="K9" s="42"/>
      <c r="L9" s="42"/>
      <c r="M9" s="42"/>
      <c r="N9" s="42"/>
      <c r="O9" s="42"/>
      <c r="P9" s="42"/>
      <c r="Q9" s="42"/>
    </row>
    <row r="10" spans="1:22" hidden="1" x14ac:dyDescent="0.35"/>
    <row r="11" spans="1:22" x14ac:dyDescent="0.35">
      <c r="A11" t="s">
        <v>2</v>
      </c>
      <c r="Q11" s="5"/>
    </row>
    <row r="12" spans="1:22" ht="88.5" customHeight="1" x14ac:dyDescent="0.35">
      <c r="A12" s="6" t="s">
        <v>3</v>
      </c>
      <c r="B12" s="6" t="s">
        <v>4</v>
      </c>
      <c r="C12" s="6" t="s">
        <v>5</v>
      </c>
      <c r="D12" s="6" t="s">
        <v>6</v>
      </c>
      <c r="E12" s="6" t="s">
        <v>7</v>
      </c>
      <c r="F12" s="6" t="s">
        <v>8</v>
      </c>
      <c r="G12" s="6" t="s">
        <v>9</v>
      </c>
      <c r="H12" s="6" t="s">
        <v>10</v>
      </c>
      <c r="I12" s="6" t="s">
        <v>11</v>
      </c>
      <c r="J12" s="6" t="s">
        <v>12</v>
      </c>
      <c r="K12" s="6" t="s">
        <v>13</v>
      </c>
      <c r="L12" s="6" t="s">
        <v>14</v>
      </c>
      <c r="M12" s="6" t="s">
        <v>15</v>
      </c>
      <c r="N12" s="6" t="s">
        <v>16</v>
      </c>
      <c r="O12" s="6" t="s">
        <v>17</v>
      </c>
      <c r="P12" s="6" t="s">
        <v>18</v>
      </c>
      <c r="Q12" s="6" t="s">
        <v>19</v>
      </c>
      <c r="R12" s="6" t="s">
        <v>20</v>
      </c>
      <c r="S12" s="6" t="s">
        <v>21</v>
      </c>
      <c r="T12" s="7" t="s">
        <v>22</v>
      </c>
      <c r="U12" s="7" t="s">
        <v>23</v>
      </c>
      <c r="V12" s="7" t="s">
        <v>24</v>
      </c>
    </row>
    <row r="13" spans="1:22" outlineLevel="2" x14ac:dyDescent="0.35">
      <c r="A13" s="8" t="s">
        <v>25</v>
      </c>
      <c r="B13" s="8" t="s">
        <v>26</v>
      </c>
      <c r="C13" s="8" t="s">
        <v>27</v>
      </c>
      <c r="D13" s="8" t="s">
        <v>28</v>
      </c>
      <c r="E13" s="8" t="s">
        <v>29</v>
      </c>
      <c r="F13" s="9" t="s">
        <v>30</v>
      </c>
      <c r="G13" s="8">
        <v>1111</v>
      </c>
      <c r="H13" s="8">
        <v>3480</v>
      </c>
      <c r="I13" s="10" t="s">
        <v>31</v>
      </c>
      <c r="J13" s="11">
        <v>3491626363</v>
      </c>
      <c r="K13" s="11">
        <v>3523682449</v>
      </c>
      <c r="L13" s="11">
        <v>0</v>
      </c>
      <c r="M13" s="11">
        <v>0</v>
      </c>
      <c r="N13" s="11">
        <v>0</v>
      </c>
      <c r="O13" s="11">
        <v>3485466848.8800001</v>
      </c>
      <c r="P13" s="11">
        <v>3485466848.8800001</v>
      </c>
      <c r="Q13" s="11">
        <v>38215600.119999997</v>
      </c>
      <c r="R13" s="11">
        <v>38215600.119999997</v>
      </c>
      <c r="S13" s="11">
        <v>0</v>
      </c>
      <c r="T13" s="12">
        <f t="shared" ref="T13:T36" si="0">+IF(K13=0,0,O13/K13)</f>
        <v>0.98915464129554431</v>
      </c>
      <c r="U13" s="12">
        <f t="shared" ref="U13:U36" si="1">+IF(K13=0,0,(L13+M13+N13)/K13)</f>
        <v>0</v>
      </c>
      <c r="V13" s="12">
        <f t="shared" ref="V13:V36" si="2">+T13+U13</f>
        <v>0.98915464129554431</v>
      </c>
    </row>
    <row r="14" spans="1:22" outlineLevel="2" x14ac:dyDescent="0.35">
      <c r="A14" s="8" t="s">
        <v>25</v>
      </c>
      <c r="B14" s="8" t="s">
        <v>26</v>
      </c>
      <c r="C14" s="8" t="s">
        <v>27</v>
      </c>
      <c r="D14" s="8" t="s">
        <v>28</v>
      </c>
      <c r="E14" s="8" t="s">
        <v>29</v>
      </c>
      <c r="F14" s="9" t="s">
        <v>32</v>
      </c>
      <c r="G14" s="8">
        <v>1111</v>
      </c>
      <c r="H14" s="8">
        <v>3480</v>
      </c>
      <c r="I14" s="10" t="s">
        <v>31</v>
      </c>
      <c r="J14" s="11">
        <v>0</v>
      </c>
      <c r="K14" s="11">
        <v>107347575</v>
      </c>
      <c r="L14" s="11">
        <v>0</v>
      </c>
      <c r="M14" s="11">
        <v>0</v>
      </c>
      <c r="N14" s="11">
        <v>0</v>
      </c>
      <c r="O14" s="11">
        <v>107347575</v>
      </c>
      <c r="P14" s="11">
        <v>107347575</v>
      </c>
      <c r="Q14" s="11">
        <v>0</v>
      </c>
      <c r="R14" s="11">
        <v>0</v>
      </c>
      <c r="S14" s="11">
        <v>0</v>
      </c>
      <c r="T14" s="12">
        <f t="shared" si="0"/>
        <v>1</v>
      </c>
      <c r="U14" s="12">
        <f t="shared" si="1"/>
        <v>0</v>
      </c>
      <c r="V14" s="12">
        <f t="shared" si="2"/>
        <v>1</v>
      </c>
    </row>
    <row r="15" spans="1:22" outlineLevel="2" x14ac:dyDescent="0.35">
      <c r="A15" s="8" t="s">
        <v>195</v>
      </c>
      <c r="B15" s="8" t="s">
        <v>26</v>
      </c>
      <c r="C15" s="8" t="s">
        <v>27</v>
      </c>
      <c r="D15" s="8" t="s">
        <v>28</v>
      </c>
      <c r="E15" s="8" t="s">
        <v>29</v>
      </c>
      <c r="F15" s="9" t="s">
        <v>30</v>
      </c>
      <c r="G15" s="8">
        <v>1111</v>
      </c>
      <c r="H15" s="8">
        <v>3480</v>
      </c>
      <c r="I15" s="10" t="s">
        <v>31</v>
      </c>
      <c r="J15" s="11">
        <v>5369634384</v>
      </c>
      <c r="K15" s="11">
        <v>5418159701</v>
      </c>
      <c r="L15" s="11">
        <v>0</v>
      </c>
      <c r="M15" s="11">
        <v>0</v>
      </c>
      <c r="N15" s="11">
        <v>0</v>
      </c>
      <c r="O15" s="11">
        <v>5375359944.21</v>
      </c>
      <c r="P15" s="11">
        <v>5375359944.21</v>
      </c>
      <c r="Q15" s="11">
        <v>42799756.789999999</v>
      </c>
      <c r="R15" s="11">
        <v>42799756.789999999</v>
      </c>
      <c r="S15" s="11">
        <v>0</v>
      </c>
      <c r="T15" s="12">
        <f t="shared" si="0"/>
        <v>0.99210068378344396</v>
      </c>
      <c r="U15" s="12">
        <f t="shared" si="1"/>
        <v>0</v>
      </c>
      <c r="V15" s="12">
        <f t="shared" si="2"/>
        <v>0.99210068378344396</v>
      </c>
    </row>
    <row r="16" spans="1:22" outlineLevel="2" x14ac:dyDescent="0.35">
      <c r="A16" s="8" t="s">
        <v>195</v>
      </c>
      <c r="B16" s="8" t="s">
        <v>26</v>
      </c>
      <c r="C16" s="8" t="s">
        <v>27</v>
      </c>
      <c r="D16" s="8" t="s">
        <v>28</v>
      </c>
      <c r="E16" s="8" t="s">
        <v>29</v>
      </c>
      <c r="F16" s="9" t="s">
        <v>32</v>
      </c>
      <c r="G16" s="8">
        <v>1111</v>
      </c>
      <c r="H16" s="8">
        <v>3480</v>
      </c>
      <c r="I16" s="10" t="s">
        <v>31</v>
      </c>
      <c r="J16" s="11">
        <v>0</v>
      </c>
      <c r="K16" s="11">
        <v>161340641</v>
      </c>
      <c r="L16" s="11">
        <v>0</v>
      </c>
      <c r="M16" s="11">
        <v>0</v>
      </c>
      <c r="N16" s="11">
        <v>0</v>
      </c>
      <c r="O16" s="11">
        <v>161340641</v>
      </c>
      <c r="P16" s="11">
        <v>161340641</v>
      </c>
      <c r="Q16" s="11">
        <v>0</v>
      </c>
      <c r="R16" s="11">
        <v>0</v>
      </c>
      <c r="S16" s="11">
        <v>0</v>
      </c>
      <c r="T16" s="12">
        <f t="shared" si="0"/>
        <v>1</v>
      </c>
      <c r="U16" s="12">
        <f t="shared" si="1"/>
        <v>0</v>
      </c>
      <c r="V16" s="12">
        <f t="shared" si="2"/>
        <v>1</v>
      </c>
    </row>
    <row r="17" spans="1:22" outlineLevel="2" x14ac:dyDescent="0.35">
      <c r="A17" s="8" t="s">
        <v>262</v>
      </c>
      <c r="B17" s="8" t="s">
        <v>263</v>
      </c>
      <c r="C17" s="8" t="s">
        <v>27</v>
      </c>
      <c r="D17" s="8" t="s">
        <v>28</v>
      </c>
      <c r="E17" s="8" t="s">
        <v>29</v>
      </c>
      <c r="F17" s="9" t="s">
        <v>30</v>
      </c>
      <c r="G17" s="8">
        <v>1111</v>
      </c>
      <c r="H17" s="8">
        <v>3480</v>
      </c>
      <c r="I17" s="10" t="s">
        <v>31</v>
      </c>
      <c r="J17" s="11">
        <v>145601840</v>
      </c>
      <c r="K17" s="11">
        <v>148007928</v>
      </c>
      <c r="L17" s="11">
        <v>0</v>
      </c>
      <c r="M17" s="11">
        <v>0</v>
      </c>
      <c r="N17" s="11">
        <v>0</v>
      </c>
      <c r="O17" s="11">
        <v>141249172.59999999</v>
      </c>
      <c r="P17" s="11">
        <v>141249172.59999999</v>
      </c>
      <c r="Q17" s="11">
        <v>6758755.4000000004</v>
      </c>
      <c r="R17" s="11">
        <v>6758755.4000000004</v>
      </c>
      <c r="S17" s="11">
        <v>0</v>
      </c>
      <c r="T17" s="12">
        <f t="shared" si="0"/>
        <v>0.95433517993711792</v>
      </c>
      <c r="U17" s="12">
        <f t="shared" si="1"/>
        <v>0</v>
      </c>
      <c r="V17" s="12">
        <f t="shared" si="2"/>
        <v>0.95433517993711792</v>
      </c>
    </row>
    <row r="18" spans="1:22" outlineLevel="2" x14ac:dyDescent="0.35">
      <c r="A18" s="8" t="s">
        <v>262</v>
      </c>
      <c r="B18" s="8" t="s">
        <v>264</v>
      </c>
      <c r="C18" s="8" t="s">
        <v>27</v>
      </c>
      <c r="D18" s="8" t="s">
        <v>28</v>
      </c>
      <c r="E18" s="8" t="s">
        <v>29</v>
      </c>
      <c r="F18" s="9" t="s">
        <v>30</v>
      </c>
      <c r="G18" s="8">
        <v>1111</v>
      </c>
      <c r="H18" s="8">
        <v>3480</v>
      </c>
      <c r="I18" s="10" t="s">
        <v>31</v>
      </c>
      <c r="J18" s="11">
        <v>2471042389</v>
      </c>
      <c r="K18" s="11">
        <v>2467229270</v>
      </c>
      <c r="L18" s="11">
        <v>0</v>
      </c>
      <c r="M18" s="11">
        <v>0</v>
      </c>
      <c r="N18" s="11">
        <v>0</v>
      </c>
      <c r="O18" s="11">
        <v>2380397163.6500001</v>
      </c>
      <c r="P18" s="11">
        <v>2380397163.6500001</v>
      </c>
      <c r="Q18" s="11">
        <v>86832106.349999994</v>
      </c>
      <c r="R18" s="11">
        <v>86832106.349999994</v>
      </c>
      <c r="S18" s="11">
        <v>0</v>
      </c>
      <c r="T18" s="12">
        <f t="shared" si="0"/>
        <v>0.96480582189672226</v>
      </c>
      <c r="U18" s="12">
        <f t="shared" si="1"/>
        <v>0</v>
      </c>
      <c r="V18" s="12">
        <f t="shared" si="2"/>
        <v>0.96480582189672226</v>
      </c>
    </row>
    <row r="19" spans="1:22" outlineLevel="2" x14ac:dyDescent="0.35">
      <c r="A19" s="8" t="s">
        <v>262</v>
      </c>
      <c r="B19" s="8" t="s">
        <v>291</v>
      </c>
      <c r="C19" s="8" t="s">
        <v>27</v>
      </c>
      <c r="D19" s="8" t="s">
        <v>28</v>
      </c>
      <c r="E19" s="8" t="s">
        <v>29</v>
      </c>
      <c r="F19" s="9" t="s">
        <v>30</v>
      </c>
      <c r="G19" s="8">
        <v>1111</v>
      </c>
      <c r="H19" s="8">
        <v>3480</v>
      </c>
      <c r="I19" s="10" t="s">
        <v>31</v>
      </c>
      <c r="J19" s="11">
        <v>485939840</v>
      </c>
      <c r="K19" s="11">
        <v>481317581</v>
      </c>
      <c r="L19" s="11">
        <v>0</v>
      </c>
      <c r="M19" s="11">
        <v>0</v>
      </c>
      <c r="N19" s="11">
        <v>0</v>
      </c>
      <c r="O19" s="11">
        <v>478569185.98000002</v>
      </c>
      <c r="P19" s="11">
        <v>478569185.98000002</v>
      </c>
      <c r="Q19" s="11">
        <v>2748395.02</v>
      </c>
      <c r="R19" s="11">
        <v>2748395.02</v>
      </c>
      <c r="S19" s="11">
        <v>0</v>
      </c>
      <c r="T19" s="12">
        <f t="shared" si="0"/>
        <v>0.99428985117416691</v>
      </c>
      <c r="U19" s="12">
        <f t="shared" si="1"/>
        <v>0</v>
      </c>
      <c r="V19" s="12">
        <f t="shared" si="2"/>
        <v>0.99428985117416691</v>
      </c>
    </row>
    <row r="20" spans="1:22" outlineLevel="2" x14ac:dyDescent="0.35">
      <c r="A20" s="8" t="s">
        <v>300</v>
      </c>
      <c r="B20" s="8" t="s">
        <v>26</v>
      </c>
      <c r="C20" s="8" t="s">
        <v>27</v>
      </c>
      <c r="D20" s="8" t="s">
        <v>28</v>
      </c>
      <c r="E20" s="8" t="s">
        <v>29</v>
      </c>
      <c r="F20" s="9" t="s">
        <v>30</v>
      </c>
      <c r="G20" s="8">
        <v>1111</v>
      </c>
      <c r="H20" s="8">
        <v>3480</v>
      </c>
      <c r="I20" s="10" t="s">
        <v>31</v>
      </c>
      <c r="J20" s="11">
        <v>925701718</v>
      </c>
      <c r="K20" s="11">
        <v>900436049</v>
      </c>
      <c r="L20" s="11">
        <v>0</v>
      </c>
      <c r="M20" s="11">
        <v>0</v>
      </c>
      <c r="N20" s="11">
        <v>0</v>
      </c>
      <c r="O20" s="11">
        <v>776094155.64999998</v>
      </c>
      <c r="P20" s="11">
        <v>776094155.64999998</v>
      </c>
      <c r="Q20" s="11">
        <v>124341893.34999999</v>
      </c>
      <c r="R20" s="11">
        <v>124341893.34999999</v>
      </c>
      <c r="S20" s="11">
        <v>0</v>
      </c>
      <c r="T20" s="12">
        <f t="shared" si="0"/>
        <v>0.86190924553932424</v>
      </c>
      <c r="U20" s="12">
        <f t="shared" si="1"/>
        <v>0</v>
      </c>
      <c r="V20" s="12">
        <f t="shared" si="2"/>
        <v>0.86190924553932424</v>
      </c>
    </row>
    <row r="21" spans="1:22" outlineLevel="2" x14ac:dyDescent="0.35">
      <c r="A21" s="8" t="s">
        <v>300</v>
      </c>
      <c r="B21" s="8" t="s">
        <v>26</v>
      </c>
      <c r="C21" s="8" t="s">
        <v>27</v>
      </c>
      <c r="D21" s="8" t="s">
        <v>28</v>
      </c>
      <c r="E21" s="8" t="s">
        <v>29</v>
      </c>
      <c r="F21" s="9" t="s">
        <v>32</v>
      </c>
      <c r="G21" s="8">
        <v>1111</v>
      </c>
      <c r="H21" s="8">
        <v>3480</v>
      </c>
      <c r="I21" s="10" t="s">
        <v>31</v>
      </c>
      <c r="J21" s="11">
        <v>0</v>
      </c>
      <c r="K21" s="11">
        <v>35000000</v>
      </c>
      <c r="L21" s="11">
        <v>0</v>
      </c>
      <c r="M21" s="11">
        <v>0</v>
      </c>
      <c r="N21" s="11">
        <v>0</v>
      </c>
      <c r="O21" s="11">
        <v>35000000</v>
      </c>
      <c r="P21" s="11">
        <v>35000000</v>
      </c>
      <c r="Q21" s="11">
        <v>0</v>
      </c>
      <c r="R21" s="11">
        <v>0</v>
      </c>
      <c r="S21" s="11">
        <v>0</v>
      </c>
      <c r="T21" s="12">
        <f t="shared" si="0"/>
        <v>1</v>
      </c>
      <c r="U21" s="12">
        <f t="shared" si="1"/>
        <v>0</v>
      </c>
      <c r="V21" s="12">
        <f t="shared" si="2"/>
        <v>1</v>
      </c>
    </row>
    <row r="22" spans="1:22" outlineLevel="2" x14ac:dyDescent="0.35">
      <c r="A22" s="8" t="s">
        <v>308</v>
      </c>
      <c r="B22" s="8" t="s">
        <v>26</v>
      </c>
      <c r="C22" s="8" t="s">
        <v>27</v>
      </c>
      <c r="D22" s="8" t="s">
        <v>28</v>
      </c>
      <c r="E22" s="8" t="s">
        <v>29</v>
      </c>
      <c r="F22" s="9" t="s">
        <v>30</v>
      </c>
      <c r="G22" s="8">
        <v>1111</v>
      </c>
      <c r="H22" s="8">
        <v>3480</v>
      </c>
      <c r="I22" s="10" t="s">
        <v>31</v>
      </c>
      <c r="J22" s="11">
        <v>2535925588</v>
      </c>
      <c r="K22" s="11">
        <v>2527261660</v>
      </c>
      <c r="L22" s="11">
        <v>0</v>
      </c>
      <c r="M22" s="11">
        <v>0</v>
      </c>
      <c r="N22" s="11">
        <v>0</v>
      </c>
      <c r="O22" s="11">
        <v>2383144461.0599999</v>
      </c>
      <c r="P22" s="11">
        <v>2383144461.0599999</v>
      </c>
      <c r="Q22" s="11">
        <v>144117198.94</v>
      </c>
      <c r="R22" s="11">
        <v>144117198.94</v>
      </c>
      <c r="S22" s="11">
        <v>0</v>
      </c>
      <c r="T22" s="12">
        <f t="shared" si="0"/>
        <v>0.9429749593320701</v>
      </c>
      <c r="U22" s="12">
        <f t="shared" si="1"/>
        <v>0</v>
      </c>
      <c r="V22" s="12">
        <f t="shared" si="2"/>
        <v>0.9429749593320701</v>
      </c>
    </row>
    <row r="23" spans="1:22" outlineLevel="2" x14ac:dyDescent="0.35">
      <c r="A23" s="8" t="s">
        <v>314</v>
      </c>
      <c r="B23" s="8" t="s">
        <v>26</v>
      </c>
      <c r="C23" s="8" t="s">
        <v>27</v>
      </c>
      <c r="D23" s="8" t="s">
        <v>28</v>
      </c>
      <c r="E23" s="8" t="s">
        <v>29</v>
      </c>
      <c r="F23" s="9" t="s">
        <v>30</v>
      </c>
      <c r="G23" s="8">
        <v>1111</v>
      </c>
      <c r="H23" s="8">
        <v>3480</v>
      </c>
      <c r="I23" s="10" t="s">
        <v>31</v>
      </c>
      <c r="J23" s="11">
        <v>531911054</v>
      </c>
      <c r="K23" s="11">
        <v>533842279</v>
      </c>
      <c r="L23" s="11">
        <v>0</v>
      </c>
      <c r="M23" s="11">
        <v>0</v>
      </c>
      <c r="N23" s="11">
        <v>0</v>
      </c>
      <c r="O23" s="11">
        <v>528529648.29000002</v>
      </c>
      <c r="P23" s="11">
        <v>528529648.29000002</v>
      </c>
      <c r="Q23" s="11">
        <v>5312630.71</v>
      </c>
      <c r="R23" s="11">
        <v>5312630.71</v>
      </c>
      <c r="S23" s="11">
        <v>0</v>
      </c>
      <c r="T23" s="12">
        <f t="shared" si="0"/>
        <v>0.9900483140452051</v>
      </c>
      <c r="U23" s="12">
        <f t="shared" si="1"/>
        <v>0</v>
      </c>
      <c r="V23" s="12">
        <f t="shared" si="2"/>
        <v>0.9900483140452051</v>
      </c>
    </row>
    <row r="24" spans="1:22" outlineLevel="2" x14ac:dyDescent="0.35">
      <c r="A24" s="8" t="s">
        <v>316</v>
      </c>
      <c r="B24" s="8" t="s">
        <v>26</v>
      </c>
      <c r="C24" s="8" t="s">
        <v>27</v>
      </c>
      <c r="D24" s="8" t="s">
        <v>28</v>
      </c>
      <c r="E24" s="8" t="s">
        <v>29</v>
      </c>
      <c r="F24" s="9" t="s">
        <v>30</v>
      </c>
      <c r="G24" s="8">
        <v>1111</v>
      </c>
      <c r="H24" s="8">
        <v>3480</v>
      </c>
      <c r="I24" s="10" t="s">
        <v>31</v>
      </c>
      <c r="J24" s="11">
        <v>10763883686</v>
      </c>
      <c r="K24" s="11">
        <v>10788611565</v>
      </c>
      <c r="L24" s="11">
        <v>0</v>
      </c>
      <c r="M24" s="11">
        <v>0</v>
      </c>
      <c r="N24" s="11">
        <v>0</v>
      </c>
      <c r="O24" s="11">
        <v>10587057588.4</v>
      </c>
      <c r="P24" s="11">
        <v>10587057588.4</v>
      </c>
      <c r="Q24" s="11">
        <v>201553976.59999999</v>
      </c>
      <c r="R24" s="11">
        <v>201553976.59999999</v>
      </c>
      <c r="S24" s="11">
        <v>0</v>
      </c>
      <c r="T24" s="12">
        <f t="shared" si="0"/>
        <v>0.98131789476470965</v>
      </c>
      <c r="U24" s="12">
        <f t="shared" si="1"/>
        <v>0</v>
      </c>
      <c r="V24" s="12">
        <f t="shared" si="2"/>
        <v>0.98131789476470965</v>
      </c>
    </row>
    <row r="25" spans="1:22" outlineLevel="2" x14ac:dyDescent="0.35">
      <c r="A25" s="8" t="s">
        <v>322</v>
      </c>
      <c r="B25" s="8" t="s">
        <v>26</v>
      </c>
      <c r="C25" s="8" t="s">
        <v>27</v>
      </c>
      <c r="D25" s="8" t="s">
        <v>28</v>
      </c>
      <c r="E25" s="8" t="s">
        <v>29</v>
      </c>
      <c r="F25" s="9" t="s">
        <v>30</v>
      </c>
      <c r="G25" s="8">
        <v>1111</v>
      </c>
      <c r="H25" s="8">
        <v>3460</v>
      </c>
      <c r="I25" s="10" t="s">
        <v>31</v>
      </c>
      <c r="J25" s="11">
        <v>477742300</v>
      </c>
      <c r="K25" s="11">
        <v>486389116</v>
      </c>
      <c r="L25" s="11">
        <v>0</v>
      </c>
      <c r="M25" s="11">
        <v>0</v>
      </c>
      <c r="N25" s="11">
        <v>0</v>
      </c>
      <c r="O25" s="11">
        <v>464059052.85000002</v>
      </c>
      <c r="P25" s="11">
        <v>464059052.85000002</v>
      </c>
      <c r="Q25" s="11">
        <v>22330063.149999999</v>
      </c>
      <c r="R25" s="11">
        <v>22330063.149999999</v>
      </c>
      <c r="S25" s="11">
        <v>0</v>
      </c>
      <c r="T25" s="12">
        <f t="shared" si="0"/>
        <v>0.95409012575437646</v>
      </c>
      <c r="U25" s="12">
        <f t="shared" si="1"/>
        <v>0</v>
      </c>
      <c r="V25" s="12">
        <f t="shared" si="2"/>
        <v>0.95409012575437646</v>
      </c>
    </row>
    <row r="26" spans="1:22" outlineLevel="2" x14ac:dyDescent="0.35">
      <c r="A26" s="8" t="s">
        <v>352</v>
      </c>
      <c r="B26" s="8" t="s">
        <v>263</v>
      </c>
      <c r="C26" s="8" t="s">
        <v>27</v>
      </c>
      <c r="D26" s="8" t="s">
        <v>28</v>
      </c>
      <c r="E26" s="8" t="s">
        <v>29</v>
      </c>
      <c r="F26" s="9" t="s">
        <v>30</v>
      </c>
      <c r="G26" s="8">
        <v>1111</v>
      </c>
      <c r="H26" s="8">
        <v>3410</v>
      </c>
      <c r="I26" s="10" t="s">
        <v>31</v>
      </c>
      <c r="J26" s="11">
        <v>0</v>
      </c>
      <c r="K26" s="11">
        <v>1208546757</v>
      </c>
      <c r="L26" s="11">
        <v>0</v>
      </c>
      <c r="M26" s="11">
        <v>0</v>
      </c>
      <c r="N26" s="11">
        <v>0</v>
      </c>
      <c r="O26" s="11">
        <v>1208546757</v>
      </c>
      <c r="P26" s="11">
        <v>1208546757</v>
      </c>
      <c r="Q26" s="11">
        <v>0</v>
      </c>
      <c r="R26" s="11">
        <v>0</v>
      </c>
      <c r="S26" s="11">
        <v>0</v>
      </c>
      <c r="T26" s="12">
        <f t="shared" si="0"/>
        <v>1</v>
      </c>
      <c r="U26" s="12">
        <f t="shared" si="1"/>
        <v>0</v>
      </c>
      <c r="V26" s="12">
        <f t="shared" si="2"/>
        <v>1</v>
      </c>
    </row>
    <row r="27" spans="1:22" outlineLevel="2" x14ac:dyDescent="0.35">
      <c r="A27" s="8" t="s">
        <v>352</v>
      </c>
      <c r="B27" s="8" t="s">
        <v>263</v>
      </c>
      <c r="C27" s="8" t="s">
        <v>27</v>
      </c>
      <c r="D27" s="8" t="s">
        <v>28</v>
      </c>
      <c r="E27" s="8" t="s">
        <v>29</v>
      </c>
      <c r="F27" s="9" t="s">
        <v>32</v>
      </c>
      <c r="G27" s="8">
        <v>1111</v>
      </c>
      <c r="H27" s="8">
        <v>3410</v>
      </c>
      <c r="I27" s="10" t="s">
        <v>31</v>
      </c>
      <c r="J27" s="11">
        <v>271882295611</v>
      </c>
      <c r="K27" s="11">
        <v>276788035267</v>
      </c>
      <c r="L27" s="11">
        <v>0</v>
      </c>
      <c r="M27" s="11">
        <v>0</v>
      </c>
      <c r="N27" s="11">
        <v>0</v>
      </c>
      <c r="O27" s="11">
        <v>276323841912.85999</v>
      </c>
      <c r="P27" s="11">
        <v>276323841912.85999</v>
      </c>
      <c r="Q27" s="11">
        <v>464193354.13999999</v>
      </c>
      <c r="R27" s="11">
        <v>464193354.13999999</v>
      </c>
      <c r="S27" s="11">
        <v>0</v>
      </c>
      <c r="T27" s="12">
        <f t="shared" si="0"/>
        <v>0.99832292839648129</v>
      </c>
      <c r="U27" s="12">
        <f t="shared" si="1"/>
        <v>0</v>
      </c>
      <c r="V27" s="12">
        <f t="shared" si="2"/>
        <v>0.99832292839648129</v>
      </c>
    </row>
    <row r="28" spans="1:22" outlineLevel="2" x14ac:dyDescent="0.35">
      <c r="A28" s="8" t="s">
        <v>352</v>
      </c>
      <c r="B28" s="8" t="s">
        <v>264</v>
      </c>
      <c r="C28" s="8" t="s">
        <v>27</v>
      </c>
      <c r="D28" s="8" t="s">
        <v>28</v>
      </c>
      <c r="E28" s="8" t="s">
        <v>29</v>
      </c>
      <c r="F28" s="9" t="s">
        <v>30</v>
      </c>
      <c r="G28" s="8">
        <v>1111</v>
      </c>
      <c r="H28" s="8">
        <v>3420</v>
      </c>
      <c r="I28" s="10" t="s">
        <v>31</v>
      </c>
      <c r="J28" s="11">
        <v>0</v>
      </c>
      <c r="K28" s="11">
        <v>500000000</v>
      </c>
      <c r="L28" s="11">
        <v>0</v>
      </c>
      <c r="M28" s="11">
        <v>0</v>
      </c>
      <c r="N28" s="11">
        <v>0</v>
      </c>
      <c r="O28" s="11">
        <v>500000000</v>
      </c>
      <c r="P28" s="11">
        <v>500000000</v>
      </c>
      <c r="Q28" s="11">
        <v>0</v>
      </c>
      <c r="R28" s="11">
        <v>0</v>
      </c>
      <c r="S28" s="11">
        <v>0</v>
      </c>
      <c r="T28" s="12">
        <f t="shared" si="0"/>
        <v>1</v>
      </c>
      <c r="U28" s="12">
        <f t="shared" si="1"/>
        <v>0</v>
      </c>
      <c r="V28" s="12">
        <f t="shared" si="2"/>
        <v>1</v>
      </c>
    </row>
    <row r="29" spans="1:22" outlineLevel="2" x14ac:dyDescent="0.35">
      <c r="A29" s="8" t="s">
        <v>352</v>
      </c>
      <c r="B29" s="8" t="s">
        <v>264</v>
      </c>
      <c r="C29" s="8" t="s">
        <v>27</v>
      </c>
      <c r="D29" s="8" t="s">
        <v>28</v>
      </c>
      <c r="E29" s="8" t="s">
        <v>29</v>
      </c>
      <c r="F29" s="9" t="s">
        <v>32</v>
      </c>
      <c r="G29" s="8">
        <v>1111</v>
      </c>
      <c r="H29" s="8">
        <v>3420</v>
      </c>
      <c r="I29" s="10" t="s">
        <v>31</v>
      </c>
      <c r="J29" s="11">
        <v>147924816921</v>
      </c>
      <c r="K29" s="11">
        <v>149627615197</v>
      </c>
      <c r="L29" s="11">
        <v>0</v>
      </c>
      <c r="M29" s="11">
        <v>0</v>
      </c>
      <c r="N29" s="11">
        <v>0</v>
      </c>
      <c r="O29" s="11">
        <v>149101859836.70001</v>
      </c>
      <c r="P29" s="11">
        <v>149101859836.70001</v>
      </c>
      <c r="Q29" s="11">
        <v>525755360.30000001</v>
      </c>
      <c r="R29" s="11">
        <v>525755360.30000001</v>
      </c>
      <c r="S29" s="11">
        <v>0</v>
      </c>
      <c r="T29" s="12">
        <f t="shared" si="0"/>
        <v>0.99648624112863271</v>
      </c>
      <c r="U29" s="12">
        <f t="shared" si="1"/>
        <v>0</v>
      </c>
      <c r="V29" s="12">
        <f t="shared" si="2"/>
        <v>0.99648624112863271</v>
      </c>
    </row>
    <row r="30" spans="1:22" outlineLevel="2" x14ac:dyDescent="0.35">
      <c r="A30" s="8" t="s">
        <v>352</v>
      </c>
      <c r="B30" s="8" t="s">
        <v>291</v>
      </c>
      <c r="C30" s="8" t="s">
        <v>27</v>
      </c>
      <c r="D30" s="8" t="s">
        <v>28</v>
      </c>
      <c r="E30" s="8" t="s">
        <v>29</v>
      </c>
      <c r="F30" s="9" t="s">
        <v>30</v>
      </c>
      <c r="G30" s="8">
        <v>1111</v>
      </c>
      <c r="H30" s="8">
        <v>3420</v>
      </c>
      <c r="I30" s="10" t="s">
        <v>31</v>
      </c>
      <c r="J30" s="11">
        <v>0</v>
      </c>
      <c r="K30" s="11">
        <v>500000000</v>
      </c>
      <c r="L30" s="11">
        <v>0</v>
      </c>
      <c r="M30" s="11">
        <v>0</v>
      </c>
      <c r="N30" s="11">
        <v>0</v>
      </c>
      <c r="O30" s="11">
        <v>500000000</v>
      </c>
      <c r="P30" s="11">
        <v>500000000</v>
      </c>
      <c r="Q30" s="11">
        <v>0</v>
      </c>
      <c r="R30" s="11">
        <v>0</v>
      </c>
      <c r="S30" s="11">
        <v>0</v>
      </c>
      <c r="T30" s="12">
        <f t="shared" si="0"/>
        <v>1</v>
      </c>
      <c r="U30" s="12">
        <f t="shared" si="1"/>
        <v>0</v>
      </c>
      <c r="V30" s="12">
        <f t="shared" si="2"/>
        <v>1</v>
      </c>
    </row>
    <row r="31" spans="1:22" outlineLevel="2" x14ac:dyDescent="0.35">
      <c r="A31" s="8" t="s">
        <v>352</v>
      </c>
      <c r="B31" s="8" t="s">
        <v>291</v>
      </c>
      <c r="C31" s="8" t="s">
        <v>27</v>
      </c>
      <c r="D31" s="8" t="s">
        <v>28</v>
      </c>
      <c r="E31" s="8" t="s">
        <v>29</v>
      </c>
      <c r="F31" s="9" t="s">
        <v>32</v>
      </c>
      <c r="G31" s="8">
        <v>1111</v>
      </c>
      <c r="H31" s="8">
        <v>3420</v>
      </c>
      <c r="I31" s="10" t="s">
        <v>31</v>
      </c>
      <c r="J31" s="11">
        <v>85987188653</v>
      </c>
      <c r="K31" s="11">
        <v>86721697432</v>
      </c>
      <c r="L31" s="11">
        <v>0</v>
      </c>
      <c r="M31" s="11">
        <v>0</v>
      </c>
      <c r="N31" s="11">
        <v>0</v>
      </c>
      <c r="O31" s="11">
        <v>86668075283.660004</v>
      </c>
      <c r="P31" s="11">
        <v>86668075283.660004</v>
      </c>
      <c r="Q31" s="11">
        <v>53622148.340000004</v>
      </c>
      <c r="R31" s="11">
        <v>53622148.340000004</v>
      </c>
      <c r="S31" s="11">
        <v>0</v>
      </c>
      <c r="T31" s="12">
        <f t="shared" si="0"/>
        <v>0.99938167552149171</v>
      </c>
      <c r="U31" s="12">
        <f t="shared" si="1"/>
        <v>0</v>
      </c>
      <c r="V31" s="12">
        <f t="shared" si="2"/>
        <v>0.99938167552149171</v>
      </c>
    </row>
    <row r="32" spans="1:22" outlineLevel="2" x14ac:dyDescent="0.35">
      <c r="A32" s="8" t="s">
        <v>352</v>
      </c>
      <c r="B32" s="8" t="s">
        <v>422</v>
      </c>
      <c r="C32" s="8" t="s">
        <v>27</v>
      </c>
      <c r="D32" s="8" t="s">
        <v>28</v>
      </c>
      <c r="E32" s="8" t="s">
        <v>29</v>
      </c>
      <c r="F32" s="9" t="s">
        <v>30</v>
      </c>
      <c r="G32" s="8">
        <v>1111</v>
      </c>
      <c r="H32" s="8">
        <v>3480</v>
      </c>
      <c r="I32" s="10" t="s">
        <v>423</v>
      </c>
      <c r="J32" s="11">
        <v>0</v>
      </c>
      <c r="K32" s="11">
        <v>244807932</v>
      </c>
      <c r="L32" s="11">
        <v>0</v>
      </c>
      <c r="M32" s="11">
        <v>0</v>
      </c>
      <c r="N32" s="11">
        <v>0</v>
      </c>
      <c r="O32" s="11">
        <v>244807932</v>
      </c>
      <c r="P32" s="11">
        <v>244807932</v>
      </c>
      <c r="Q32" s="11">
        <v>0</v>
      </c>
      <c r="R32" s="11">
        <v>0</v>
      </c>
      <c r="S32" s="11">
        <v>0</v>
      </c>
      <c r="T32" s="12">
        <f t="shared" si="0"/>
        <v>1</v>
      </c>
      <c r="U32" s="12">
        <f t="shared" si="1"/>
        <v>0</v>
      </c>
      <c r="V32" s="12">
        <f t="shared" si="2"/>
        <v>1</v>
      </c>
    </row>
    <row r="33" spans="1:22" outlineLevel="2" x14ac:dyDescent="0.35">
      <c r="A33" s="8" t="s">
        <v>352</v>
      </c>
      <c r="B33" s="8" t="s">
        <v>422</v>
      </c>
      <c r="C33" s="8" t="s">
        <v>27</v>
      </c>
      <c r="D33" s="8" t="s">
        <v>28</v>
      </c>
      <c r="E33" s="8" t="s">
        <v>29</v>
      </c>
      <c r="F33" s="9" t="s">
        <v>32</v>
      </c>
      <c r="G33" s="8">
        <v>1111</v>
      </c>
      <c r="H33" s="8">
        <v>3480</v>
      </c>
      <c r="I33" s="10" t="s">
        <v>31</v>
      </c>
      <c r="J33" s="11">
        <v>72315577597</v>
      </c>
      <c r="K33" s="11">
        <v>72396663907</v>
      </c>
      <c r="L33" s="11">
        <v>0</v>
      </c>
      <c r="M33" s="11">
        <v>0</v>
      </c>
      <c r="N33" s="11">
        <v>0</v>
      </c>
      <c r="O33" s="11">
        <v>71604180792.220001</v>
      </c>
      <c r="P33" s="11">
        <v>71604180792.220001</v>
      </c>
      <c r="Q33" s="11">
        <v>792483114.77999997</v>
      </c>
      <c r="R33" s="11">
        <v>792483114.77999997</v>
      </c>
      <c r="S33" s="11">
        <v>0</v>
      </c>
      <c r="T33" s="12">
        <f t="shared" si="0"/>
        <v>0.98905359622926803</v>
      </c>
      <c r="U33" s="12">
        <f t="shared" si="1"/>
        <v>0</v>
      </c>
      <c r="V33" s="12">
        <f t="shared" si="2"/>
        <v>0.98905359622926803</v>
      </c>
    </row>
    <row r="34" spans="1:22" outlineLevel="2" x14ac:dyDescent="0.35">
      <c r="A34" s="8" t="s">
        <v>352</v>
      </c>
      <c r="B34" s="8" t="s">
        <v>436</v>
      </c>
      <c r="C34" s="8" t="s">
        <v>27</v>
      </c>
      <c r="D34" s="8" t="s">
        <v>28</v>
      </c>
      <c r="E34" s="8" t="s">
        <v>29</v>
      </c>
      <c r="F34" s="9" t="s">
        <v>30</v>
      </c>
      <c r="G34" s="8">
        <v>1111</v>
      </c>
      <c r="H34" s="8">
        <v>3480</v>
      </c>
      <c r="I34" s="10" t="s">
        <v>31</v>
      </c>
      <c r="J34" s="11">
        <v>0</v>
      </c>
      <c r="K34" s="11">
        <v>128022845</v>
      </c>
      <c r="L34" s="11">
        <v>0</v>
      </c>
      <c r="M34" s="11">
        <v>0</v>
      </c>
      <c r="N34" s="11">
        <v>0</v>
      </c>
      <c r="O34" s="11">
        <v>128022845</v>
      </c>
      <c r="P34" s="11">
        <v>128022845</v>
      </c>
      <c r="Q34" s="11">
        <v>0</v>
      </c>
      <c r="R34" s="11">
        <v>0</v>
      </c>
      <c r="S34" s="11">
        <v>0</v>
      </c>
      <c r="T34" s="12">
        <f t="shared" si="0"/>
        <v>1</v>
      </c>
      <c r="U34" s="12">
        <f t="shared" si="1"/>
        <v>0</v>
      </c>
      <c r="V34" s="12">
        <f t="shared" si="2"/>
        <v>1</v>
      </c>
    </row>
    <row r="35" spans="1:22" outlineLevel="2" x14ac:dyDescent="0.35">
      <c r="A35" s="8" t="s">
        <v>352</v>
      </c>
      <c r="B35" s="8" t="s">
        <v>436</v>
      </c>
      <c r="C35" s="8" t="s">
        <v>27</v>
      </c>
      <c r="D35" s="8" t="s">
        <v>28</v>
      </c>
      <c r="E35" s="8" t="s">
        <v>29</v>
      </c>
      <c r="F35" s="9" t="s">
        <v>32</v>
      </c>
      <c r="G35" s="8">
        <v>1111</v>
      </c>
      <c r="H35" s="8">
        <v>3480</v>
      </c>
      <c r="I35" s="10" t="s">
        <v>31</v>
      </c>
      <c r="J35" s="11">
        <v>47329559585</v>
      </c>
      <c r="K35" s="11">
        <v>47343190714</v>
      </c>
      <c r="L35" s="11">
        <v>0</v>
      </c>
      <c r="M35" s="11">
        <v>0</v>
      </c>
      <c r="N35" s="11">
        <v>0</v>
      </c>
      <c r="O35" s="11">
        <v>44193551576.470001</v>
      </c>
      <c r="P35" s="11">
        <v>44193551576.470001</v>
      </c>
      <c r="Q35" s="11">
        <v>3149639137.5300002</v>
      </c>
      <c r="R35" s="11">
        <v>3149639137.5300002</v>
      </c>
      <c r="S35" s="11">
        <v>0</v>
      </c>
      <c r="T35" s="12">
        <f t="shared" si="0"/>
        <v>0.93347218279906496</v>
      </c>
      <c r="U35" s="12">
        <f t="shared" si="1"/>
        <v>0</v>
      </c>
      <c r="V35" s="12">
        <f t="shared" si="2"/>
        <v>0.93347218279906496</v>
      </c>
    </row>
    <row r="36" spans="1:22" outlineLevel="1" x14ac:dyDescent="0.35">
      <c r="A36" s="30"/>
      <c r="B36" s="30"/>
      <c r="C36" s="30"/>
      <c r="D36" s="30" t="s">
        <v>464</v>
      </c>
      <c r="E36" s="30"/>
      <c r="F36" s="31"/>
      <c r="G36" s="30"/>
      <c r="H36" s="30"/>
      <c r="I36" s="32"/>
      <c r="J36" s="33">
        <f t="shared" ref="J36:S36" si="3">SUBTOTAL(9,J13:J35)</f>
        <v>652638447529</v>
      </c>
      <c r="K36" s="33">
        <f t="shared" si="3"/>
        <v>663037205865</v>
      </c>
      <c r="L36" s="33">
        <f t="shared" si="3"/>
        <v>0</v>
      </c>
      <c r="M36" s="33">
        <f t="shared" si="3"/>
        <v>0</v>
      </c>
      <c r="N36" s="33">
        <f t="shared" si="3"/>
        <v>0</v>
      </c>
      <c r="O36" s="33">
        <f t="shared" si="3"/>
        <v>657376502373.47998</v>
      </c>
      <c r="P36" s="33">
        <f t="shared" si="3"/>
        <v>657376502373.47998</v>
      </c>
      <c r="Q36" s="33">
        <f t="shared" si="3"/>
        <v>5660703491.5200005</v>
      </c>
      <c r="R36" s="33">
        <f t="shared" si="3"/>
        <v>5660703491.5200005</v>
      </c>
      <c r="S36" s="33">
        <f t="shared" si="3"/>
        <v>0</v>
      </c>
      <c r="T36" s="34">
        <f t="shared" si="0"/>
        <v>0.9914624647886312</v>
      </c>
      <c r="U36" s="34">
        <f t="shared" si="1"/>
        <v>0</v>
      </c>
      <c r="V36" s="34">
        <f t="shared" si="2"/>
        <v>0.9914624647886312</v>
      </c>
    </row>
    <row r="37" spans="1:22" outlineLevel="2" x14ac:dyDescent="0.35">
      <c r="A37" s="15" t="s">
        <v>25</v>
      </c>
      <c r="B37" s="15" t="s">
        <v>26</v>
      </c>
      <c r="C37" s="15" t="s">
        <v>27</v>
      </c>
      <c r="D37" s="15" t="s">
        <v>33</v>
      </c>
      <c r="E37" s="15" t="s">
        <v>29</v>
      </c>
      <c r="F37" s="16" t="s">
        <v>30</v>
      </c>
      <c r="G37" s="15">
        <v>1111</v>
      </c>
      <c r="H37" s="15">
        <v>3480</v>
      </c>
      <c r="I37" s="17" t="s">
        <v>34</v>
      </c>
      <c r="J37" s="18">
        <v>15253911</v>
      </c>
      <c r="K37" s="18">
        <v>19053911</v>
      </c>
      <c r="L37" s="18">
        <v>0</v>
      </c>
      <c r="M37" s="18">
        <v>0</v>
      </c>
      <c r="N37" s="18">
        <v>0</v>
      </c>
      <c r="O37" s="18">
        <v>18323101.399999999</v>
      </c>
      <c r="P37" s="18">
        <v>18323101.399999999</v>
      </c>
      <c r="Q37" s="18">
        <v>730809.6</v>
      </c>
      <c r="R37" s="18">
        <v>730809.6</v>
      </c>
      <c r="S37" s="18">
        <v>0</v>
      </c>
      <c r="T37" s="19">
        <f t="shared" ref="T37:T100" si="4">+IF(K37=0,0,O37/K37)</f>
        <v>0.96164516565654146</v>
      </c>
      <c r="U37" s="19">
        <f t="shared" ref="U37:U100" si="5">+IF(K37=0,0,(L37+M37+N37)/K37)</f>
        <v>0</v>
      </c>
      <c r="V37" s="19">
        <f t="shared" ref="V37:V100" si="6">+T37+U37</f>
        <v>0.96164516565654146</v>
      </c>
    </row>
    <row r="38" spans="1:22" outlineLevel="2" x14ac:dyDescent="0.35">
      <c r="A38" s="8" t="s">
        <v>195</v>
      </c>
      <c r="B38" s="8" t="s">
        <v>26</v>
      </c>
      <c r="C38" s="8" t="s">
        <v>27</v>
      </c>
      <c r="D38" s="8" t="s">
        <v>33</v>
      </c>
      <c r="E38" s="8" t="s">
        <v>29</v>
      </c>
      <c r="F38" s="9" t="s">
        <v>30</v>
      </c>
      <c r="G38" s="8">
        <v>1111</v>
      </c>
      <c r="H38" s="8">
        <v>3480</v>
      </c>
      <c r="I38" s="10" t="s">
        <v>34</v>
      </c>
      <c r="J38" s="11">
        <v>17606595</v>
      </c>
      <c r="K38" s="11">
        <v>21106595</v>
      </c>
      <c r="L38" s="11">
        <v>0</v>
      </c>
      <c r="M38" s="11">
        <v>0</v>
      </c>
      <c r="N38" s="11">
        <v>0</v>
      </c>
      <c r="O38" s="11">
        <v>20054096.670000002</v>
      </c>
      <c r="P38" s="11">
        <v>20054096.670000002</v>
      </c>
      <c r="Q38" s="11">
        <v>1052498.33</v>
      </c>
      <c r="R38" s="11">
        <v>1052498.33</v>
      </c>
      <c r="S38" s="11">
        <v>0</v>
      </c>
      <c r="T38" s="12">
        <f t="shared" si="4"/>
        <v>0.95013414859194489</v>
      </c>
      <c r="U38" s="12">
        <f t="shared" si="5"/>
        <v>0</v>
      </c>
      <c r="V38" s="12">
        <f t="shared" si="6"/>
        <v>0.95013414859194489</v>
      </c>
    </row>
    <row r="39" spans="1:22" outlineLevel="2" x14ac:dyDescent="0.35">
      <c r="A39" s="8" t="s">
        <v>262</v>
      </c>
      <c r="B39" s="8" t="s">
        <v>264</v>
      </c>
      <c r="C39" s="8" t="s">
        <v>27</v>
      </c>
      <c r="D39" s="8" t="s">
        <v>33</v>
      </c>
      <c r="E39" s="8" t="s">
        <v>29</v>
      </c>
      <c r="F39" s="9" t="s">
        <v>30</v>
      </c>
      <c r="G39" s="8">
        <v>1111</v>
      </c>
      <c r="H39" s="8">
        <v>3480</v>
      </c>
      <c r="I39" s="10" t="s">
        <v>34</v>
      </c>
      <c r="J39" s="11">
        <v>500000</v>
      </c>
      <c r="K39" s="11">
        <v>500000</v>
      </c>
      <c r="L39" s="11">
        <v>0</v>
      </c>
      <c r="M39" s="11">
        <v>0</v>
      </c>
      <c r="N39" s="11">
        <v>0</v>
      </c>
      <c r="O39" s="11">
        <v>145230.60999999999</v>
      </c>
      <c r="P39" s="11">
        <v>145230.60999999999</v>
      </c>
      <c r="Q39" s="11">
        <v>354769.39</v>
      </c>
      <c r="R39" s="11">
        <v>354769.39</v>
      </c>
      <c r="S39" s="11">
        <v>0</v>
      </c>
      <c r="T39" s="12">
        <f t="shared" si="4"/>
        <v>0.29046121999999996</v>
      </c>
      <c r="U39" s="12">
        <f t="shared" si="5"/>
        <v>0</v>
      </c>
      <c r="V39" s="12">
        <f t="shared" si="6"/>
        <v>0.29046121999999996</v>
      </c>
    </row>
    <row r="40" spans="1:22" outlineLevel="2" x14ac:dyDescent="0.35">
      <c r="A40" s="8" t="s">
        <v>262</v>
      </c>
      <c r="B40" s="8" t="s">
        <v>291</v>
      </c>
      <c r="C40" s="8" t="s">
        <v>27</v>
      </c>
      <c r="D40" s="8" t="s">
        <v>33</v>
      </c>
      <c r="E40" s="8" t="s">
        <v>29</v>
      </c>
      <c r="F40" s="9" t="s">
        <v>30</v>
      </c>
      <c r="G40" s="8">
        <v>1111</v>
      </c>
      <c r="H40" s="8">
        <v>3480</v>
      </c>
      <c r="I40" s="10" t="s">
        <v>34</v>
      </c>
      <c r="J40" s="11">
        <v>250000</v>
      </c>
      <c r="K40" s="11">
        <v>1250000</v>
      </c>
      <c r="L40" s="11">
        <v>0</v>
      </c>
      <c r="M40" s="11">
        <v>0</v>
      </c>
      <c r="N40" s="11">
        <v>0</v>
      </c>
      <c r="O40" s="11">
        <v>351550</v>
      </c>
      <c r="P40" s="11">
        <v>351550</v>
      </c>
      <c r="Q40" s="11">
        <v>898450</v>
      </c>
      <c r="R40" s="11">
        <v>898450</v>
      </c>
      <c r="S40" s="11">
        <v>0</v>
      </c>
      <c r="T40" s="12">
        <f t="shared" si="4"/>
        <v>0.28123999999999999</v>
      </c>
      <c r="U40" s="12">
        <f t="shared" si="5"/>
        <v>0</v>
      </c>
      <c r="V40" s="12">
        <f t="shared" si="6"/>
        <v>0.28123999999999999</v>
      </c>
    </row>
    <row r="41" spans="1:22" outlineLevel="2" x14ac:dyDescent="0.35">
      <c r="A41" s="8" t="s">
        <v>300</v>
      </c>
      <c r="B41" s="8" t="s">
        <v>26</v>
      </c>
      <c r="C41" s="8" t="s">
        <v>27</v>
      </c>
      <c r="D41" s="8" t="s">
        <v>33</v>
      </c>
      <c r="E41" s="8" t="s">
        <v>29</v>
      </c>
      <c r="F41" s="9" t="s">
        <v>30</v>
      </c>
      <c r="G41" s="8">
        <v>1111</v>
      </c>
      <c r="H41" s="8">
        <v>3480</v>
      </c>
      <c r="I41" s="10" t="s">
        <v>34</v>
      </c>
      <c r="J41" s="11">
        <v>2982927</v>
      </c>
      <c r="K41" s="11">
        <v>3982927</v>
      </c>
      <c r="L41" s="11">
        <v>0</v>
      </c>
      <c r="M41" s="11">
        <v>0</v>
      </c>
      <c r="N41" s="11">
        <v>0</v>
      </c>
      <c r="O41" s="11">
        <v>1155547.3999999999</v>
      </c>
      <c r="P41" s="11">
        <v>1155547.3999999999</v>
      </c>
      <c r="Q41" s="11">
        <v>2827379.6</v>
      </c>
      <c r="R41" s="11">
        <v>2827379.6</v>
      </c>
      <c r="S41" s="11">
        <v>0</v>
      </c>
      <c r="T41" s="12">
        <f t="shared" si="4"/>
        <v>0.29012517678581606</v>
      </c>
      <c r="U41" s="12">
        <f t="shared" si="5"/>
        <v>0</v>
      </c>
      <c r="V41" s="12">
        <f t="shared" si="6"/>
        <v>0.29012517678581606</v>
      </c>
    </row>
    <row r="42" spans="1:22" outlineLevel="2" x14ac:dyDescent="0.35">
      <c r="A42" s="8" t="s">
        <v>308</v>
      </c>
      <c r="B42" s="8" t="s">
        <v>26</v>
      </c>
      <c r="C42" s="8" t="s">
        <v>27</v>
      </c>
      <c r="D42" s="8" t="s">
        <v>33</v>
      </c>
      <c r="E42" s="8" t="s">
        <v>29</v>
      </c>
      <c r="F42" s="9" t="s">
        <v>30</v>
      </c>
      <c r="G42" s="8">
        <v>1111</v>
      </c>
      <c r="H42" s="8">
        <v>3480</v>
      </c>
      <c r="I42" s="10" t="s">
        <v>34</v>
      </c>
      <c r="J42" s="11">
        <v>1958138</v>
      </c>
      <c r="K42" s="11">
        <v>1958138</v>
      </c>
      <c r="L42" s="11">
        <v>0</v>
      </c>
      <c r="M42" s="11">
        <v>0</v>
      </c>
      <c r="N42" s="11">
        <v>0</v>
      </c>
      <c r="O42" s="11">
        <v>1422685</v>
      </c>
      <c r="P42" s="11">
        <v>1422685</v>
      </c>
      <c r="Q42" s="11">
        <v>535453</v>
      </c>
      <c r="R42" s="11">
        <v>535453</v>
      </c>
      <c r="S42" s="11">
        <v>0</v>
      </c>
      <c r="T42" s="12">
        <f t="shared" si="4"/>
        <v>0.72654991629803412</v>
      </c>
      <c r="U42" s="12">
        <f t="shared" si="5"/>
        <v>0</v>
      </c>
      <c r="V42" s="12">
        <f t="shared" si="6"/>
        <v>0.72654991629803412</v>
      </c>
    </row>
    <row r="43" spans="1:22" outlineLevel="2" x14ac:dyDescent="0.35">
      <c r="A43" s="8" t="s">
        <v>314</v>
      </c>
      <c r="B43" s="8" t="s">
        <v>26</v>
      </c>
      <c r="C43" s="8" t="s">
        <v>27</v>
      </c>
      <c r="D43" s="8" t="s">
        <v>33</v>
      </c>
      <c r="E43" s="8" t="s">
        <v>29</v>
      </c>
      <c r="F43" s="9" t="s">
        <v>30</v>
      </c>
      <c r="G43" s="8">
        <v>1111</v>
      </c>
      <c r="H43" s="8">
        <v>3480</v>
      </c>
      <c r="I43" s="10" t="s">
        <v>34</v>
      </c>
      <c r="J43" s="11">
        <v>564277</v>
      </c>
      <c r="K43" s="11">
        <v>564277</v>
      </c>
      <c r="L43" s="11">
        <v>0</v>
      </c>
      <c r="M43" s="11">
        <v>0</v>
      </c>
      <c r="N43" s="11">
        <v>0</v>
      </c>
      <c r="O43" s="11">
        <v>0</v>
      </c>
      <c r="P43" s="11">
        <v>0</v>
      </c>
      <c r="Q43" s="11">
        <v>564277</v>
      </c>
      <c r="R43" s="11">
        <v>564277</v>
      </c>
      <c r="S43" s="11">
        <v>0</v>
      </c>
      <c r="T43" s="12">
        <f t="shared" si="4"/>
        <v>0</v>
      </c>
      <c r="U43" s="12">
        <f t="shared" si="5"/>
        <v>0</v>
      </c>
      <c r="V43" s="12">
        <f t="shared" si="6"/>
        <v>0</v>
      </c>
    </row>
    <row r="44" spans="1:22" outlineLevel="2" x14ac:dyDescent="0.35">
      <c r="A44" s="8" t="s">
        <v>316</v>
      </c>
      <c r="B44" s="8" t="s">
        <v>26</v>
      </c>
      <c r="C44" s="8" t="s">
        <v>27</v>
      </c>
      <c r="D44" s="8" t="s">
        <v>33</v>
      </c>
      <c r="E44" s="8" t="s">
        <v>29</v>
      </c>
      <c r="F44" s="9" t="s">
        <v>30</v>
      </c>
      <c r="G44" s="8">
        <v>1111</v>
      </c>
      <c r="H44" s="8">
        <v>3480</v>
      </c>
      <c r="I44" s="10" t="s">
        <v>34</v>
      </c>
      <c r="J44" s="11">
        <v>124087666</v>
      </c>
      <c r="K44" s="11">
        <v>221121881</v>
      </c>
      <c r="L44" s="11">
        <v>0</v>
      </c>
      <c r="M44" s="11">
        <v>0</v>
      </c>
      <c r="N44" s="11">
        <v>0</v>
      </c>
      <c r="O44" s="11">
        <v>167452151.08000001</v>
      </c>
      <c r="P44" s="11">
        <v>167452151.08000001</v>
      </c>
      <c r="Q44" s="11">
        <v>53669729.920000002</v>
      </c>
      <c r="R44" s="11">
        <v>53669729.920000002</v>
      </c>
      <c r="S44" s="11">
        <v>0</v>
      </c>
      <c r="T44" s="12">
        <f t="shared" si="4"/>
        <v>0.7572844004524365</v>
      </c>
      <c r="U44" s="12">
        <f t="shared" si="5"/>
        <v>0</v>
      </c>
      <c r="V44" s="12">
        <f t="shared" si="6"/>
        <v>0.7572844004524365</v>
      </c>
    </row>
    <row r="45" spans="1:22" outlineLevel="2" x14ac:dyDescent="0.35">
      <c r="A45" s="8" t="s">
        <v>316</v>
      </c>
      <c r="B45" s="8" t="s">
        <v>26</v>
      </c>
      <c r="C45" s="8" t="s">
        <v>27</v>
      </c>
      <c r="D45" s="8" t="s">
        <v>33</v>
      </c>
      <c r="E45" s="8" t="s">
        <v>29</v>
      </c>
      <c r="F45" s="9" t="s">
        <v>32</v>
      </c>
      <c r="G45" s="8">
        <v>1111</v>
      </c>
      <c r="H45" s="8">
        <v>3480</v>
      </c>
      <c r="I45" s="10" t="s">
        <v>34</v>
      </c>
      <c r="J45" s="11">
        <v>0</v>
      </c>
      <c r="K45" s="11">
        <v>105000000</v>
      </c>
      <c r="L45" s="11">
        <v>0</v>
      </c>
      <c r="M45" s="11">
        <v>0</v>
      </c>
      <c r="N45" s="11">
        <v>0</v>
      </c>
      <c r="O45" s="11">
        <v>105000000</v>
      </c>
      <c r="P45" s="11">
        <v>105000000</v>
      </c>
      <c r="Q45" s="11">
        <v>0</v>
      </c>
      <c r="R45" s="11">
        <v>0</v>
      </c>
      <c r="S45" s="11">
        <v>0</v>
      </c>
      <c r="T45" s="12">
        <f t="shared" si="4"/>
        <v>1</v>
      </c>
      <c r="U45" s="12">
        <f t="shared" si="5"/>
        <v>0</v>
      </c>
      <c r="V45" s="12">
        <f t="shared" si="6"/>
        <v>1</v>
      </c>
    </row>
    <row r="46" spans="1:22" outlineLevel="2" x14ac:dyDescent="0.35">
      <c r="A46" s="8" t="s">
        <v>322</v>
      </c>
      <c r="B46" s="8" t="s">
        <v>26</v>
      </c>
      <c r="C46" s="8" t="s">
        <v>27</v>
      </c>
      <c r="D46" s="8" t="s">
        <v>33</v>
      </c>
      <c r="E46" s="8" t="s">
        <v>29</v>
      </c>
      <c r="F46" s="9" t="s">
        <v>30</v>
      </c>
      <c r="G46" s="8">
        <v>1111</v>
      </c>
      <c r="H46" s="8">
        <v>3460</v>
      </c>
      <c r="I46" s="10" t="s">
        <v>34</v>
      </c>
      <c r="J46" s="11">
        <v>4448687</v>
      </c>
      <c r="K46" s="11">
        <v>4448687</v>
      </c>
      <c r="L46" s="11">
        <v>0</v>
      </c>
      <c r="M46" s="11">
        <v>0</v>
      </c>
      <c r="N46" s="11">
        <v>0</v>
      </c>
      <c r="O46" s="11">
        <v>4062000</v>
      </c>
      <c r="P46" s="11">
        <v>4062000</v>
      </c>
      <c r="Q46" s="11">
        <v>386687</v>
      </c>
      <c r="R46" s="11">
        <v>386687</v>
      </c>
      <c r="S46" s="11">
        <v>0</v>
      </c>
      <c r="T46" s="12">
        <f t="shared" si="4"/>
        <v>0.91307839818804959</v>
      </c>
      <c r="U46" s="12">
        <f t="shared" si="5"/>
        <v>0</v>
      </c>
      <c r="V46" s="12">
        <f t="shared" si="6"/>
        <v>0.91307839818804959</v>
      </c>
    </row>
    <row r="47" spans="1:22" outlineLevel="2" x14ac:dyDescent="0.35">
      <c r="A47" s="8" t="s">
        <v>352</v>
      </c>
      <c r="B47" s="8" t="s">
        <v>263</v>
      </c>
      <c r="C47" s="8" t="s">
        <v>27</v>
      </c>
      <c r="D47" s="8" t="s">
        <v>33</v>
      </c>
      <c r="E47" s="8" t="s">
        <v>29</v>
      </c>
      <c r="F47" s="9" t="s">
        <v>30</v>
      </c>
      <c r="G47" s="8">
        <v>1111</v>
      </c>
      <c r="H47" s="8">
        <v>3410</v>
      </c>
      <c r="I47" s="10" t="s">
        <v>34</v>
      </c>
      <c r="J47" s="11">
        <v>0</v>
      </c>
      <c r="K47" s="11">
        <v>4898881605</v>
      </c>
      <c r="L47" s="11">
        <v>0</v>
      </c>
      <c r="M47" s="11">
        <v>0</v>
      </c>
      <c r="N47" s="11">
        <v>0</v>
      </c>
      <c r="O47" s="11">
        <v>4898881605</v>
      </c>
      <c r="P47" s="11">
        <v>4898881605</v>
      </c>
      <c r="Q47" s="11">
        <v>0</v>
      </c>
      <c r="R47" s="11">
        <v>0</v>
      </c>
      <c r="S47" s="11">
        <v>0</v>
      </c>
      <c r="T47" s="12">
        <f t="shared" si="4"/>
        <v>1</v>
      </c>
      <c r="U47" s="12">
        <f t="shared" si="5"/>
        <v>0</v>
      </c>
      <c r="V47" s="12">
        <f t="shared" si="6"/>
        <v>1</v>
      </c>
    </row>
    <row r="48" spans="1:22" outlineLevel="2" x14ac:dyDescent="0.35">
      <c r="A48" s="8" t="s">
        <v>352</v>
      </c>
      <c r="B48" s="8" t="s">
        <v>263</v>
      </c>
      <c r="C48" s="8" t="s">
        <v>27</v>
      </c>
      <c r="D48" s="8" t="s">
        <v>33</v>
      </c>
      <c r="E48" s="8" t="s">
        <v>29</v>
      </c>
      <c r="F48" s="9" t="s">
        <v>32</v>
      </c>
      <c r="G48" s="8">
        <v>1111</v>
      </c>
      <c r="H48" s="8">
        <v>3410</v>
      </c>
      <c r="I48" s="10" t="s">
        <v>34</v>
      </c>
      <c r="J48" s="11">
        <v>18076961147</v>
      </c>
      <c r="K48" s="11">
        <v>22220487813</v>
      </c>
      <c r="L48" s="11">
        <v>0</v>
      </c>
      <c r="M48" s="11">
        <v>0</v>
      </c>
      <c r="N48" s="11">
        <v>0</v>
      </c>
      <c r="O48" s="11">
        <v>21689681440.459999</v>
      </c>
      <c r="P48" s="11">
        <v>21689681440.459999</v>
      </c>
      <c r="Q48" s="11">
        <v>530806372.54000002</v>
      </c>
      <c r="R48" s="11">
        <v>530806372.54000002</v>
      </c>
      <c r="S48" s="11">
        <v>0</v>
      </c>
      <c r="T48" s="12">
        <f t="shared" si="4"/>
        <v>0.97611184880336177</v>
      </c>
      <c r="U48" s="12">
        <f t="shared" si="5"/>
        <v>0</v>
      </c>
      <c r="V48" s="12">
        <f t="shared" si="6"/>
        <v>0.97611184880336177</v>
      </c>
    </row>
    <row r="49" spans="1:22" outlineLevel="2" x14ac:dyDescent="0.35">
      <c r="A49" s="8" t="s">
        <v>352</v>
      </c>
      <c r="B49" s="8" t="s">
        <v>264</v>
      </c>
      <c r="C49" s="8" t="s">
        <v>27</v>
      </c>
      <c r="D49" s="8" t="s">
        <v>33</v>
      </c>
      <c r="E49" s="8" t="s">
        <v>29</v>
      </c>
      <c r="F49" s="9" t="s">
        <v>30</v>
      </c>
      <c r="G49" s="8">
        <v>1111</v>
      </c>
      <c r="H49" s="8">
        <v>3420</v>
      </c>
      <c r="I49" s="10" t="s">
        <v>34</v>
      </c>
      <c r="J49" s="11">
        <v>0</v>
      </c>
      <c r="K49" s="11">
        <v>2790000000</v>
      </c>
      <c r="L49" s="11">
        <v>0</v>
      </c>
      <c r="M49" s="11">
        <v>0</v>
      </c>
      <c r="N49" s="11">
        <v>0</v>
      </c>
      <c r="O49" s="11">
        <v>2790000000</v>
      </c>
      <c r="P49" s="11">
        <v>2790000000</v>
      </c>
      <c r="Q49" s="11">
        <v>0</v>
      </c>
      <c r="R49" s="11">
        <v>0</v>
      </c>
      <c r="S49" s="11">
        <v>0</v>
      </c>
      <c r="T49" s="12">
        <f t="shared" si="4"/>
        <v>1</v>
      </c>
      <c r="U49" s="12">
        <f t="shared" si="5"/>
        <v>0</v>
      </c>
      <c r="V49" s="12">
        <f t="shared" si="6"/>
        <v>1</v>
      </c>
    </row>
    <row r="50" spans="1:22" outlineLevel="2" x14ac:dyDescent="0.35">
      <c r="A50" s="8" t="s">
        <v>352</v>
      </c>
      <c r="B50" s="8" t="s">
        <v>264</v>
      </c>
      <c r="C50" s="8" t="s">
        <v>27</v>
      </c>
      <c r="D50" s="8" t="s">
        <v>33</v>
      </c>
      <c r="E50" s="8" t="s">
        <v>29</v>
      </c>
      <c r="F50" s="9" t="s">
        <v>32</v>
      </c>
      <c r="G50" s="8">
        <v>1111</v>
      </c>
      <c r="H50" s="8">
        <v>3420</v>
      </c>
      <c r="I50" s="10" t="s">
        <v>34</v>
      </c>
      <c r="J50" s="11">
        <v>6840631289</v>
      </c>
      <c r="K50" s="11">
        <v>8075796287</v>
      </c>
      <c r="L50" s="11">
        <v>0</v>
      </c>
      <c r="M50" s="11">
        <v>0</v>
      </c>
      <c r="N50" s="11">
        <v>0</v>
      </c>
      <c r="O50" s="11">
        <v>7702879087.04</v>
      </c>
      <c r="P50" s="11">
        <v>7702879087.04</v>
      </c>
      <c r="Q50" s="11">
        <v>372917199.95999998</v>
      </c>
      <c r="R50" s="11">
        <v>372917199.95999998</v>
      </c>
      <c r="S50" s="11">
        <v>0</v>
      </c>
      <c r="T50" s="12">
        <f t="shared" si="4"/>
        <v>0.95382285700293068</v>
      </c>
      <c r="U50" s="12">
        <f t="shared" si="5"/>
        <v>0</v>
      </c>
      <c r="V50" s="12">
        <f t="shared" si="6"/>
        <v>0.95382285700293068</v>
      </c>
    </row>
    <row r="51" spans="1:22" outlineLevel="2" x14ac:dyDescent="0.35">
      <c r="A51" s="8" t="s">
        <v>352</v>
      </c>
      <c r="B51" s="8" t="s">
        <v>291</v>
      </c>
      <c r="C51" s="8" t="s">
        <v>27</v>
      </c>
      <c r="D51" s="8" t="s">
        <v>33</v>
      </c>
      <c r="E51" s="8" t="s">
        <v>29</v>
      </c>
      <c r="F51" s="9" t="s">
        <v>30</v>
      </c>
      <c r="G51" s="8">
        <v>1111</v>
      </c>
      <c r="H51" s="8">
        <v>3420</v>
      </c>
      <c r="I51" s="10" t="s">
        <v>34</v>
      </c>
      <c r="J51" s="11">
        <v>0</v>
      </c>
      <c r="K51" s="11">
        <v>1165900875</v>
      </c>
      <c r="L51" s="11">
        <v>0</v>
      </c>
      <c r="M51" s="11">
        <v>0</v>
      </c>
      <c r="N51" s="11">
        <v>0</v>
      </c>
      <c r="O51" s="11">
        <v>1165900875</v>
      </c>
      <c r="P51" s="11">
        <v>1165900875</v>
      </c>
      <c r="Q51" s="11">
        <v>0</v>
      </c>
      <c r="R51" s="11">
        <v>0</v>
      </c>
      <c r="S51" s="11">
        <v>0</v>
      </c>
      <c r="T51" s="12">
        <f t="shared" si="4"/>
        <v>1</v>
      </c>
      <c r="U51" s="12">
        <f t="shared" si="5"/>
        <v>0</v>
      </c>
      <c r="V51" s="12">
        <f t="shared" si="6"/>
        <v>1</v>
      </c>
    </row>
    <row r="52" spans="1:22" outlineLevel="2" x14ac:dyDescent="0.35">
      <c r="A52" s="8" t="s">
        <v>352</v>
      </c>
      <c r="B52" s="8" t="s">
        <v>291</v>
      </c>
      <c r="C52" s="8" t="s">
        <v>27</v>
      </c>
      <c r="D52" s="8" t="s">
        <v>33</v>
      </c>
      <c r="E52" s="8" t="s">
        <v>29</v>
      </c>
      <c r="F52" s="9" t="s">
        <v>32</v>
      </c>
      <c r="G52" s="8">
        <v>1111</v>
      </c>
      <c r="H52" s="8">
        <v>3420</v>
      </c>
      <c r="I52" s="10" t="s">
        <v>34</v>
      </c>
      <c r="J52" s="11">
        <v>3008206217</v>
      </c>
      <c r="K52" s="11">
        <v>4093650045</v>
      </c>
      <c r="L52" s="11">
        <v>0</v>
      </c>
      <c r="M52" s="11">
        <v>0</v>
      </c>
      <c r="N52" s="11">
        <v>0</v>
      </c>
      <c r="O52" s="11">
        <v>3784780663.1999998</v>
      </c>
      <c r="P52" s="11">
        <v>3784780663.1999998</v>
      </c>
      <c r="Q52" s="11">
        <v>308869381.80000001</v>
      </c>
      <c r="R52" s="11">
        <v>308869381.80000001</v>
      </c>
      <c r="S52" s="11">
        <v>0</v>
      </c>
      <c r="T52" s="12">
        <f t="shared" si="4"/>
        <v>0.92454914846049074</v>
      </c>
      <c r="U52" s="12">
        <f t="shared" si="5"/>
        <v>0</v>
      </c>
      <c r="V52" s="12">
        <f t="shared" si="6"/>
        <v>0.92454914846049074</v>
      </c>
    </row>
    <row r="53" spans="1:22" outlineLevel="2" x14ac:dyDescent="0.35">
      <c r="A53" s="8" t="s">
        <v>352</v>
      </c>
      <c r="B53" s="8" t="s">
        <v>422</v>
      </c>
      <c r="C53" s="8" t="s">
        <v>27</v>
      </c>
      <c r="D53" s="8" t="s">
        <v>33</v>
      </c>
      <c r="E53" s="8" t="s">
        <v>29</v>
      </c>
      <c r="F53" s="9" t="s">
        <v>30</v>
      </c>
      <c r="G53" s="8">
        <v>1111</v>
      </c>
      <c r="H53" s="8">
        <v>3480</v>
      </c>
      <c r="I53" s="10" t="s">
        <v>34</v>
      </c>
      <c r="J53" s="11">
        <v>0</v>
      </c>
      <c r="K53" s="11">
        <v>1165861301</v>
      </c>
      <c r="L53" s="11">
        <v>0</v>
      </c>
      <c r="M53" s="11">
        <v>0</v>
      </c>
      <c r="N53" s="11">
        <v>0</v>
      </c>
      <c r="O53" s="11">
        <v>1165861301</v>
      </c>
      <c r="P53" s="11">
        <v>1165861301</v>
      </c>
      <c r="Q53" s="11">
        <v>0</v>
      </c>
      <c r="R53" s="11">
        <v>0</v>
      </c>
      <c r="S53" s="11">
        <v>0</v>
      </c>
      <c r="T53" s="12">
        <f t="shared" si="4"/>
        <v>1</v>
      </c>
      <c r="U53" s="12">
        <f t="shared" si="5"/>
        <v>0</v>
      </c>
      <c r="V53" s="12">
        <f t="shared" si="6"/>
        <v>1</v>
      </c>
    </row>
    <row r="54" spans="1:22" outlineLevel="2" x14ac:dyDescent="0.35">
      <c r="A54" s="8" t="s">
        <v>352</v>
      </c>
      <c r="B54" s="8" t="s">
        <v>422</v>
      </c>
      <c r="C54" s="8" t="s">
        <v>27</v>
      </c>
      <c r="D54" s="8" t="s">
        <v>33</v>
      </c>
      <c r="E54" s="8" t="s">
        <v>29</v>
      </c>
      <c r="F54" s="9" t="s">
        <v>32</v>
      </c>
      <c r="G54" s="8">
        <v>1111</v>
      </c>
      <c r="H54" s="8">
        <v>3480</v>
      </c>
      <c r="I54" s="10" t="s">
        <v>34</v>
      </c>
      <c r="J54" s="11">
        <v>2181122087</v>
      </c>
      <c r="K54" s="11">
        <v>4005512780</v>
      </c>
      <c r="L54" s="11">
        <v>0</v>
      </c>
      <c r="M54" s="11">
        <v>0</v>
      </c>
      <c r="N54" s="11">
        <v>0</v>
      </c>
      <c r="O54" s="11">
        <v>3575590033.98</v>
      </c>
      <c r="P54" s="11">
        <v>3575590033.98</v>
      </c>
      <c r="Q54" s="11">
        <v>429922746.01999998</v>
      </c>
      <c r="R54" s="11">
        <v>429922746.01999998</v>
      </c>
      <c r="S54" s="11">
        <v>0</v>
      </c>
      <c r="T54" s="12">
        <f t="shared" si="4"/>
        <v>0.89266723896958833</v>
      </c>
      <c r="U54" s="12">
        <f t="shared" si="5"/>
        <v>0</v>
      </c>
      <c r="V54" s="12">
        <f t="shared" si="6"/>
        <v>0.89266723896958833</v>
      </c>
    </row>
    <row r="55" spans="1:22" outlineLevel="2" x14ac:dyDescent="0.35">
      <c r="A55" s="8" t="s">
        <v>352</v>
      </c>
      <c r="B55" s="8" t="s">
        <v>436</v>
      </c>
      <c r="C55" s="8" t="s">
        <v>27</v>
      </c>
      <c r="D55" s="8" t="s">
        <v>33</v>
      </c>
      <c r="E55" s="8" t="s">
        <v>29</v>
      </c>
      <c r="F55" s="9" t="s">
        <v>30</v>
      </c>
      <c r="G55" s="8">
        <v>1111</v>
      </c>
      <c r="H55" s="8">
        <v>3480</v>
      </c>
      <c r="I55" s="10" t="s">
        <v>34</v>
      </c>
      <c r="J55" s="11">
        <v>0</v>
      </c>
      <c r="K55" s="11">
        <v>568000000</v>
      </c>
      <c r="L55" s="11">
        <v>0</v>
      </c>
      <c r="M55" s="11">
        <v>0</v>
      </c>
      <c r="N55" s="11">
        <v>0</v>
      </c>
      <c r="O55" s="11">
        <v>568000000</v>
      </c>
      <c r="P55" s="11">
        <v>568000000</v>
      </c>
      <c r="Q55" s="11">
        <v>0</v>
      </c>
      <c r="R55" s="11">
        <v>0</v>
      </c>
      <c r="S55" s="11">
        <v>0</v>
      </c>
      <c r="T55" s="12">
        <f t="shared" si="4"/>
        <v>1</v>
      </c>
      <c r="U55" s="12">
        <f t="shared" si="5"/>
        <v>0</v>
      </c>
      <c r="V55" s="12">
        <f t="shared" si="6"/>
        <v>1</v>
      </c>
    </row>
    <row r="56" spans="1:22" outlineLevel="2" x14ac:dyDescent="0.35">
      <c r="A56" s="8" t="s">
        <v>352</v>
      </c>
      <c r="B56" s="8" t="s">
        <v>436</v>
      </c>
      <c r="C56" s="8" t="s">
        <v>27</v>
      </c>
      <c r="D56" s="8" t="s">
        <v>33</v>
      </c>
      <c r="E56" s="8" t="s">
        <v>29</v>
      </c>
      <c r="F56" s="9" t="s">
        <v>32</v>
      </c>
      <c r="G56" s="8">
        <v>1111</v>
      </c>
      <c r="H56" s="8">
        <v>3480</v>
      </c>
      <c r="I56" s="10" t="s">
        <v>34</v>
      </c>
      <c r="J56" s="11">
        <v>1657510831</v>
      </c>
      <c r="K56" s="11">
        <v>1960303960</v>
      </c>
      <c r="L56" s="11">
        <v>0</v>
      </c>
      <c r="M56" s="11">
        <v>0</v>
      </c>
      <c r="N56" s="11">
        <v>0</v>
      </c>
      <c r="O56" s="11">
        <v>1686823051.98</v>
      </c>
      <c r="P56" s="11">
        <v>1686823051.98</v>
      </c>
      <c r="Q56" s="11">
        <v>273480908.01999998</v>
      </c>
      <c r="R56" s="11">
        <v>273480908.01999998</v>
      </c>
      <c r="S56" s="11">
        <v>0</v>
      </c>
      <c r="T56" s="12">
        <f t="shared" si="4"/>
        <v>0.8604905598313437</v>
      </c>
      <c r="U56" s="12">
        <f t="shared" si="5"/>
        <v>0</v>
      </c>
      <c r="V56" s="12">
        <f t="shared" si="6"/>
        <v>0.8604905598313437</v>
      </c>
    </row>
    <row r="57" spans="1:22" outlineLevel="1" x14ac:dyDescent="0.35">
      <c r="A57" s="30"/>
      <c r="B57" s="30"/>
      <c r="C57" s="30"/>
      <c r="D57" s="30" t="s">
        <v>465</v>
      </c>
      <c r="E57" s="30"/>
      <c r="F57" s="31"/>
      <c r="G57" s="30"/>
      <c r="H57" s="30"/>
      <c r="I57" s="32"/>
      <c r="J57" s="33">
        <f t="shared" ref="J57:S57" si="7">SUBTOTAL(9,J37:J56)</f>
        <v>31932083772</v>
      </c>
      <c r="K57" s="33">
        <f t="shared" si="7"/>
        <v>51323381082</v>
      </c>
      <c r="L57" s="33">
        <f t="shared" si="7"/>
        <v>0</v>
      </c>
      <c r="M57" s="33">
        <f t="shared" si="7"/>
        <v>0</v>
      </c>
      <c r="N57" s="33">
        <f t="shared" si="7"/>
        <v>0</v>
      </c>
      <c r="O57" s="33">
        <f t="shared" si="7"/>
        <v>49346364419.82</v>
      </c>
      <c r="P57" s="33">
        <f t="shared" si="7"/>
        <v>49346364419.82</v>
      </c>
      <c r="Q57" s="33">
        <f t="shared" si="7"/>
        <v>1977016662.1799998</v>
      </c>
      <c r="R57" s="33">
        <f t="shared" si="7"/>
        <v>1977016662.1799998</v>
      </c>
      <c r="S57" s="33">
        <f t="shared" si="7"/>
        <v>0</v>
      </c>
      <c r="T57" s="34">
        <f t="shared" si="4"/>
        <v>0.96147922018190313</v>
      </c>
      <c r="U57" s="34">
        <f t="shared" si="5"/>
        <v>0</v>
      </c>
      <c r="V57" s="34">
        <f t="shared" si="6"/>
        <v>0.96147922018190313</v>
      </c>
    </row>
    <row r="58" spans="1:22" outlineLevel="2" x14ac:dyDescent="0.35">
      <c r="A58" s="15" t="s">
        <v>25</v>
      </c>
      <c r="B58" s="15" t="s">
        <v>26</v>
      </c>
      <c r="C58" s="15" t="s">
        <v>27</v>
      </c>
      <c r="D58" s="15" t="s">
        <v>35</v>
      </c>
      <c r="E58" s="15" t="s">
        <v>29</v>
      </c>
      <c r="F58" s="16" t="s">
        <v>30</v>
      </c>
      <c r="G58" s="15">
        <v>1111</v>
      </c>
      <c r="H58" s="15">
        <v>3480</v>
      </c>
      <c r="I58" s="17" t="s">
        <v>36</v>
      </c>
      <c r="J58" s="18">
        <v>48830929</v>
      </c>
      <c r="K58" s="18">
        <v>83195984</v>
      </c>
      <c r="L58" s="18">
        <v>0</v>
      </c>
      <c r="M58" s="18">
        <v>0</v>
      </c>
      <c r="N58" s="18">
        <v>0</v>
      </c>
      <c r="O58" s="18">
        <v>57313455.909999996</v>
      </c>
      <c r="P58" s="18">
        <v>57313455.909999996</v>
      </c>
      <c r="Q58" s="18">
        <v>25882528.09</v>
      </c>
      <c r="R58" s="18">
        <v>25882528.09</v>
      </c>
      <c r="S58" s="18">
        <v>0</v>
      </c>
      <c r="T58" s="19">
        <f t="shared" si="4"/>
        <v>0.68889690528812064</v>
      </c>
      <c r="U58" s="19">
        <f t="shared" si="5"/>
        <v>0</v>
      </c>
      <c r="V58" s="19">
        <f t="shared" si="6"/>
        <v>0.68889690528812064</v>
      </c>
    </row>
    <row r="59" spans="1:22" outlineLevel="2" x14ac:dyDescent="0.35">
      <c r="A59" s="8" t="s">
        <v>195</v>
      </c>
      <c r="B59" s="8" t="s">
        <v>26</v>
      </c>
      <c r="C59" s="8" t="s">
        <v>27</v>
      </c>
      <c r="D59" s="8" t="s">
        <v>35</v>
      </c>
      <c r="E59" s="8" t="s">
        <v>29</v>
      </c>
      <c r="F59" s="9" t="s">
        <v>30</v>
      </c>
      <c r="G59" s="8">
        <v>1111</v>
      </c>
      <c r="H59" s="8">
        <v>3480</v>
      </c>
      <c r="I59" s="10" t="s">
        <v>36</v>
      </c>
      <c r="J59" s="11">
        <v>173936313</v>
      </c>
      <c r="K59" s="11">
        <v>258102399</v>
      </c>
      <c r="L59" s="11">
        <v>0</v>
      </c>
      <c r="M59" s="11">
        <v>0</v>
      </c>
      <c r="N59" s="11">
        <v>0</v>
      </c>
      <c r="O59" s="11">
        <v>220763686.81999999</v>
      </c>
      <c r="P59" s="11">
        <v>220763686.81999999</v>
      </c>
      <c r="Q59" s="11">
        <v>37338712.18</v>
      </c>
      <c r="R59" s="11">
        <v>37338712.18</v>
      </c>
      <c r="S59" s="11">
        <v>0</v>
      </c>
      <c r="T59" s="12">
        <f t="shared" si="4"/>
        <v>0.85533372675083119</v>
      </c>
      <c r="U59" s="12">
        <f t="shared" si="5"/>
        <v>0</v>
      </c>
      <c r="V59" s="12">
        <f t="shared" si="6"/>
        <v>0.85533372675083119</v>
      </c>
    </row>
    <row r="60" spans="1:22" outlineLevel="2" x14ac:dyDescent="0.35">
      <c r="A60" s="8" t="s">
        <v>262</v>
      </c>
      <c r="B60" s="8" t="s">
        <v>263</v>
      </c>
      <c r="C60" s="8" t="s">
        <v>27</v>
      </c>
      <c r="D60" s="8" t="s">
        <v>35</v>
      </c>
      <c r="E60" s="8" t="s">
        <v>29</v>
      </c>
      <c r="F60" s="9" t="s">
        <v>30</v>
      </c>
      <c r="G60" s="8">
        <v>1111</v>
      </c>
      <c r="H60" s="8">
        <v>3480</v>
      </c>
      <c r="I60" s="10" t="s">
        <v>36</v>
      </c>
      <c r="J60" s="11">
        <v>1399160</v>
      </c>
      <c r="K60" s="11">
        <v>3899160</v>
      </c>
      <c r="L60" s="11">
        <v>0</v>
      </c>
      <c r="M60" s="11">
        <v>0</v>
      </c>
      <c r="N60" s="11">
        <v>0</v>
      </c>
      <c r="O60" s="11">
        <v>3492404.36</v>
      </c>
      <c r="P60" s="11">
        <v>3492404.36</v>
      </c>
      <c r="Q60" s="11">
        <v>406755.64</v>
      </c>
      <c r="R60" s="11">
        <v>406755.64</v>
      </c>
      <c r="S60" s="11">
        <v>0</v>
      </c>
      <c r="T60" s="12">
        <f t="shared" si="4"/>
        <v>0.89568121338955053</v>
      </c>
      <c r="U60" s="12">
        <f t="shared" si="5"/>
        <v>0</v>
      </c>
      <c r="V60" s="12">
        <f t="shared" si="6"/>
        <v>0.89568121338955053</v>
      </c>
    </row>
    <row r="61" spans="1:22" outlineLevel="2" x14ac:dyDescent="0.35">
      <c r="A61" s="8" t="s">
        <v>262</v>
      </c>
      <c r="B61" s="8" t="s">
        <v>264</v>
      </c>
      <c r="C61" s="8" t="s">
        <v>27</v>
      </c>
      <c r="D61" s="8" t="s">
        <v>35</v>
      </c>
      <c r="E61" s="8" t="s">
        <v>29</v>
      </c>
      <c r="F61" s="9" t="s">
        <v>30</v>
      </c>
      <c r="G61" s="8">
        <v>1111</v>
      </c>
      <c r="H61" s="8">
        <v>3480</v>
      </c>
      <c r="I61" s="10" t="s">
        <v>36</v>
      </c>
      <c r="J61" s="11">
        <v>16496723</v>
      </c>
      <c r="K61" s="11">
        <v>14996723</v>
      </c>
      <c r="L61" s="11">
        <v>0</v>
      </c>
      <c r="M61" s="11">
        <v>0</v>
      </c>
      <c r="N61" s="11">
        <v>0</v>
      </c>
      <c r="O61" s="11">
        <v>6708112.75</v>
      </c>
      <c r="P61" s="11">
        <v>6708112.75</v>
      </c>
      <c r="Q61" s="11">
        <v>8288610.25</v>
      </c>
      <c r="R61" s="11">
        <v>8288610.25</v>
      </c>
      <c r="S61" s="11">
        <v>0</v>
      </c>
      <c r="T61" s="12">
        <f t="shared" si="4"/>
        <v>0.44730523795098437</v>
      </c>
      <c r="U61" s="12">
        <f t="shared" si="5"/>
        <v>0</v>
      </c>
      <c r="V61" s="12">
        <f t="shared" si="6"/>
        <v>0.44730523795098437</v>
      </c>
    </row>
    <row r="62" spans="1:22" outlineLevel="2" x14ac:dyDescent="0.35">
      <c r="A62" s="8" t="s">
        <v>262</v>
      </c>
      <c r="B62" s="8" t="s">
        <v>291</v>
      </c>
      <c r="C62" s="8" t="s">
        <v>27</v>
      </c>
      <c r="D62" s="8" t="s">
        <v>35</v>
      </c>
      <c r="E62" s="8" t="s">
        <v>29</v>
      </c>
      <c r="F62" s="9" t="s">
        <v>30</v>
      </c>
      <c r="G62" s="8">
        <v>1111</v>
      </c>
      <c r="H62" s="8">
        <v>3480</v>
      </c>
      <c r="I62" s="10" t="s">
        <v>36</v>
      </c>
      <c r="J62" s="11">
        <v>3399060</v>
      </c>
      <c r="K62" s="11">
        <v>2399060</v>
      </c>
      <c r="L62" s="11">
        <v>0</v>
      </c>
      <c r="M62" s="11">
        <v>0</v>
      </c>
      <c r="N62" s="11">
        <v>0</v>
      </c>
      <c r="O62" s="11">
        <v>474810.18</v>
      </c>
      <c r="P62" s="11">
        <v>474810.18</v>
      </c>
      <c r="Q62" s="11">
        <v>1924249.82</v>
      </c>
      <c r="R62" s="11">
        <v>1924249.82</v>
      </c>
      <c r="S62" s="11">
        <v>0</v>
      </c>
      <c r="T62" s="12">
        <f t="shared" si="4"/>
        <v>0.1979150917442665</v>
      </c>
      <c r="U62" s="12">
        <f t="shared" si="5"/>
        <v>0</v>
      </c>
      <c r="V62" s="12">
        <f t="shared" si="6"/>
        <v>0.1979150917442665</v>
      </c>
    </row>
    <row r="63" spans="1:22" outlineLevel="2" x14ac:dyDescent="0.35">
      <c r="A63" s="8" t="s">
        <v>300</v>
      </c>
      <c r="B63" s="8" t="s">
        <v>26</v>
      </c>
      <c r="C63" s="8" t="s">
        <v>27</v>
      </c>
      <c r="D63" s="8" t="s">
        <v>35</v>
      </c>
      <c r="E63" s="8" t="s">
        <v>29</v>
      </c>
      <c r="F63" s="9" t="s">
        <v>30</v>
      </c>
      <c r="G63" s="8">
        <v>1111</v>
      </c>
      <c r="H63" s="8">
        <v>3480</v>
      </c>
      <c r="I63" s="10" t="s">
        <v>36</v>
      </c>
      <c r="J63" s="11">
        <v>13462298</v>
      </c>
      <c r="K63" s="11">
        <v>13462298</v>
      </c>
      <c r="L63" s="11">
        <v>0</v>
      </c>
      <c r="M63" s="11">
        <v>0</v>
      </c>
      <c r="N63" s="11">
        <v>0</v>
      </c>
      <c r="O63" s="11">
        <v>12860285.720000001</v>
      </c>
      <c r="P63" s="11">
        <v>12860285.720000001</v>
      </c>
      <c r="Q63" s="11">
        <v>602012.28</v>
      </c>
      <c r="R63" s="11">
        <v>602012.28</v>
      </c>
      <c r="S63" s="11">
        <v>0</v>
      </c>
      <c r="T63" s="12">
        <f t="shared" si="4"/>
        <v>0.95528161091070785</v>
      </c>
      <c r="U63" s="12">
        <f t="shared" si="5"/>
        <v>0</v>
      </c>
      <c r="V63" s="12">
        <f t="shared" si="6"/>
        <v>0.95528161091070785</v>
      </c>
    </row>
    <row r="64" spans="1:22" outlineLevel="2" x14ac:dyDescent="0.35">
      <c r="A64" s="8" t="s">
        <v>308</v>
      </c>
      <c r="B64" s="8" t="s">
        <v>26</v>
      </c>
      <c r="C64" s="8" t="s">
        <v>27</v>
      </c>
      <c r="D64" s="8" t="s">
        <v>35</v>
      </c>
      <c r="E64" s="8" t="s">
        <v>29</v>
      </c>
      <c r="F64" s="9" t="s">
        <v>30</v>
      </c>
      <c r="G64" s="8">
        <v>1111</v>
      </c>
      <c r="H64" s="8">
        <v>3480</v>
      </c>
      <c r="I64" s="10" t="s">
        <v>36</v>
      </c>
      <c r="J64" s="11">
        <v>3780374</v>
      </c>
      <c r="K64" s="11">
        <v>3780374</v>
      </c>
      <c r="L64" s="11">
        <v>0</v>
      </c>
      <c r="M64" s="11">
        <v>0</v>
      </c>
      <c r="N64" s="11">
        <v>0</v>
      </c>
      <c r="O64" s="11">
        <v>3203439.71</v>
      </c>
      <c r="P64" s="11">
        <v>3203439.71</v>
      </c>
      <c r="Q64" s="11">
        <v>576934.29</v>
      </c>
      <c r="R64" s="11">
        <v>576934.29</v>
      </c>
      <c r="S64" s="11">
        <v>0</v>
      </c>
      <c r="T64" s="12">
        <f t="shared" si="4"/>
        <v>0.84738698075904662</v>
      </c>
      <c r="U64" s="12">
        <f t="shared" si="5"/>
        <v>0</v>
      </c>
      <c r="V64" s="12">
        <f t="shared" si="6"/>
        <v>0.84738698075904662</v>
      </c>
    </row>
    <row r="65" spans="1:22" outlineLevel="2" x14ac:dyDescent="0.35">
      <c r="A65" s="8" t="s">
        <v>314</v>
      </c>
      <c r="B65" s="8" t="s">
        <v>26</v>
      </c>
      <c r="C65" s="8" t="s">
        <v>27</v>
      </c>
      <c r="D65" s="8" t="s">
        <v>35</v>
      </c>
      <c r="E65" s="8" t="s">
        <v>29</v>
      </c>
      <c r="F65" s="9" t="s">
        <v>30</v>
      </c>
      <c r="G65" s="8">
        <v>1111</v>
      </c>
      <c r="H65" s="8">
        <v>3480</v>
      </c>
      <c r="I65" s="10" t="s">
        <v>36</v>
      </c>
      <c r="J65" s="11">
        <v>5189613</v>
      </c>
      <c r="K65" s="11">
        <v>5189613</v>
      </c>
      <c r="L65" s="11">
        <v>0</v>
      </c>
      <c r="M65" s="11">
        <v>0</v>
      </c>
      <c r="N65" s="11">
        <v>0</v>
      </c>
      <c r="O65" s="11">
        <v>0</v>
      </c>
      <c r="P65" s="11">
        <v>0</v>
      </c>
      <c r="Q65" s="11">
        <v>5189613</v>
      </c>
      <c r="R65" s="11">
        <v>5189613</v>
      </c>
      <c r="S65" s="11">
        <v>0</v>
      </c>
      <c r="T65" s="12">
        <f t="shared" si="4"/>
        <v>0</v>
      </c>
      <c r="U65" s="12">
        <f t="shared" si="5"/>
        <v>0</v>
      </c>
      <c r="V65" s="12">
        <f t="shared" si="6"/>
        <v>0</v>
      </c>
    </row>
    <row r="66" spans="1:22" outlineLevel="2" x14ac:dyDescent="0.35">
      <c r="A66" s="8" t="s">
        <v>316</v>
      </c>
      <c r="B66" s="8" t="s">
        <v>26</v>
      </c>
      <c r="C66" s="8" t="s">
        <v>27</v>
      </c>
      <c r="D66" s="8" t="s">
        <v>35</v>
      </c>
      <c r="E66" s="8" t="s">
        <v>29</v>
      </c>
      <c r="F66" s="9" t="s">
        <v>30</v>
      </c>
      <c r="G66" s="8">
        <v>1111</v>
      </c>
      <c r="H66" s="8">
        <v>3480</v>
      </c>
      <c r="I66" s="10" t="s">
        <v>36</v>
      </c>
      <c r="J66" s="11">
        <v>41976671</v>
      </c>
      <c r="K66" s="11">
        <v>41976671</v>
      </c>
      <c r="L66" s="11">
        <v>0</v>
      </c>
      <c r="M66" s="11">
        <v>0</v>
      </c>
      <c r="N66" s="11">
        <v>0</v>
      </c>
      <c r="O66" s="11">
        <v>33376841.280000001</v>
      </c>
      <c r="P66" s="11">
        <v>33376841.280000001</v>
      </c>
      <c r="Q66" s="11">
        <v>8599829.7200000007</v>
      </c>
      <c r="R66" s="11">
        <v>8599829.7200000007</v>
      </c>
      <c r="S66" s="11">
        <v>0</v>
      </c>
      <c r="T66" s="12">
        <f t="shared" si="4"/>
        <v>0.79512835307973806</v>
      </c>
      <c r="U66" s="12">
        <f t="shared" si="5"/>
        <v>0</v>
      </c>
      <c r="V66" s="12">
        <f t="shared" si="6"/>
        <v>0.79512835307973806</v>
      </c>
    </row>
    <row r="67" spans="1:22" outlineLevel="2" x14ac:dyDescent="0.35">
      <c r="A67" s="8" t="s">
        <v>322</v>
      </c>
      <c r="B67" s="8" t="s">
        <v>26</v>
      </c>
      <c r="C67" s="8" t="s">
        <v>27</v>
      </c>
      <c r="D67" s="8" t="s">
        <v>35</v>
      </c>
      <c r="E67" s="8" t="s">
        <v>29</v>
      </c>
      <c r="F67" s="9" t="s">
        <v>30</v>
      </c>
      <c r="G67" s="8">
        <v>1111</v>
      </c>
      <c r="H67" s="8">
        <v>3460</v>
      </c>
      <c r="I67" s="10" t="s">
        <v>36</v>
      </c>
      <c r="J67" s="11">
        <v>10642948</v>
      </c>
      <c r="K67" s="11">
        <v>10642948</v>
      </c>
      <c r="L67" s="11">
        <v>0</v>
      </c>
      <c r="M67" s="11">
        <v>0</v>
      </c>
      <c r="N67" s="11">
        <v>0</v>
      </c>
      <c r="O67" s="11">
        <v>4536499.71</v>
      </c>
      <c r="P67" s="11">
        <v>4536499.71</v>
      </c>
      <c r="Q67" s="11">
        <v>6106448.29</v>
      </c>
      <c r="R67" s="11">
        <v>6106448.29</v>
      </c>
      <c r="S67" s="11">
        <v>0</v>
      </c>
      <c r="T67" s="12">
        <f t="shared" si="4"/>
        <v>0.42624465608588896</v>
      </c>
      <c r="U67" s="12">
        <f t="shared" si="5"/>
        <v>0</v>
      </c>
      <c r="V67" s="12">
        <f t="shared" si="6"/>
        <v>0.42624465608588896</v>
      </c>
    </row>
    <row r="68" spans="1:22" outlineLevel="2" x14ac:dyDescent="0.35">
      <c r="A68" s="8" t="s">
        <v>352</v>
      </c>
      <c r="B68" s="8" t="s">
        <v>263</v>
      </c>
      <c r="C68" s="8" t="s">
        <v>27</v>
      </c>
      <c r="D68" s="8" t="s">
        <v>35</v>
      </c>
      <c r="E68" s="8" t="s">
        <v>29</v>
      </c>
      <c r="F68" s="9" t="s">
        <v>30</v>
      </c>
      <c r="G68" s="8">
        <v>1111</v>
      </c>
      <c r="H68" s="8">
        <v>3410</v>
      </c>
      <c r="I68" s="10" t="s">
        <v>36</v>
      </c>
      <c r="J68" s="11">
        <v>0</v>
      </c>
      <c r="K68" s="11">
        <v>47486507</v>
      </c>
      <c r="L68" s="11">
        <v>0</v>
      </c>
      <c r="M68" s="11">
        <v>0</v>
      </c>
      <c r="N68" s="11">
        <v>0</v>
      </c>
      <c r="O68" s="11">
        <v>47486506.780000001</v>
      </c>
      <c r="P68" s="11">
        <v>47486506.780000001</v>
      </c>
      <c r="Q68" s="11">
        <v>0.22</v>
      </c>
      <c r="R68" s="11">
        <v>0.22</v>
      </c>
      <c r="S68" s="11">
        <v>0</v>
      </c>
      <c r="T68" s="12">
        <f t="shared" si="4"/>
        <v>0.99999999536710504</v>
      </c>
      <c r="U68" s="12">
        <f t="shared" si="5"/>
        <v>0</v>
      </c>
      <c r="V68" s="12">
        <f t="shared" si="6"/>
        <v>0.99999999536710504</v>
      </c>
    </row>
    <row r="69" spans="1:22" outlineLevel="2" x14ac:dyDescent="0.35">
      <c r="A69" s="8" t="s">
        <v>352</v>
      </c>
      <c r="B69" s="8" t="s">
        <v>264</v>
      </c>
      <c r="C69" s="8" t="s">
        <v>27</v>
      </c>
      <c r="D69" s="8" t="s">
        <v>35</v>
      </c>
      <c r="E69" s="8" t="s">
        <v>29</v>
      </c>
      <c r="F69" s="9" t="s">
        <v>30</v>
      </c>
      <c r="G69" s="8">
        <v>1111</v>
      </c>
      <c r="H69" s="8">
        <v>3420</v>
      </c>
      <c r="I69" s="10" t="s">
        <v>36</v>
      </c>
      <c r="J69" s="11">
        <v>0</v>
      </c>
      <c r="K69" s="11">
        <v>3894194</v>
      </c>
      <c r="L69" s="11">
        <v>0</v>
      </c>
      <c r="M69" s="11">
        <v>0</v>
      </c>
      <c r="N69" s="11">
        <v>0</v>
      </c>
      <c r="O69" s="11">
        <v>3894193.94</v>
      </c>
      <c r="P69" s="11">
        <v>3894193.94</v>
      </c>
      <c r="Q69" s="11">
        <v>0.06</v>
      </c>
      <c r="R69" s="11">
        <v>0.06</v>
      </c>
      <c r="S69" s="11">
        <v>0</v>
      </c>
      <c r="T69" s="12">
        <f t="shared" si="4"/>
        <v>0.9999999845924471</v>
      </c>
      <c r="U69" s="12">
        <f t="shared" si="5"/>
        <v>0</v>
      </c>
      <c r="V69" s="12">
        <f t="shared" si="6"/>
        <v>0.9999999845924471</v>
      </c>
    </row>
    <row r="70" spans="1:22" outlineLevel="1" x14ac:dyDescent="0.35">
      <c r="A70" s="30"/>
      <c r="B70" s="30"/>
      <c r="C70" s="30"/>
      <c r="D70" s="30" t="s">
        <v>466</v>
      </c>
      <c r="E70" s="30"/>
      <c r="F70" s="31"/>
      <c r="G70" s="30"/>
      <c r="H70" s="30"/>
      <c r="I70" s="32"/>
      <c r="J70" s="33">
        <f t="shared" ref="J70:S70" si="8">SUBTOTAL(9,J58:J69)</f>
        <v>319114089</v>
      </c>
      <c r="K70" s="33">
        <f t="shared" si="8"/>
        <v>489025931</v>
      </c>
      <c r="L70" s="33">
        <f t="shared" si="8"/>
        <v>0</v>
      </c>
      <c r="M70" s="33">
        <f t="shared" si="8"/>
        <v>0</v>
      </c>
      <c r="N70" s="33">
        <f t="shared" si="8"/>
        <v>0</v>
      </c>
      <c r="O70" s="33">
        <f t="shared" si="8"/>
        <v>394110237.16000003</v>
      </c>
      <c r="P70" s="33">
        <f t="shared" si="8"/>
        <v>394110237.16000003</v>
      </c>
      <c r="Q70" s="33">
        <f t="shared" si="8"/>
        <v>94915693.840000004</v>
      </c>
      <c r="R70" s="33">
        <f t="shared" si="8"/>
        <v>94915693.840000004</v>
      </c>
      <c r="S70" s="33">
        <f t="shared" si="8"/>
        <v>0</v>
      </c>
      <c r="T70" s="34">
        <f t="shared" si="4"/>
        <v>0.80590866900266689</v>
      </c>
      <c r="U70" s="34">
        <f t="shared" si="5"/>
        <v>0</v>
      </c>
      <c r="V70" s="34">
        <f t="shared" si="6"/>
        <v>0.80590866900266689</v>
      </c>
    </row>
    <row r="71" spans="1:22" outlineLevel="2" x14ac:dyDescent="0.35">
      <c r="A71" s="15" t="s">
        <v>352</v>
      </c>
      <c r="B71" s="15" t="s">
        <v>263</v>
      </c>
      <c r="C71" s="15" t="s">
        <v>27</v>
      </c>
      <c r="D71" s="15" t="s">
        <v>353</v>
      </c>
      <c r="E71" s="15" t="s">
        <v>29</v>
      </c>
      <c r="F71" s="16" t="s">
        <v>32</v>
      </c>
      <c r="G71" s="15">
        <v>1111</v>
      </c>
      <c r="H71" s="15">
        <v>3410</v>
      </c>
      <c r="I71" s="17" t="s">
        <v>354</v>
      </c>
      <c r="J71" s="18">
        <v>404829121</v>
      </c>
      <c r="K71" s="18">
        <v>360829121</v>
      </c>
      <c r="L71" s="18">
        <v>0</v>
      </c>
      <c r="M71" s="18">
        <v>0</v>
      </c>
      <c r="N71" s="18">
        <v>0</v>
      </c>
      <c r="O71" s="18">
        <v>341874815.63</v>
      </c>
      <c r="P71" s="18">
        <v>341874815.63</v>
      </c>
      <c r="Q71" s="18">
        <v>18954305.370000001</v>
      </c>
      <c r="R71" s="18">
        <v>18954305.370000001</v>
      </c>
      <c r="S71" s="18">
        <v>0</v>
      </c>
      <c r="T71" s="19">
        <f t="shared" si="4"/>
        <v>0.94747013401393398</v>
      </c>
      <c r="U71" s="19">
        <f t="shared" si="5"/>
        <v>0</v>
      </c>
      <c r="V71" s="19">
        <f t="shared" si="6"/>
        <v>0.94747013401393398</v>
      </c>
    </row>
    <row r="72" spans="1:22" outlineLevel="2" x14ac:dyDescent="0.35">
      <c r="A72" s="8" t="s">
        <v>352</v>
      </c>
      <c r="B72" s="8" t="s">
        <v>264</v>
      </c>
      <c r="C72" s="8" t="s">
        <v>27</v>
      </c>
      <c r="D72" s="8" t="s">
        <v>353</v>
      </c>
      <c r="E72" s="8" t="s">
        <v>29</v>
      </c>
      <c r="F72" s="9" t="s">
        <v>32</v>
      </c>
      <c r="G72" s="8">
        <v>1111</v>
      </c>
      <c r="H72" s="8">
        <v>3420</v>
      </c>
      <c r="I72" s="10" t="s">
        <v>354</v>
      </c>
      <c r="J72" s="11">
        <v>134141282</v>
      </c>
      <c r="K72" s="11">
        <v>123141280</v>
      </c>
      <c r="L72" s="11">
        <v>0</v>
      </c>
      <c r="M72" s="11">
        <v>0</v>
      </c>
      <c r="N72" s="11">
        <v>0</v>
      </c>
      <c r="O72" s="11">
        <v>115166605.41</v>
      </c>
      <c r="P72" s="11">
        <v>115166605.41</v>
      </c>
      <c r="Q72" s="11">
        <v>7974674.5899999999</v>
      </c>
      <c r="R72" s="11">
        <v>7974674.5899999999</v>
      </c>
      <c r="S72" s="11">
        <v>0</v>
      </c>
      <c r="T72" s="12">
        <f t="shared" si="4"/>
        <v>0.93523963215259742</v>
      </c>
      <c r="U72" s="12">
        <f t="shared" si="5"/>
        <v>0</v>
      </c>
      <c r="V72" s="12">
        <f t="shared" si="6"/>
        <v>0.93523963215259742</v>
      </c>
    </row>
    <row r="73" spans="1:22" outlineLevel="2" x14ac:dyDescent="0.35">
      <c r="A73" s="8" t="s">
        <v>352</v>
      </c>
      <c r="B73" s="8" t="s">
        <v>291</v>
      </c>
      <c r="C73" s="8" t="s">
        <v>27</v>
      </c>
      <c r="D73" s="8" t="s">
        <v>353</v>
      </c>
      <c r="E73" s="8" t="s">
        <v>29</v>
      </c>
      <c r="F73" s="9" t="s">
        <v>32</v>
      </c>
      <c r="G73" s="8">
        <v>1111</v>
      </c>
      <c r="H73" s="8">
        <v>3420</v>
      </c>
      <c r="I73" s="10" t="s">
        <v>354</v>
      </c>
      <c r="J73" s="11">
        <v>60497012</v>
      </c>
      <c r="K73" s="11">
        <v>55497012</v>
      </c>
      <c r="L73" s="11">
        <v>0</v>
      </c>
      <c r="M73" s="11">
        <v>0</v>
      </c>
      <c r="N73" s="11">
        <v>0</v>
      </c>
      <c r="O73" s="11">
        <v>51183069.479999997</v>
      </c>
      <c r="P73" s="11">
        <v>51183069.479999997</v>
      </c>
      <c r="Q73" s="11">
        <v>4313942.5199999996</v>
      </c>
      <c r="R73" s="11">
        <v>4313942.5199999996</v>
      </c>
      <c r="S73" s="11">
        <v>0</v>
      </c>
      <c r="T73" s="12">
        <f t="shared" si="4"/>
        <v>0.92226712097581032</v>
      </c>
      <c r="U73" s="12">
        <f t="shared" si="5"/>
        <v>0</v>
      </c>
      <c r="V73" s="12">
        <f t="shared" si="6"/>
        <v>0.92226712097581032</v>
      </c>
    </row>
    <row r="74" spans="1:22" outlineLevel="2" x14ac:dyDescent="0.35">
      <c r="A74" s="8" t="s">
        <v>352</v>
      </c>
      <c r="B74" s="8" t="s">
        <v>422</v>
      </c>
      <c r="C74" s="8" t="s">
        <v>27</v>
      </c>
      <c r="D74" s="8" t="s">
        <v>353</v>
      </c>
      <c r="E74" s="8" t="s">
        <v>29</v>
      </c>
      <c r="F74" s="9" t="s">
        <v>32</v>
      </c>
      <c r="G74" s="8">
        <v>1111</v>
      </c>
      <c r="H74" s="8">
        <v>3480</v>
      </c>
      <c r="I74" s="10" t="s">
        <v>354</v>
      </c>
      <c r="J74" s="11">
        <v>7535155</v>
      </c>
      <c r="K74" s="11">
        <v>7535155</v>
      </c>
      <c r="L74" s="11">
        <v>0</v>
      </c>
      <c r="M74" s="11">
        <v>0</v>
      </c>
      <c r="N74" s="11">
        <v>0</v>
      </c>
      <c r="O74" s="11">
        <v>6126544.2000000002</v>
      </c>
      <c r="P74" s="11">
        <v>6126544.2000000002</v>
      </c>
      <c r="Q74" s="11">
        <v>1408610.8</v>
      </c>
      <c r="R74" s="11">
        <v>1408610.8</v>
      </c>
      <c r="S74" s="11">
        <v>0</v>
      </c>
      <c r="T74" s="12">
        <f t="shared" si="4"/>
        <v>0.81306146987022831</v>
      </c>
      <c r="U74" s="12">
        <f t="shared" si="5"/>
        <v>0</v>
      </c>
      <c r="V74" s="12">
        <f t="shared" si="6"/>
        <v>0.81306146987022831</v>
      </c>
    </row>
    <row r="75" spans="1:22" outlineLevel="2" x14ac:dyDescent="0.35">
      <c r="A75" s="8" t="s">
        <v>352</v>
      </c>
      <c r="B75" s="8" t="s">
        <v>436</v>
      </c>
      <c r="C75" s="8" t="s">
        <v>27</v>
      </c>
      <c r="D75" s="8" t="s">
        <v>353</v>
      </c>
      <c r="E75" s="8" t="s">
        <v>29</v>
      </c>
      <c r="F75" s="9" t="s">
        <v>32</v>
      </c>
      <c r="G75" s="8">
        <v>1111</v>
      </c>
      <c r="H75" s="8">
        <v>3480</v>
      </c>
      <c r="I75" s="10" t="s">
        <v>354</v>
      </c>
      <c r="J75" s="11">
        <v>35431323</v>
      </c>
      <c r="K75" s="11">
        <v>33731323</v>
      </c>
      <c r="L75" s="11">
        <v>0</v>
      </c>
      <c r="M75" s="11">
        <v>0</v>
      </c>
      <c r="N75" s="11">
        <v>0</v>
      </c>
      <c r="O75" s="11">
        <v>29135723.050000001</v>
      </c>
      <c r="P75" s="11">
        <v>29135723.050000001</v>
      </c>
      <c r="Q75" s="11">
        <v>4595599.95</v>
      </c>
      <c r="R75" s="11">
        <v>4595599.95</v>
      </c>
      <c r="S75" s="11">
        <v>0</v>
      </c>
      <c r="T75" s="12">
        <f t="shared" si="4"/>
        <v>0.86375868061860483</v>
      </c>
      <c r="U75" s="12">
        <f t="shared" si="5"/>
        <v>0</v>
      </c>
      <c r="V75" s="12">
        <f t="shared" si="6"/>
        <v>0.86375868061860483</v>
      </c>
    </row>
    <row r="76" spans="1:22" outlineLevel="1" x14ac:dyDescent="0.35">
      <c r="A76" s="30"/>
      <c r="B76" s="30"/>
      <c r="C76" s="30"/>
      <c r="D76" s="30" t="s">
        <v>467</v>
      </c>
      <c r="E76" s="30"/>
      <c r="F76" s="31"/>
      <c r="G76" s="30"/>
      <c r="H76" s="30"/>
      <c r="I76" s="32"/>
      <c r="J76" s="33">
        <f t="shared" ref="J76:S76" si="9">SUBTOTAL(9,J71:J75)</f>
        <v>642433893</v>
      </c>
      <c r="K76" s="33">
        <f t="shared" si="9"/>
        <v>580733891</v>
      </c>
      <c r="L76" s="33">
        <f t="shared" si="9"/>
        <v>0</v>
      </c>
      <c r="M76" s="33">
        <f t="shared" si="9"/>
        <v>0</v>
      </c>
      <c r="N76" s="33">
        <f t="shared" si="9"/>
        <v>0</v>
      </c>
      <c r="O76" s="33">
        <f t="shared" si="9"/>
        <v>543486757.76999998</v>
      </c>
      <c r="P76" s="33">
        <f t="shared" si="9"/>
        <v>543486757.76999998</v>
      </c>
      <c r="Q76" s="33">
        <f t="shared" si="9"/>
        <v>37247133.230000004</v>
      </c>
      <c r="R76" s="33">
        <f t="shared" si="9"/>
        <v>37247133.230000004</v>
      </c>
      <c r="S76" s="33">
        <f t="shared" si="9"/>
        <v>0</v>
      </c>
      <c r="T76" s="34">
        <f t="shared" si="4"/>
        <v>0.93586196051712778</v>
      </c>
      <c r="U76" s="34">
        <f t="shared" si="5"/>
        <v>0</v>
      </c>
      <c r="V76" s="34">
        <f t="shared" si="6"/>
        <v>0.93586196051712778</v>
      </c>
    </row>
    <row r="77" spans="1:22" outlineLevel="2" x14ac:dyDescent="0.35">
      <c r="A77" s="15" t="s">
        <v>352</v>
      </c>
      <c r="B77" s="15" t="s">
        <v>263</v>
      </c>
      <c r="C77" s="15" t="s">
        <v>27</v>
      </c>
      <c r="D77" s="15" t="s">
        <v>355</v>
      </c>
      <c r="E77" s="15" t="s">
        <v>29</v>
      </c>
      <c r="F77" s="16" t="s">
        <v>30</v>
      </c>
      <c r="G77" s="15">
        <v>1111</v>
      </c>
      <c r="H77" s="15">
        <v>3410</v>
      </c>
      <c r="I77" s="17" t="s">
        <v>356</v>
      </c>
      <c r="J77" s="18">
        <v>262957819</v>
      </c>
      <c r="K77" s="18">
        <v>367054869</v>
      </c>
      <c r="L77" s="18">
        <v>0</v>
      </c>
      <c r="M77" s="18">
        <v>75727047.819999993</v>
      </c>
      <c r="N77" s="18">
        <v>0</v>
      </c>
      <c r="O77" s="18">
        <v>291327821.18000001</v>
      </c>
      <c r="P77" s="18">
        <v>287399245.63</v>
      </c>
      <c r="Q77" s="18">
        <v>0</v>
      </c>
      <c r="R77" s="18">
        <v>0</v>
      </c>
      <c r="S77" s="18">
        <v>0</v>
      </c>
      <c r="T77" s="19">
        <f t="shared" si="4"/>
        <v>0.79369011497842301</v>
      </c>
      <c r="U77" s="19">
        <f t="shared" si="5"/>
        <v>0.20630988502157696</v>
      </c>
      <c r="V77" s="19">
        <f t="shared" si="6"/>
        <v>1</v>
      </c>
    </row>
    <row r="78" spans="1:22" outlineLevel="2" x14ac:dyDescent="0.35">
      <c r="A78" s="8" t="s">
        <v>352</v>
      </c>
      <c r="B78" s="8" t="s">
        <v>264</v>
      </c>
      <c r="C78" s="8" t="s">
        <v>27</v>
      </c>
      <c r="D78" s="8" t="s">
        <v>355</v>
      </c>
      <c r="E78" s="8" t="s">
        <v>29</v>
      </c>
      <c r="F78" s="9" t="s">
        <v>30</v>
      </c>
      <c r="G78" s="8">
        <v>1111</v>
      </c>
      <c r="H78" s="8">
        <v>3420</v>
      </c>
      <c r="I78" s="10" t="s">
        <v>356</v>
      </c>
      <c r="J78" s="11">
        <v>113219174</v>
      </c>
      <c r="K78" s="11">
        <v>143663237</v>
      </c>
      <c r="L78" s="11">
        <v>0</v>
      </c>
      <c r="M78" s="11">
        <v>29274672.539999999</v>
      </c>
      <c r="N78" s="11">
        <v>0</v>
      </c>
      <c r="O78" s="11">
        <v>114388564.45999999</v>
      </c>
      <c r="P78" s="11">
        <v>114388564.45999999</v>
      </c>
      <c r="Q78" s="11">
        <v>0</v>
      </c>
      <c r="R78" s="11">
        <v>0</v>
      </c>
      <c r="S78" s="11">
        <v>0</v>
      </c>
      <c r="T78" s="12">
        <f t="shared" si="4"/>
        <v>0.79622711313403016</v>
      </c>
      <c r="U78" s="12">
        <f t="shared" si="5"/>
        <v>0.20377288686596975</v>
      </c>
      <c r="V78" s="12">
        <f t="shared" si="6"/>
        <v>0.99999999999999989</v>
      </c>
    </row>
    <row r="79" spans="1:22" outlineLevel="2" x14ac:dyDescent="0.35">
      <c r="A79" s="8" t="s">
        <v>352</v>
      </c>
      <c r="B79" s="8" t="s">
        <v>291</v>
      </c>
      <c r="C79" s="8" t="s">
        <v>27</v>
      </c>
      <c r="D79" s="8" t="s">
        <v>355</v>
      </c>
      <c r="E79" s="8" t="s">
        <v>29</v>
      </c>
      <c r="F79" s="9" t="s">
        <v>30</v>
      </c>
      <c r="G79" s="8">
        <v>1111</v>
      </c>
      <c r="H79" s="8">
        <v>3420</v>
      </c>
      <c r="I79" s="10" t="s">
        <v>356</v>
      </c>
      <c r="J79" s="11">
        <v>48976898</v>
      </c>
      <c r="K79" s="11">
        <v>62531559</v>
      </c>
      <c r="L79" s="11">
        <v>0</v>
      </c>
      <c r="M79" s="11">
        <v>10336006.35</v>
      </c>
      <c r="N79" s="11">
        <v>0</v>
      </c>
      <c r="O79" s="11">
        <v>52195552.649999999</v>
      </c>
      <c r="P79" s="11">
        <v>52195552.649999999</v>
      </c>
      <c r="Q79" s="11">
        <v>0</v>
      </c>
      <c r="R79" s="11">
        <v>0</v>
      </c>
      <c r="S79" s="11">
        <v>0</v>
      </c>
      <c r="T79" s="12">
        <f t="shared" si="4"/>
        <v>0.83470736192583972</v>
      </c>
      <c r="U79" s="12">
        <f t="shared" si="5"/>
        <v>0.16529263807416028</v>
      </c>
      <c r="V79" s="12">
        <f t="shared" si="6"/>
        <v>1</v>
      </c>
    </row>
    <row r="80" spans="1:22" outlineLevel="2" x14ac:dyDescent="0.35">
      <c r="A80" s="8" t="s">
        <v>352</v>
      </c>
      <c r="B80" s="8" t="s">
        <v>422</v>
      </c>
      <c r="C80" s="8" t="s">
        <v>27</v>
      </c>
      <c r="D80" s="8" t="s">
        <v>355</v>
      </c>
      <c r="E80" s="8" t="s">
        <v>29</v>
      </c>
      <c r="F80" s="9" t="s">
        <v>30</v>
      </c>
      <c r="G80" s="8">
        <v>1111</v>
      </c>
      <c r="H80" s="8">
        <v>3480</v>
      </c>
      <c r="I80" s="10" t="s">
        <v>356</v>
      </c>
      <c r="J80" s="11">
        <v>43936778</v>
      </c>
      <c r="K80" s="11">
        <v>84310087</v>
      </c>
      <c r="L80" s="11">
        <v>0</v>
      </c>
      <c r="M80" s="11">
        <v>15716279.18</v>
      </c>
      <c r="N80" s="11">
        <v>0</v>
      </c>
      <c r="O80" s="11">
        <v>68593807.819999993</v>
      </c>
      <c r="P80" s="11">
        <v>68091014.530000001</v>
      </c>
      <c r="Q80" s="11">
        <v>0</v>
      </c>
      <c r="R80" s="11">
        <v>0</v>
      </c>
      <c r="S80" s="11">
        <v>0</v>
      </c>
      <c r="T80" s="12">
        <f t="shared" si="4"/>
        <v>0.81358957463772985</v>
      </c>
      <c r="U80" s="12">
        <f t="shared" si="5"/>
        <v>0.18641042536227012</v>
      </c>
      <c r="V80" s="12">
        <f t="shared" si="6"/>
        <v>1</v>
      </c>
    </row>
    <row r="81" spans="1:22" outlineLevel="2" x14ac:dyDescent="0.35">
      <c r="A81" s="8" t="s">
        <v>352</v>
      </c>
      <c r="B81" s="8" t="s">
        <v>436</v>
      </c>
      <c r="C81" s="8" t="s">
        <v>27</v>
      </c>
      <c r="D81" s="8" t="s">
        <v>355</v>
      </c>
      <c r="E81" s="8" t="s">
        <v>29</v>
      </c>
      <c r="F81" s="9" t="s">
        <v>30</v>
      </c>
      <c r="G81" s="8">
        <v>1111</v>
      </c>
      <c r="H81" s="8">
        <v>3480</v>
      </c>
      <c r="I81" s="10" t="s">
        <v>356</v>
      </c>
      <c r="J81" s="11">
        <v>20060481</v>
      </c>
      <c r="K81" s="11">
        <v>26586078</v>
      </c>
      <c r="L81" s="11">
        <v>0</v>
      </c>
      <c r="M81" s="11">
        <v>5299890.12</v>
      </c>
      <c r="N81" s="11">
        <v>0</v>
      </c>
      <c r="O81" s="11">
        <v>21286187.870000001</v>
      </c>
      <c r="P81" s="11">
        <v>21286187.870000001</v>
      </c>
      <c r="Q81" s="11">
        <v>0.01</v>
      </c>
      <c r="R81" s="11">
        <v>0.01</v>
      </c>
      <c r="S81" s="11">
        <v>0</v>
      </c>
      <c r="T81" s="12">
        <f t="shared" si="4"/>
        <v>0.80065167453431829</v>
      </c>
      <c r="U81" s="12">
        <f t="shared" si="5"/>
        <v>0.199348325089545</v>
      </c>
      <c r="V81" s="12">
        <f t="shared" si="6"/>
        <v>0.99999999962386332</v>
      </c>
    </row>
    <row r="82" spans="1:22" outlineLevel="1" x14ac:dyDescent="0.35">
      <c r="A82" s="30"/>
      <c r="B82" s="30"/>
      <c r="C82" s="30"/>
      <c r="D82" s="30" t="s">
        <v>468</v>
      </c>
      <c r="E82" s="30"/>
      <c r="F82" s="31"/>
      <c r="G82" s="30"/>
      <c r="H82" s="30"/>
      <c r="I82" s="32"/>
      <c r="J82" s="33">
        <f t="shared" ref="J82:S82" si="10">SUBTOTAL(9,J77:J81)</f>
        <v>489151150</v>
      </c>
      <c r="K82" s="33">
        <f t="shared" si="10"/>
        <v>684145830</v>
      </c>
      <c r="L82" s="33">
        <f t="shared" si="10"/>
        <v>0</v>
      </c>
      <c r="M82" s="33">
        <f t="shared" si="10"/>
        <v>136353896.00999999</v>
      </c>
      <c r="N82" s="33">
        <f t="shared" si="10"/>
        <v>0</v>
      </c>
      <c r="O82" s="33">
        <f t="shared" si="10"/>
        <v>547791933.9799999</v>
      </c>
      <c r="P82" s="33">
        <f t="shared" si="10"/>
        <v>543360565.13999999</v>
      </c>
      <c r="Q82" s="33">
        <f t="shared" si="10"/>
        <v>0.01</v>
      </c>
      <c r="R82" s="33">
        <f t="shared" si="10"/>
        <v>0.01</v>
      </c>
      <c r="S82" s="33">
        <f t="shared" si="10"/>
        <v>0</v>
      </c>
      <c r="T82" s="34">
        <f t="shared" si="4"/>
        <v>0.80069469104269753</v>
      </c>
      <c r="U82" s="34">
        <f t="shared" si="5"/>
        <v>0.1993053089426855</v>
      </c>
      <c r="V82" s="34">
        <f t="shared" si="6"/>
        <v>0.99999999998538303</v>
      </c>
    </row>
    <row r="83" spans="1:22" outlineLevel="2" x14ac:dyDescent="0.35">
      <c r="A83" s="15" t="s">
        <v>25</v>
      </c>
      <c r="B83" s="15" t="s">
        <v>26</v>
      </c>
      <c r="C83" s="15" t="s">
        <v>27</v>
      </c>
      <c r="D83" s="15" t="s">
        <v>37</v>
      </c>
      <c r="E83" s="15" t="s">
        <v>29</v>
      </c>
      <c r="F83" s="16" t="s">
        <v>30</v>
      </c>
      <c r="G83" s="15">
        <v>1111</v>
      </c>
      <c r="H83" s="15">
        <v>3480</v>
      </c>
      <c r="I83" s="17" t="s">
        <v>38</v>
      </c>
      <c r="J83" s="18">
        <v>39937838</v>
      </c>
      <c r="K83" s="18">
        <v>39937838</v>
      </c>
      <c r="L83" s="18">
        <v>0</v>
      </c>
      <c r="M83" s="18">
        <v>15130627.6</v>
      </c>
      <c r="N83" s="18">
        <v>0</v>
      </c>
      <c r="O83" s="18">
        <v>24807210.399999999</v>
      </c>
      <c r="P83" s="18">
        <v>24807210.399999999</v>
      </c>
      <c r="Q83" s="18">
        <v>0</v>
      </c>
      <c r="R83" s="18">
        <v>0</v>
      </c>
      <c r="S83" s="18">
        <v>0</v>
      </c>
      <c r="T83" s="19">
        <f t="shared" si="4"/>
        <v>0.62114555124391058</v>
      </c>
      <c r="U83" s="19">
        <f t="shared" si="5"/>
        <v>0.37885444875608937</v>
      </c>
      <c r="V83" s="19">
        <f t="shared" si="6"/>
        <v>1</v>
      </c>
    </row>
    <row r="84" spans="1:22" outlineLevel="2" x14ac:dyDescent="0.35">
      <c r="A84" s="8" t="s">
        <v>262</v>
      </c>
      <c r="B84" s="8" t="s">
        <v>263</v>
      </c>
      <c r="C84" s="8" t="s">
        <v>27</v>
      </c>
      <c r="D84" s="8" t="s">
        <v>37</v>
      </c>
      <c r="E84" s="8" t="s">
        <v>29</v>
      </c>
      <c r="F84" s="9" t="s">
        <v>30</v>
      </c>
      <c r="G84" s="8">
        <v>1111</v>
      </c>
      <c r="H84" s="8">
        <v>3480</v>
      </c>
      <c r="I84" s="10" t="s">
        <v>38</v>
      </c>
      <c r="J84" s="11">
        <v>105645960</v>
      </c>
      <c r="K84" s="11">
        <v>105645960</v>
      </c>
      <c r="L84" s="11">
        <v>0</v>
      </c>
      <c r="M84" s="11">
        <v>0</v>
      </c>
      <c r="N84" s="11">
        <v>0</v>
      </c>
      <c r="O84" s="11">
        <v>101244041.25</v>
      </c>
      <c r="P84" s="11">
        <v>101244041.25</v>
      </c>
      <c r="Q84" s="11">
        <v>4401918.75</v>
      </c>
      <c r="R84" s="11">
        <v>4401918.75</v>
      </c>
      <c r="S84" s="11">
        <v>0</v>
      </c>
      <c r="T84" s="12">
        <f t="shared" si="4"/>
        <v>0.9583332978374185</v>
      </c>
      <c r="U84" s="12">
        <f t="shared" si="5"/>
        <v>0</v>
      </c>
      <c r="V84" s="12">
        <f t="shared" si="6"/>
        <v>0.9583332978374185</v>
      </c>
    </row>
    <row r="85" spans="1:22" outlineLevel="1" x14ac:dyDescent="0.35">
      <c r="A85" s="30"/>
      <c r="B85" s="30"/>
      <c r="C85" s="30"/>
      <c r="D85" s="30" t="s">
        <v>469</v>
      </c>
      <c r="E85" s="30"/>
      <c r="F85" s="31"/>
      <c r="G85" s="30"/>
      <c r="H85" s="30"/>
      <c r="I85" s="32"/>
      <c r="J85" s="33">
        <f t="shared" ref="J85:S85" si="11">SUBTOTAL(9,J83:J84)</f>
        <v>145583798</v>
      </c>
      <c r="K85" s="33">
        <f t="shared" si="11"/>
        <v>145583798</v>
      </c>
      <c r="L85" s="33">
        <f t="shared" si="11"/>
        <v>0</v>
      </c>
      <c r="M85" s="33">
        <f t="shared" si="11"/>
        <v>15130627.6</v>
      </c>
      <c r="N85" s="33">
        <f t="shared" si="11"/>
        <v>0</v>
      </c>
      <c r="O85" s="33">
        <f t="shared" si="11"/>
        <v>126051251.65000001</v>
      </c>
      <c r="P85" s="33">
        <f t="shared" si="11"/>
        <v>126051251.65000001</v>
      </c>
      <c r="Q85" s="33">
        <f t="shared" si="11"/>
        <v>4401918.75</v>
      </c>
      <c r="R85" s="33">
        <f t="shared" si="11"/>
        <v>4401918.75</v>
      </c>
      <c r="S85" s="33">
        <f t="shared" si="11"/>
        <v>0</v>
      </c>
      <c r="T85" s="34">
        <f t="shared" si="4"/>
        <v>0.86583296617938221</v>
      </c>
      <c r="U85" s="34">
        <f t="shared" si="5"/>
        <v>0.10393071075120598</v>
      </c>
      <c r="V85" s="34">
        <f t="shared" si="6"/>
        <v>0.96976367693058818</v>
      </c>
    </row>
    <row r="86" spans="1:22" outlineLevel="2" x14ac:dyDescent="0.35">
      <c r="A86" s="15" t="s">
        <v>25</v>
      </c>
      <c r="B86" s="15" t="s">
        <v>26</v>
      </c>
      <c r="C86" s="15" t="s">
        <v>27</v>
      </c>
      <c r="D86" s="15" t="s">
        <v>39</v>
      </c>
      <c r="E86" s="15" t="s">
        <v>29</v>
      </c>
      <c r="F86" s="16" t="s">
        <v>30</v>
      </c>
      <c r="G86" s="15">
        <v>1111</v>
      </c>
      <c r="H86" s="15">
        <v>3480</v>
      </c>
      <c r="I86" s="17" t="s">
        <v>40</v>
      </c>
      <c r="J86" s="18">
        <v>950535064</v>
      </c>
      <c r="K86" s="18">
        <v>969783692</v>
      </c>
      <c r="L86" s="18">
        <v>0</v>
      </c>
      <c r="M86" s="18">
        <v>0</v>
      </c>
      <c r="N86" s="18">
        <v>0</v>
      </c>
      <c r="O86" s="18">
        <v>939512507</v>
      </c>
      <c r="P86" s="18">
        <v>939512507</v>
      </c>
      <c r="Q86" s="18">
        <v>30271185</v>
      </c>
      <c r="R86" s="18">
        <v>30271185</v>
      </c>
      <c r="S86" s="18">
        <v>0</v>
      </c>
      <c r="T86" s="19">
        <f t="shared" si="4"/>
        <v>0.96878563204381041</v>
      </c>
      <c r="U86" s="19">
        <f t="shared" si="5"/>
        <v>0</v>
      </c>
      <c r="V86" s="19">
        <f t="shared" si="6"/>
        <v>0.96878563204381041</v>
      </c>
    </row>
    <row r="87" spans="1:22" outlineLevel="2" x14ac:dyDescent="0.35">
      <c r="A87" s="8" t="s">
        <v>195</v>
      </c>
      <c r="B87" s="8" t="s">
        <v>26</v>
      </c>
      <c r="C87" s="8" t="s">
        <v>27</v>
      </c>
      <c r="D87" s="8" t="s">
        <v>39</v>
      </c>
      <c r="E87" s="8" t="s">
        <v>29</v>
      </c>
      <c r="F87" s="9" t="s">
        <v>30</v>
      </c>
      <c r="G87" s="8">
        <v>1111</v>
      </c>
      <c r="H87" s="8">
        <v>3480</v>
      </c>
      <c r="I87" s="10" t="s">
        <v>40</v>
      </c>
      <c r="J87" s="11">
        <v>1368841343</v>
      </c>
      <c r="K87" s="11">
        <v>1385716106</v>
      </c>
      <c r="L87" s="11">
        <v>0</v>
      </c>
      <c r="M87" s="11">
        <v>0</v>
      </c>
      <c r="N87" s="11">
        <v>0</v>
      </c>
      <c r="O87" s="11">
        <v>1370552747.02</v>
      </c>
      <c r="P87" s="11">
        <v>1370552747.02</v>
      </c>
      <c r="Q87" s="11">
        <v>15163358.98</v>
      </c>
      <c r="R87" s="11">
        <v>15163358.98</v>
      </c>
      <c r="S87" s="11">
        <v>0</v>
      </c>
      <c r="T87" s="12">
        <f t="shared" si="4"/>
        <v>0.98905738418255784</v>
      </c>
      <c r="U87" s="12">
        <f t="shared" si="5"/>
        <v>0</v>
      </c>
      <c r="V87" s="12">
        <f t="shared" si="6"/>
        <v>0.98905738418255784</v>
      </c>
    </row>
    <row r="88" spans="1:22" outlineLevel="2" x14ac:dyDescent="0.35">
      <c r="A88" s="8" t="s">
        <v>262</v>
      </c>
      <c r="B88" s="8" t="s">
        <v>263</v>
      </c>
      <c r="C88" s="8" t="s">
        <v>27</v>
      </c>
      <c r="D88" s="8" t="s">
        <v>39</v>
      </c>
      <c r="E88" s="8" t="s">
        <v>29</v>
      </c>
      <c r="F88" s="9" t="s">
        <v>30</v>
      </c>
      <c r="G88" s="8">
        <v>1111</v>
      </c>
      <c r="H88" s="8">
        <v>3480</v>
      </c>
      <c r="I88" s="10" t="s">
        <v>40</v>
      </c>
      <c r="J88" s="11">
        <v>41400108</v>
      </c>
      <c r="K88" s="11">
        <v>57400108</v>
      </c>
      <c r="L88" s="11">
        <v>0</v>
      </c>
      <c r="M88" s="11">
        <v>0</v>
      </c>
      <c r="N88" s="11">
        <v>0</v>
      </c>
      <c r="O88" s="11">
        <v>55349252.329999998</v>
      </c>
      <c r="P88" s="11">
        <v>55349252.329999998</v>
      </c>
      <c r="Q88" s="11">
        <v>2050855.67</v>
      </c>
      <c r="R88" s="11">
        <v>2050855.67</v>
      </c>
      <c r="S88" s="11">
        <v>0</v>
      </c>
      <c r="T88" s="12">
        <f t="shared" si="4"/>
        <v>0.96427087436838965</v>
      </c>
      <c r="U88" s="12">
        <f t="shared" si="5"/>
        <v>0</v>
      </c>
      <c r="V88" s="12">
        <f t="shared" si="6"/>
        <v>0.96427087436838965</v>
      </c>
    </row>
    <row r="89" spans="1:22" outlineLevel="2" x14ac:dyDescent="0.35">
      <c r="A89" s="8" t="s">
        <v>262</v>
      </c>
      <c r="B89" s="8" t="s">
        <v>264</v>
      </c>
      <c r="C89" s="8" t="s">
        <v>27</v>
      </c>
      <c r="D89" s="8" t="s">
        <v>39</v>
      </c>
      <c r="E89" s="8" t="s">
        <v>29</v>
      </c>
      <c r="F89" s="9" t="s">
        <v>30</v>
      </c>
      <c r="G89" s="8">
        <v>1111</v>
      </c>
      <c r="H89" s="8">
        <v>3480</v>
      </c>
      <c r="I89" s="10" t="s">
        <v>40</v>
      </c>
      <c r="J89" s="11">
        <v>941246706</v>
      </c>
      <c r="K89" s="11">
        <v>986801287</v>
      </c>
      <c r="L89" s="11">
        <v>0</v>
      </c>
      <c r="M89" s="11">
        <v>0</v>
      </c>
      <c r="N89" s="11">
        <v>0</v>
      </c>
      <c r="O89" s="11">
        <v>947301463.13999999</v>
      </c>
      <c r="P89" s="11">
        <v>947301463.13999999</v>
      </c>
      <c r="Q89" s="11">
        <v>39499823.859999999</v>
      </c>
      <c r="R89" s="11">
        <v>39499823.859999999</v>
      </c>
      <c r="S89" s="11">
        <v>0</v>
      </c>
      <c r="T89" s="12">
        <f t="shared" si="4"/>
        <v>0.95997185615750014</v>
      </c>
      <c r="U89" s="12">
        <f t="shared" si="5"/>
        <v>0</v>
      </c>
      <c r="V89" s="12">
        <f t="shared" si="6"/>
        <v>0.95997185615750014</v>
      </c>
    </row>
    <row r="90" spans="1:22" outlineLevel="2" x14ac:dyDescent="0.35">
      <c r="A90" s="8" t="s">
        <v>262</v>
      </c>
      <c r="B90" s="8" t="s">
        <v>291</v>
      </c>
      <c r="C90" s="8" t="s">
        <v>27</v>
      </c>
      <c r="D90" s="8" t="s">
        <v>39</v>
      </c>
      <c r="E90" s="8" t="s">
        <v>29</v>
      </c>
      <c r="F90" s="9" t="s">
        <v>30</v>
      </c>
      <c r="G90" s="8">
        <v>1111</v>
      </c>
      <c r="H90" s="8">
        <v>3480</v>
      </c>
      <c r="I90" s="10" t="s">
        <v>40</v>
      </c>
      <c r="J90" s="11">
        <v>188183068</v>
      </c>
      <c r="K90" s="11">
        <v>183683068</v>
      </c>
      <c r="L90" s="11">
        <v>0</v>
      </c>
      <c r="M90" s="11">
        <v>0</v>
      </c>
      <c r="N90" s="11">
        <v>0</v>
      </c>
      <c r="O90" s="11">
        <v>176810704.86000001</v>
      </c>
      <c r="P90" s="11">
        <v>176810704.86000001</v>
      </c>
      <c r="Q90" s="11">
        <v>6872363.1399999997</v>
      </c>
      <c r="R90" s="11">
        <v>6872363.1399999997</v>
      </c>
      <c r="S90" s="11">
        <v>0</v>
      </c>
      <c r="T90" s="12">
        <f t="shared" si="4"/>
        <v>0.96258575591736095</v>
      </c>
      <c r="U90" s="12">
        <f t="shared" si="5"/>
        <v>0</v>
      </c>
      <c r="V90" s="12">
        <f t="shared" si="6"/>
        <v>0.96258575591736095</v>
      </c>
    </row>
    <row r="91" spans="1:22" outlineLevel="2" x14ac:dyDescent="0.35">
      <c r="A91" s="8" t="s">
        <v>300</v>
      </c>
      <c r="B91" s="8" t="s">
        <v>26</v>
      </c>
      <c r="C91" s="8" t="s">
        <v>27</v>
      </c>
      <c r="D91" s="8" t="s">
        <v>39</v>
      </c>
      <c r="E91" s="8" t="s">
        <v>29</v>
      </c>
      <c r="F91" s="9" t="s">
        <v>30</v>
      </c>
      <c r="G91" s="8">
        <v>1111</v>
      </c>
      <c r="H91" s="8">
        <v>3480</v>
      </c>
      <c r="I91" s="10" t="s">
        <v>40</v>
      </c>
      <c r="J91" s="11">
        <v>205128525</v>
      </c>
      <c r="K91" s="11">
        <v>205128525</v>
      </c>
      <c r="L91" s="11">
        <v>0</v>
      </c>
      <c r="M91" s="11">
        <v>0</v>
      </c>
      <c r="N91" s="11">
        <v>0</v>
      </c>
      <c r="O91" s="11">
        <v>172216661.52000001</v>
      </c>
      <c r="P91" s="11">
        <v>172216661.52000001</v>
      </c>
      <c r="Q91" s="11">
        <v>32911863.48</v>
      </c>
      <c r="R91" s="11">
        <v>32911863.48</v>
      </c>
      <c r="S91" s="11">
        <v>0</v>
      </c>
      <c r="T91" s="12">
        <f t="shared" si="4"/>
        <v>0.83955491572905339</v>
      </c>
      <c r="U91" s="12">
        <f t="shared" si="5"/>
        <v>0</v>
      </c>
      <c r="V91" s="12">
        <f t="shared" si="6"/>
        <v>0.83955491572905339</v>
      </c>
    </row>
    <row r="92" spans="1:22" outlineLevel="2" x14ac:dyDescent="0.35">
      <c r="A92" s="8" t="s">
        <v>308</v>
      </c>
      <c r="B92" s="8" t="s">
        <v>26</v>
      </c>
      <c r="C92" s="8" t="s">
        <v>27</v>
      </c>
      <c r="D92" s="8" t="s">
        <v>39</v>
      </c>
      <c r="E92" s="8" t="s">
        <v>29</v>
      </c>
      <c r="F92" s="9" t="s">
        <v>30</v>
      </c>
      <c r="G92" s="8">
        <v>1111</v>
      </c>
      <c r="H92" s="8">
        <v>3480</v>
      </c>
      <c r="I92" s="10" t="s">
        <v>40</v>
      </c>
      <c r="J92" s="11">
        <v>858716501</v>
      </c>
      <c r="K92" s="11">
        <v>858716501</v>
      </c>
      <c r="L92" s="11">
        <v>0</v>
      </c>
      <c r="M92" s="11">
        <v>0</v>
      </c>
      <c r="N92" s="11">
        <v>0</v>
      </c>
      <c r="O92" s="11">
        <v>784144995.13999999</v>
      </c>
      <c r="P92" s="11">
        <v>784144995.13999999</v>
      </c>
      <c r="Q92" s="11">
        <v>74571505.859999999</v>
      </c>
      <c r="R92" s="11">
        <v>74571505.859999999</v>
      </c>
      <c r="S92" s="11">
        <v>0</v>
      </c>
      <c r="T92" s="12">
        <f t="shared" si="4"/>
        <v>0.91315934214241912</v>
      </c>
      <c r="U92" s="12">
        <f t="shared" si="5"/>
        <v>0</v>
      </c>
      <c r="V92" s="12">
        <f t="shared" si="6"/>
        <v>0.91315934214241912</v>
      </c>
    </row>
    <row r="93" spans="1:22" outlineLevel="2" x14ac:dyDescent="0.35">
      <c r="A93" s="8" t="s">
        <v>314</v>
      </c>
      <c r="B93" s="8" t="s">
        <v>26</v>
      </c>
      <c r="C93" s="8" t="s">
        <v>27</v>
      </c>
      <c r="D93" s="8" t="s">
        <v>39</v>
      </c>
      <c r="E93" s="8" t="s">
        <v>29</v>
      </c>
      <c r="F93" s="9" t="s">
        <v>30</v>
      </c>
      <c r="G93" s="8">
        <v>1111</v>
      </c>
      <c r="H93" s="8">
        <v>3480</v>
      </c>
      <c r="I93" s="10" t="s">
        <v>40</v>
      </c>
      <c r="J93" s="11">
        <v>235217624</v>
      </c>
      <c r="K93" s="11">
        <v>230500140</v>
      </c>
      <c r="L93" s="11">
        <v>0</v>
      </c>
      <c r="M93" s="11">
        <v>0</v>
      </c>
      <c r="N93" s="11">
        <v>0</v>
      </c>
      <c r="O93" s="11">
        <v>206396008.86000001</v>
      </c>
      <c r="P93" s="11">
        <v>206396008.86000001</v>
      </c>
      <c r="Q93" s="11">
        <v>24104131.140000001</v>
      </c>
      <c r="R93" s="11">
        <v>24104131.140000001</v>
      </c>
      <c r="S93" s="11">
        <v>0</v>
      </c>
      <c r="T93" s="12">
        <f t="shared" si="4"/>
        <v>0.89542682646526817</v>
      </c>
      <c r="U93" s="12">
        <f t="shared" si="5"/>
        <v>0</v>
      </c>
      <c r="V93" s="12">
        <f t="shared" si="6"/>
        <v>0.89542682646526817</v>
      </c>
    </row>
    <row r="94" spans="1:22" outlineLevel="2" x14ac:dyDescent="0.35">
      <c r="A94" s="8" t="s">
        <v>316</v>
      </c>
      <c r="B94" s="8" t="s">
        <v>26</v>
      </c>
      <c r="C94" s="8" t="s">
        <v>27</v>
      </c>
      <c r="D94" s="8" t="s">
        <v>39</v>
      </c>
      <c r="E94" s="8" t="s">
        <v>29</v>
      </c>
      <c r="F94" s="9" t="s">
        <v>30</v>
      </c>
      <c r="G94" s="8">
        <v>1111</v>
      </c>
      <c r="H94" s="8">
        <v>3480</v>
      </c>
      <c r="I94" s="10" t="s">
        <v>40</v>
      </c>
      <c r="J94" s="11">
        <v>3868014957</v>
      </c>
      <c r="K94" s="11">
        <v>3916014957</v>
      </c>
      <c r="L94" s="11">
        <v>0</v>
      </c>
      <c r="M94" s="11">
        <v>0</v>
      </c>
      <c r="N94" s="11">
        <v>0</v>
      </c>
      <c r="O94" s="11">
        <v>3727683898.4499998</v>
      </c>
      <c r="P94" s="11">
        <v>3727683898.4499998</v>
      </c>
      <c r="Q94" s="11">
        <v>188331058.55000001</v>
      </c>
      <c r="R94" s="11">
        <v>188331058.55000001</v>
      </c>
      <c r="S94" s="11">
        <v>0</v>
      </c>
      <c r="T94" s="12">
        <f t="shared" si="4"/>
        <v>0.9519074721067261</v>
      </c>
      <c r="U94" s="12">
        <f t="shared" si="5"/>
        <v>0</v>
      </c>
      <c r="V94" s="12">
        <f t="shared" si="6"/>
        <v>0.9519074721067261</v>
      </c>
    </row>
    <row r="95" spans="1:22" outlineLevel="2" x14ac:dyDescent="0.35">
      <c r="A95" s="8" t="s">
        <v>322</v>
      </c>
      <c r="B95" s="8" t="s">
        <v>26</v>
      </c>
      <c r="C95" s="8" t="s">
        <v>27</v>
      </c>
      <c r="D95" s="8" t="s">
        <v>39</v>
      </c>
      <c r="E95" s="8" t="s">
        <v>29</v>
      </c>
      <c r="F95" s="9" t="s">
        <v>30</v>
      </c>
      <c r="G95" s="8">
        <v>1111</v>
      </c>
      <c r="H95" s="8">
        <v>3460</v>
      </c>
      <c r="I95" s="10" t="s">
        <v>40</v>
      </c>
      <c r="J95" s="11">
        <v>147158782</v>
      </c>
      <c r="K95" s="11">
        <v>162658782</v>
      </c>
      <c r="L95" s="11">
        <v>0</v>
      </c>
      <c r="M95" s="11">
        <v>0</v>
      </c>
      <c r="N95" s="11">
        <v>0</v>
      </c>
      <c r="O95" s="11">
        <v>152504353.25999999</v>
      </c>
      <c r="P95" s="11">
        <v>152504353.25999999</v>
      </c>
      <c r="Q95" s="11">
        <v>10154428.74</v>
      </c>
      <c r="R95" s="11">
        <v>10154428.74</v>
      </c>
      <c r="S95" s="11">
        <v>0</v>
      </c>
      <c r="T95" s="12">
        <f t="shared" si="4"/>
        <v>0.93757220719874801</v>
      </c>
      <c r="U95" s="12">
        <f t="shared" si="5"/>
        <v>0</v>
      </c>
      <c r="V95" s="12">
        <f t="shared" si="6"/>
        <v>0.93757220719874801</v>
      </c>
    </row>
    <row r="96" spans="1:22" outlineLevel="2" x14ac:dyDescent="0.35">
      <c r="A96" s="8" t="s">
        <v>352</v>
      </c>
      <c r="B96" s="8" t="s">
        <v>263</v>
      </c>
      <c r="C96" s="8" t="s">
        <v>27</v>
      </c>
      <c r="D96" s="8" t="s">
        <v>39</v>
      </c>
      <c r="E96" s="8" t="s">
        <v>29</v>
      </c>
      <c r="F96" s="9" t="s">
        <v>32</v>
      </c>
      <c r="G96" s="8">
        <v>1111</v>
      </c>
      <c r="H96" s="8">
        <v>3410</v>
      </c>
      <c r="I96" s="10" t="s">
        <v>40</v>
      </c>
      <c r="J96" s="11">
        <v>75645764936</v>
      </c>
      <c r="K96" s="11">
        <v>73293764936</v>
      </c>
      <c r="L96" s="11">
        <v>0</v>
      </c>
      <c r="M96" s="11">
        <v>0</v>
      </c>
      <c r="N96" s="11">
        <v>0</v>
      </c>
      <c r="O96" s="11">
        <v>72552126610.369995</v>
      </c>
      <c r="P96" s="11">
        <v>72552126610.369995</v>
      </c>
      <c r="Q96" s="11">
        <v>741638325.63</v>
      </c>
      <c r="R96" s="11">
        <v>741638325.63</v>
      </c>
      <c r="S96" s="11">
        <v>0</v>
      </c>
      <c r="T96" s="12">
        <f t="shared" si="4"/>
        <v>0.98988129036245298</v>
      </c>
      <c r="U96" s="12">
        <f t="shared" si="5"/>
        <v>0</v>
      </c>
      <c r="V96" s="12">
        <f t="shared" si="6"/>
        <v>0.98988129036245298</v>
      </c>
    </row>
    <row r="97" spans="1:22" outlineLevel="2" x14ac:dyDescent="0.35">
      <c r="A97" s="8" t="s">
        <v>352</v>
      </c>
      <c r="B97" s="8" t="s">
        <v>264</v>
      </c>
      <c r="C97" s="8" t="s">
        <v>27</v>
      </c>
      <c r="D97" s="8" t="s">
        <v>39</v>
      </c>
      <c r="E97" s="8" t="s">
        <v>29</v>
      </c>
      <c r="F97" s="9" t="s">
        <v>32</v>
      </c>
      <c r="G97" s="8">
        <v>1111</v>
      </c>
      <c r="H97" s="8">
        <v>3420</v>
      </c>
      <c r="I97" s="10" t="s">
        <v>40</v>
      </c>
      <c r="J97" s="11">
        <v>41779789192</v>
      </c>
      <c r="K97" s="11">
        <v>41728148356</v>
      </c>
      <c r="L97" s="11">
        <v>0</v>
      </c>
      <c r="M97" s="11">
        <v>0</v>
      </c>
      <c r="N97" s="11">
        <v>0</v>
      </c>
      <c r="O97" s="11">
        <v>41463688895.190002</v>
      </c>
      <c r="P97" s="11">
        <v>41463688895.190002</v>
      </c>
      <c r="Q97" s="11">
        <v>264459460.81</v>
      </c>
      <c r="R97" s="11">
        <v>264459460.81</v>
      </c>
      <c r="S97" s="11">
        <v>0</v>
      </c>
      <c r="T97" s="12">
        <f t="shared" si="4"/>
        <v>0.99366232456437353</v>
      </c>
      <c r="U97" s="12">
        <f t="shared" si="5"/>
        <v>0</v>
      </c>
      <c r="V97" s="12">
        <f t="shared" si="6"/>
        <v>0.99366232456437353</v>
      </c>
    </row>
    <row r="98" spans="1:22" outlineLevel="2" x14ac:dyDescent="0.35">
      <c r="A98" s="8" t="s">
        <v>352</v>
      </c>
      <c r="B98" s="8" t="s">
        <v>291</v>
      </c>
      <c r="C98" s="8" t="s">
        <v>27</v>
      </c>
      <c r="D98" s="8" t="s">
        <v>39</v>
      </c>
      <c r="E98" s="8" t="s">
        <v>29</v>
      </c>
      <c r="F98" s="9" t="s">
        <v>32</v>
      </c>
      <c r="G98" s="8">
        <v>1111</v>
      </c>
      <c r="H98" s="8">
        <v>3420</v>
      </c>
      <c r="I98" s="10" t="s">
        <v>40</v>
      </c>
      <c r="J98" s="11">
        <v>22823196043</v>
      </c>
      <c r="K98" s="11">
        <v>22723196043</v>
      </c>
      <c r="L98" s="11">
        <v>0</v>
      </c>
      <c r="M98" s="11">
        <v>0</v>
      </c>
      <c r="N98" s="11">
        <v>0</v>
      </c>
      <c r="O98" s="11">
        <v>22465981583.540001</v>
      </c>
      <c r="P98" s="11">
        <v>22465981583.540001</v>
      </c>
      <c r="Q98" s="11">
        <v>257214459.46000001</v>
      </c>
      <c r="R98" s="11">
        <v>257214459.46000001</v>
      </c>
      <c r="S98" s="11">
        <v>0</v>
      </c>
      <c r="T98" s="12">
        <f t="shared" si="4"/>
        <v>0.98868053336452921</v>
      </c>
      <c r="U98" s="12">
        <f t="shared" si="5"/>
        <v>0</v>
      </c>
      <c r="V98" s="12">
        <f t="shared" si="6"/>
        <v>0.98868053336452921</v>
      </c>
    </row>
    <row r="99" spans="1:22" outlineLevel="2" x14ac:dyDescent="0.35">
      <c r="A99" s="8" t="s">
        <v>352</v>
      </c>
      <c r="B99" s="8" t="s">
        <v>422</v>
      </c>
      <c r="C99" s="8" t="s">
        <v>27</v>
      </c>
      <c r="D99" s="8" t="s">
        <v>39</v>
      </c>
      <c r="E99" s="8" t="s">
        <v>29</v>
      </c>
      <c r="F99" s="9" t="s">
        <v>32</v>
      </c>
      <c r="G99" s="8">
        <v>1111</v>
      </c>
      <c r="H99" s="8">
        <v>3480</v>
      </c>
      <c r="I99" s="10" t="s">
        <v>40</v>
      </c>
      <c r="J99" s="11">
        <v>17980833226</v>
      </c>
      <c r="K99" s="11">
        <v>18095949483</v>
      </c>
      <c r="L99" s="11">
        <v>0</v>
      </c>
      <c r="M99" s="11">
        <v>0</v>
      </c>
      <c r="N99" s="11">
        <v>0</v>
      </c>
      <c r="O99" s="11">
        <v>17942557419.75</v>
      </c>
      <c r="P99" s="11">
        <v>17942557419.75</v>
      </c>
      <c r="Q99" s="11">
        <v>153392063.25</v>
      </c>
      <c r="R99" s="11">
        <v>153392063.25</v>
      </c>
      <c r="S99" s="11">
        <v>0</v>
      </c>
      <c r="T99" s="12">
        <f t="shared" si="4"/>
        <v>0.99152340343378487</v>
      </c>
      <c r="U99" s="12">
        <f t="shared" si="5"/>
        <v>0</v>
      </c>
      <c r="V99" s="12">
        <f t="shared" si="6"/>
        <v>0.99152340343378487</v>
      </c>
    </row>
    <row r="100" spans="1:22" ht="34.5" customHeight="1" outlineLevel="2" x14ac:dyDescent="0.35">
      <c r="A100" s="8" t="s">
        <v>352</v>
      </c>
      <c r="B100" s="8" t="s">
        <v>436</v>
      </c>
      <c r="C100" s="8" t="s">
        <v>27</v>
      </c>
      <c r="D100" s="8" t="s">
        <v>39</v>
      </c>
      <c r="E100" s="8" t="s">
        <v>29</v>
      </c>
      <c r="F100" s="9" t="s">
        <v>32</v>
      </c>
      <c r="G100" s="8">
        <v>1111</v>
      </c>
      <c r="H100" s="8">
        <v>3480</v>
      </c>
      <c r="I100" s="10" t="s">
        <v>40</v>
      </c>
      <c r="J100" s="11">
        <v>8950670875</v>
      </c>
      <c r="K100" s="11">
        <v>8964688829</v>
      </c>
      <c r="L100" s="11">
        <v>0</v>
      </c>
      <c r="M100" s="11">
        <v>0</v>
      </c>
      <c r="N100" s="11">
        <v>0</v>
      </c>
      <c r="O100" s="11">
        <v>8867071418.3700008</v>
      </c>
      <c r="P100" s="11">
        <v>8867071418.3700008</v>
      </c>
      <c r="Q100" s="11">
        <v>97617410.629999995</v>
      </c>
      <c r="R100" s="11">
        <v>97617410.629999995</v>
      </c>
      <c r="S100" s="11">
        <v>0</v>
      </c>
      <c r="T100" s="12">
        <f t="shared" si="4"/>
        <v>0.98911089804765839</v>
      </c>
      <c r="U100" s="12">
        <f t="shared" si="5"/>
        <v>0</v>
      </c>
      <c r="V100" s="12">
        <f t="shared" si="6"/>
        <v>0.98911089804765839</v>
      </c>
    </row>
    <row r="101" spans="1:22" ht="19.5" customHeight="1" outlineLevel="1" x14ac:dyDescent="0.35">
      <c r="A101" s="30"/>
      <c r="B101" s="30"/>
      <c r="C101" s="30"/>
      <c r="D101" s="30" t="s">
        <v>470</v>
      </c>
      <c r="E101" s="30"/>
      <c r="F101" s="31"/>
      <c r="G101" s="30"/>
      <c r="H101" s="30"/>
      <c r="I101" s="32"/>
      <c r="J101" s="33">
        <f t="shared" ref="J101:S101" si="12">SUBTOTAL(9,J86:J100)</f>
        <v>175984696950</v>
      </c>
      <c r="K101" s="33">
        <f t="shared" si="12"/>
        <v>173762150813</v>
      </c>
      <c r="L101" s="33">
        <f t="shared" si="12"/>
        <v>0</v>
      </c>
      <c r="M101" s="33">
        <f t="shared" si="12"/>
        <v>0</v>
      </c>
      <c r="N101" s="33">
        <f t="shared" si="12"/>
        <v>0</v>
      </c>
      <c r="O101" s="33">
        <f t="shared" si="12"/>
        <v>171823898518.79999</v>
      </c>
      <c r="P101" s="33">
        <f t="shared" si="12"/>
        <v>171823898518.79999</v>
      </c>
      <c r="Q101" s="33">
        <f t="shared" si="12"/>
        <v>1938252294.1999998</v>
      </c>
      <c r="R101" s="33">
        <f t="shared" si="12"/>
        <v>1938252294.1999998</v>
      </c>
      <c r="S101" s="33">
        <f t="shared" si="12"/>
        <v>0</v>
      </c>
      <c r="T101" s="34">
        <f t="shared" ref="T101:T164" si="13">+IF(K101=0,0,O101/K101)</f>
        <v>0.98884537118623761</v>
      </c>
      <c r="U101" s="34">
        <f t="shared" ref="U101:U164" si="14">+IF(K101=0,0,(L101+M101+N101)/K101)</f>
        <v>0</v>
      </c>
      <c r="V101" s="34">
        <f t="shared" ref="V101:V164" si="15">+T101+U101</f>
        <v>0.98884537118623761</v>
      </c>
    </row>
    <row r="102" spans="1:22" outlineLevel="2" x14ac:dyDescent="0.35">
      <c r="A102" s="15" t="s">
        <v>25</v>
      </c>
      <c r="B102" s="15" t="s">
        <v>26</v>
      </c>
      <c r="C102" s="15" t="s">
        <v>27</v>
      </c>
      <c r="D102" s="15" t="s">
        <v>41</v>
      </c>
      <c r="E102" s="15" t="s">
        <v>29</v>
      </c>
      <c r="F102" s="16" t="s">
        <v>30</v>
      </c>
      <c r="G102" s="15">
        <v>1111</v>
      </c>
      <c r="H102" s="15">
        <v>3480</v>
      </c>
      <c r="I102" s="17" t="s">
        <v>42</v>
      </c>
      <c r="J102" s="18">
        <v>1497442473</v>
      </c>
      <c r="K102" s="18">
        <v>1500634000</v>
      </c>
      <c r="L102" s="18">
        <v>0</v>
      </c>
      <c r="M102" s="18">
        <v>0</v>
      </c>
      <c r="N102" s="18">
        <v>0</v>
      </c>
      <c r="O102" s="18">
        <v>1484446563.5899999</v>
      </c>
      <c r="P102" s="18">
        <v>1484446563.5899999</v>
      </c>
      <c r="Q102" s="18">
        <v>16187436.41</v>
      </c>
      <c r="R102" s="18">
        <v>16187436.41</v>
      </c>
      <c r="S102" s="18">
        <v>0</v>
      </c>
      <c r="T102" s="19">
        <f t="shared" si="13"/>
        <v>0.98921293505944818</v>
      </c>
      <c r="U102" s="19">
        <f t="shared" si="14"/>
        <v>0</v>
      </c>
      <c r="V102" s="19">
        <f t="shared" si="15"/>
        <v>0.98921293505944818</v>
      </c>
    </row>
    <row r="103" spans="1:22" outlineLevel="2" x14ac:dyDescent="0.35">
      <c r="A103" s="8" t="s">
        <v>195</v>
      </c>
      <c r="B103" s="8" t="s">
        <v>26</v>
      </c>
      <c r="C103" s="8" t="s">
        <v>27</v>
      </c>
      <c r="D103" s="8" t="s">
        <v>41</v>
      </c>
      <c r="E103" s="8" t="s">
        <v>29</v>
      </c>
      <c r="F103" s="9" t="s">
        <v>30</v>
      </c>
      <c r="G103" s="8">
        <v>1111</v>
      </c>
      <c r="H103" s="8">
        <v>3480</v>
      </c>
      <c r="I103" s="10" t="s">
        <v>42</v>
      </c>
      <c r="J103" s="11">
        <v>1990701603</v>
      </c>
      <c r="K103" s="11">
        <v>1966701603</v>
      </c>
      <c r="L103" s="11">
        <v>0</v>
      </c>
      <c r="M103" s="11">
        <v>0</v>
      </c>
      <c r="N103" s="11">
        <v>0</v>
      </c>
      <c r="O103" s="11">
        <v>1934802258.5899999</v>
      </c>
      <c r="P103" s="11">
        <v>1934802258.5899999</v>
      </c>
      <c r="Q103" s="11">
        <v>31899344.41</v>
      </c>
      <c r="R103" s="11">
        <v>31899344.41</v>
      </c>
      <c r="S103" s="11">
        <v>0</v>
      </c>
      <c r="T103" s="12">
        <f t="shared" si="13"/>
        <v>0.98378028249870697</v>
      </c>
      <c r="U103" s="12">
        <f t="shared" si="14"/>
        <v>0</v>
      </c>
      <c r="V103" s="12">
        <f t="shared" si="15"/>
        <v>0.98378028249870697</v>
      </c>
    </row>
    <row r="104" spans="1:22" outlineLevel="2" x14ac:dyDescent="0.35">
      <c r="A104" s="8" t="s">
        <v>262</v>
      </c>
      <c r="B104" s="8" t="s">
        <v>263</v>
      </c>
      <c r="C104" s="8" t="s">
        <v>27</v>
      </c>
      <c r="D104" s="8" t="s">
        <v>41</v>
      </c>
      <c r="E104" s="8" t="s">
        <v>29</v>
      </c>
      <c r="F104" s="9" t="s">
        <v>30</v>
      </c>
      <c r="G104" s="8">
        <v>1111</v>
      </c>
      <c r="H104" s="8">
        <v>3480</v>
      </c>
      <c r="I104" s="10" t="s">
        <v>42</v>
      </c>
      <c r="J104" s="11">
        <v>65300512</v>
      </c>
      <c r="K104" s="11">
        <v>74800512</v>
      </c>
      <c r="L104" s="11">
        <v>0</v>
      </c>
      <c r="M104" s="11">
        <v>0</v>
      </c>
      <c r="N104" s="11">
        <v>0</v>
      </c>
      <c r="O104" s="11">
        <v>70985612.180000007</v>
      </c>
      <c r="P104" s="11">
        <v>70985612.180000007</v>
      </c>
      <c r="Q104" s="11">
        <v>3814899.82</v>
      </c>
      <c r="R104" s="11">
        <v>3814899.82</v>
      </c>
      <c r="S104" s="11">
        <v>0</v>
      </c>
      <c r="T104" s="12">
        <f t="shared" si="13"/>
        <v>0.94899901460567548</v>
      </c>
      <c r="U104" s="12">
        <f t="shared" si="14"/>
        <v>0</v>
      </c>
      <c r="V104" s="12">
        <f t="shared" si="15"/>
        <v>0.94899901460567548</v>
      </c>
    </row>
    <row r="105" spans="1:22" outlineLevel="2" x14ac:dyDescent="0.35">
      <c r="A105" s="8" t="s">
        <v>262</v>
      </c>
      <c r="B105" s="8" t="s">
        <v>264</v>
      </c>
      <c r="C105" s="8" t="s">
        <v>27</v>
      </c>
      <c r="D105" s="8" t="s">
        <v>41</v>
      </c>
      <c r="E105" s="8" t="s">
        <v>29</v>
      </c>
      <c r="F105" s="9" t="s">
        <v>30</v>
      </c>
      <c r="G105" s="8">
        <v>1111</v>
      </c>
      <c r="H105" s="8">
        <v>3480</v>
      </c>
      <c r="I105" s="10" t="s">
        <v>42</v>
      </c>
      <c r="J105" s="11">
        <v>1148250403</v>
      </c>
      <c r="K105" s="11">
        <v>1152750403</v>
      </c>
      <c r="L105" s="11">
        <v>0</v>
      </c>
      <c r="M105" s="11">
        <v>0</v>
      </c>
      <c r="N105" s="11">
        <v>0</v>
      </c>
      <c r="O105" s="11">
        <v>1151878910.9100001</v>
      </c>
      <c r="P105" s="11">
        <v>1151878910.9100001</v>
      </c>
      <c r="Q105" s="11">
        <v>871492.09</v>
      </c>
      <c r="R105" s="11">
        <v>871492.09</v>
      </c>
      <c r="S105" s="11">
        <v>0</v>
      </c>
      <c r="T105" s="12">
        <f t="shared" si="13"/>
        <v>0.99924398890884625</v>
      </c>
      <c r="U105" s="12">
        <f t="shared" si="14"/>
        <v>0</v>
      </c>
      <c r="V105" s="12">
        <f t="shared" si="15"/>
        <v>0.99924398890884625</v>
      </c>
    </row>
    <row r="106" spans="1:22" outlineLevel="2" x14ac:dyDescent="0.35">
      <c r="A106" s="8" t="s">
        <v>262</v>
      </c>
      <c r="B106" s="8" t="s">
        <v>291</v>
      </c>
      <c r="C106" s="8" t="s">
        <v>27</v>
      </c>
      <c r="D106" s="8" t="s">
        <v>41</v>
      </c>
      <c r="E106" s="8" t="s">
        <v>29</v>
      </c>
      <c r="F106" s="9" t="s">
        <v>30</v>
      </c>
      <c r="G106" s="8">
        <v>1111</v>
      </c>
      <c r="H106" s="8">
        <v>3480</v>
      </c>
      <c r="I106" s="10" t="s">
        <v>42</v>
      </c>
      <c r="J106" s="11">
        <v>224357641</v>
      </c>
      <c r="K106" s="11">
        <v>215857641</v>
      </c>
      <c r="L106" s="11">
        <v>0</v>
      </c>
      <c r="M106" s="11">
        <v>0</v>
      </c>
      <c r="N106" s="11">
        <v>0</v>
      </c>
      <c r="O106" s="11">
        <v>212571696.84</v>
      </c>
      <c r="P106" s="11">
        <v>212571696.84</v>
      </c>
      <c r="Q106" s="11">
        <v>3285944.16</v>
      </c>
      <c r="R106" s="11">
        <v>3285944.16</v>
      </c>
      <c r="S106" s="11">
        <v>0</v>
      </c>
      <c r="T106" s="12">
        <f t="shared" si="13"/>
        <v>0.98477726271454991</v>
      </c>
      <c r="U106" s="12">
        <f t="shared" si="14"/>
        <v>0</v>
      </c>
      <c r="V106" s="12">
        <f t="shared" si="15"/>
        <v>0.98477726271454991</v>
      </c>
    </row>
    <row r="107" spans="1:22" outlineLevel="2" x14ac:dyDescent="0.35">
      <c r="A107" s="8" t="s">
        <v>300</v>
      </c>
      <c r="B107" s="8" t="s">
        <v>26</v>
      </c>
      <c r="C107" s="8" t="s">
        <v>27</v>
      </c>
      <c r="D107" s="8" t="s">
        <v>41</v>
      </c>
      <c r="E107" s="8" t="s">
        <v>29</v>
      </c>
      <c r="F107" s="9" t="s">
        <v>30</v>
      </c>
      <c r="G107" s="8">
        <v>1111</v>
      </c>
      <c r="H107" s="8">
        <v>3480</v>
      </c>
      <c r="I107" s="10" t="s">
        <v>42</v>
      </c>
      <c r="J107" s="11">
        <v>406583531</v>
      </c>
      <c r="K107" s="11">
        <v>362481403</v>
      </c>
      <c r="L107" s="11">
        <v>0</v>
      </c>
      <c r="M107" s="11">
        <v>0</v>
      </c>
      <c r="N107" s="11">
        <v>0</v>
      </c>
      <c r="O107" s="11">
        <v>304801133.82999998</v>
      </c>
      <c r="P107" s="11">
        <v>304801133.82999998</v>
      </c>
      <c r="Q107" s="11">
        <v>57680269.170000002</v>
      </c>
      <c r="R107" s="11">
        <v>57680269.170000002</v>
      </c>
      <c r="S107" s="11">
        <v>0</v>
      </c>
      <c r="T107" s="12">
        <f t="shared" si="13"/>
        <v>0.84087385258216951</v>
      </c>
      <c r="U107" s="12">
        <f t="shared" si="14"/>
        <v>0</v>
      </c>
      <c r="V107" s="12">
        <f t="shared" si="15"/>
        <v>0.84087385258216951</v>
      </c>
    </row>
    <row r="108" spans="1:22" outlineLevel="2" x14ac:dyDescent="0.35">
      <c r="A108" s="8" t="s">
        <v>308</v>
      </c>
      <c r="B108" s="8" t="s">
        <v>26</v>
      </c>
      <c r="C108" s="8" t="s">
        <v>27</v>
      </c>
      <c r="D108" s="8" t="s">
        <v>41</v>
      </c>
      <c r="E108" s="8" t="s">
        <v>29</v>
      </c>
      <c r="F108" s="9" t="s">
        <v>30</v>
      </c>
      <c r="G108" s="8">
        <v>1111</v>
      </c>
      <c r="H108" s="8">
        <v>3480</v>
      </c>
      <c r="I108" s="10" t="s">
        <v>42</v>
      </c>
      <c r="J108" s="11">
        <v>1194783130</v>
      </c>
      <c r="K108" s="11">
        <v>1162283130</v>
      </c>
      <c r="L108" s="11">
        <v>0</v>
      </c>
      <c r="M108" s="11">
        <v>0</v>
      </c>
      <c r="N108" s="11">
        <v>0</v>
      </c>
      <c r="O108" s="11">
        <v>1124022200.1800001</v>
      </c>
      <c r="P108" s="11">
        <v>1124022200.1800001</v>
      </c>
      <c r="Q108" s="11">
        <v>38260929.82</v>
      </c>
      <c r="R108" s="11">
        <v>38260929.82</v>
      </c>
      <c r="S108" s="11">
        <v>0</v>
      </c>
      <c r="T108" s="12">
        <f t="shared" si="13"/>
        <v>0.96708123104221611</v>
      </c>
      <c r="U108" s="12">
        <f t="shared" si="14"/>
        <v>0</v>
      </c>
      <c r="V108" s="12">
        <f t="shared" si="15"/>
        <v>0.96708123104221611</v>
      </c>
    </row>
    <row r="109" spans="1:22" outlineLevel="2" x14ac:dyDescent="0.35">
      <c r="A109" s="8" t="s">
        <v>314</v>
      </c>
      <c r="B109" s="8" t="s">
        <v>26</v>
      </c>
      <c r="C109" s="8" t="s">
        <v>27</v>
      </c>
      <c r="D109" s="8" t="s">
        <v>41</v>
      </c>
      <c r="E109" s="8" t="s">
        <v>29</v>
      </c>
      <c r="F109" s="9" t="s">
        <v>30</v>
      </c>
      <c r="G109" s="8">
        <v>1111</v>
      </c>
      <c r="H109" s="8">
        <v>3480</v>
      </c>
      <c r="I109" s="10" t="s">
        <v>42</v>
      </c>
      <c r="J109" s="11">
        <v>275914440</v>
      </c>
      <c r="K109" s="11">
        <v>269231924</v>
      </c>
      <c r="L109" s="11">
        <v>0</v>
      </c>
      <c r="M109" s="11">
        <v>0</v>
      </c>
      <c r="N109" s="11">
        <v>0</v>
      </c>
      <c r="O109" s="11">
        <v>258558164.53999999</v>
      </c>
      <c r="P109" s="11">
        <v>258558164.53999999</v>
      </c>
      <c r="Q109" s="11">
        <v>10673759.460000001</v>
      </c>
      <c r="R109" s="11">
        <v>10673759.460000001</v>
      </c>
      <c r="S109" s="11">
        <v>0</v>
      </c>
      <c r="T109" s="12">
        <f t="shared" si="13"/>
        <v>0.96035477776402178</v>
      </c>
      <c r="U109" s="12">
        <f t="shared" si="14"/>
        <v>0</v>
      </c>
      <c r="V109" s="12">
        <f t="shared" si="15"/>
        <v>0.96035477776402178</v>
      </c>
    </row>
    <row r="110" spans="1:22" outlineLevel="2" x14ac:dyDescent="0.35">
      <c r="A110" s="8" t="s">
        <v>316</v>
      </c>
      <c r="B110" s="8" t="s">
        <v>26</v>
      </c>
      <c r="C110" s="8" t="s">
        <v>27</v>
      </c>
      <c r="D110" s="8" t="s">
        <v>41</v>
      </c>
      <c r="E110" s="8" t="s">
        <v>29</v>
      </c>
      <c r="F110" s="9" t="s">
        <v>30</v>
      </c>
      <c r="G110" s="8">
        <v>1111</v>
      </c>
      <c r="H110" s="8">
        <v>3480</v>
      </c>
      <c r="I110" s="10" t="s">
        <v>42</v>
      </c>
      <c r="J110" s="11">
        <v>4517655687</v>
      </c>
      <c r="K110" s="11">
        <v>4524977255</v>
      </c>
      <c r="L110" s="11">
        <v>0</v>
      </c>
      <c r="M110" s="11">
        <v>0</v>
      </c>
      <c r="N110" s="11">
        <v>0</v>
      </c>
      <c r="O110" s="11">
        <v>4378526478.2700005</v>
      </c>
      <c r="P110" s="11">
        <v>4378526478.2700005</v>
      </c>
      <c r="Q110" s="11">
        <v>146450776.72999999</v>
      </c>
      <c r="R110" s="11">
        <v>146450776.72999999</v>
      </c>
      <c r="S110" s="11">
        <v>0</v>
      </c>
      <c r="T110" s="12">
        <f t="shared" si="13"/>
        <v>0.96763502477980978</v>
      </c>
      <c r="U110" s="12">
        <f t="shared" si="14"/>
        <v>0</v>
      </c>
      <c r="V110" s="12">
        <f t="shared" si="15"/>
        <v>0.96763502477980978</v>
      </c>
    </row>
    <row r="111" spans="1:22" outlineLevel="2" x14ac:dyDescent="0.35">
      <c r="A111" s="8" t="s">
        <v>322</v>
      </c>
      <c r="B111" s="8" t="s">
        <v>26</v>
      </c>
      <c r="C111" s="8" t="s">
        <v>27</v>
      </c>
      <c r="D111" s="8" t="s">
        <v>41</v>
      </c>
      <c r="E111" s="8" t="s">
        <v>29</v>
      </c>
      <c r="F111" s="9" t="s">
        <v>30</v>
      </c>
      <c r="G111" s="8">
        <v>1111</v>
      </c>
      <c r="H111" s="8">
        <v>3460</v>
      </c>
      <c r="I111" s="10" t="s">
        <v>42</v>
      </c>
      <c r="J111" s="11">
        <v>216713850</v>
      </c>
      <c r="K111" s="11">
        <v>221713850</v>
      </c>
      <c r="L111" s="11">
        <v>0</v>
      </c>
      <c r="M111" s="11">
        <v>0</v>
      </c>
      <c r="N111" s="11">
        <v>0</v>
      </c>
      <c r="O111" s="11">
        <v>214836657.19999999</v>
      </c>
      <c r="P111" s="11">
        <v>214836657.19999999</v>
      </c>
      <c r="Q111" s="11">
        <v>6877192.7999999998</v>
      </c>
      <c r="R111" s="11">
        <v>6877192.7999999998</v>
      </c>
      <c r="S111" s="11">
        <v>0</v>
      </c>
      <c r="T111" s="12">
        <f t="shared" si="13"/>
        <v>0.96898167254774559</v>
      </c>
      <c r="U111" s="12">
        <f t="shared" si="14"/>
        <v>0</v>
      </c>
      <c r="V111" s="12">
        <f t="shared" si="15"/>
        <v>0.96898167254774559</v>
      </c>
    </row>
    <row r="112" spans="1:22" outlineLevel="2" x14ac:dyDescent="0.35">
      <c r="A112" s="8" t="s">
        <v>352</v>
      </c>
      <c r="B112" s="8" t="s">
        <v>263</v>
      </c>
      <c r="C112" s="8" t="s">
        <v>27</v>
      </c>
      <c r="D112" s="8" t="s">
        <v>41</v>
      </c>
      <c r="E112" s="8" t="s">
        <v>29</v>
      </c>
      <c r="F112" s="9" t="s">
        <v>32</v>
      </c>
      <c r="G112" s="8">
        <v>1111</v>
      </c>
      <c r="H112" s="8">
        <v>3410</v>
      </c>
      <c r="I112" s="10" t="s">
        <v>42</v>
      </c>
      <c r="J112" s="11">
        <v>9610156833</v>
      </c>
      <c r="K112" s="11">
        <v>9700156833</v>
      </c>
      <c r="L112" s="11">
        <v>0</v>
      </c>
      <c r="M112" s="11">
        <v>0</v>
      </c>
      <c r="N112" s="11">
        <v>0</v>
      </c>
      <c r="O112" s="11">
        <v>9485301693.2999992</v>
      </c>
      <c r="P112" s="11">
        <v>9485301693.2999992</v>
      </c>
      <c r="Q112" s="11">
        <v>214855139.69999999</v>
      </c>
      <c r="R112" s="11">
        <v>214855139.69999999</v>
      </c>
      <c r="S112" s="11">
        <v>0</v>
      </c>
      <c r="T112" s="12">
        <f t="shared" si="13"/>
        <v>0.97785034372134461</v>
      </c>
      <c r="U112" s="12">
        <f t="shared" si="14"/>
        <v>0</v>
      </c>
      <c r="V112" s="12">
        <f t="shared" si="15"/>
        <v>0.97785034372134461</v>
      </c>
    </row>
    <row r="113" spans="1:22" outlineLevel="2" x14ac:dyDescent="0.35">
      <c r="A113" s="8" t="s">
        <v>352</v>
      </c>
      <c r="B113" s="8" t="s">
        <v>264</v>
      </c>
      <c r="C113" s="8" t="s">
        <v>27</v>
      </c>
      <c r="D113" s="8" t="s">
        <v>41</v>
      </c>
      <c r="E113" s="8" t="s">
        <v>29</v>
      </c>
      <c r="F113" s="9" t="s">
        <v>32</v>
      </c>
      <c r="G113" s="8">
        <v>1111</v>
      </c>
      <c r="H113" s="8">
        <v>3420</v>
      </c>
      <c r="I113" s="10" t="s">
        <v>42</v>
      </c>
      <c r="J113" s="11">
        <v>7810281577</v>
      </c>
      <c r="K113" s="11">
        <v>7677626816</v>
      </c>
      <c r="L113" s="11">
        <v>0</v>
      </c>
      <c r="M113" s="11">
        <v>0</v>
      </c>
      <c r="N113" s="11">
        <v>0</v>
      </c>
      <c r="O113" s="11">
        <v>7511705962.8800001</v>
      </c>
      <c r="P113" s="11">
        <v>7511705962.8800001</v>
      </c>
      <c r="Q113" s="11">
        <v>165920853.12</v>
      </c>
      <c r="R113" s="11">
        <v>165920853.12</v>
      </c>
      <c r="S113" s="11">
        <v>0</v>
      </c>
      <c r="T113" s="12">
        <f t="shared" si="13"/>
        <v>0.97838904428459261</v>
      </c>
      <c r="U113" s="12">
        <f t="shared" si="14"/>
        <v>0</v>
      </c>
      <c r="V113" s="12">
        <f t="shared" si="15"/>
        <v>0.97838904428459261</v>
      </c>
    </row>
    <row r="114" spans="1:22" outlineLevel="2" x14ac:dyDescent="0.35">
      <c r="A114" s="8" t="s">
        <v>352</v>
      </c>
      <c r="B114" s="8" t="s">
        <v>291</v>
      </c>
      <c r="C114" s="8" t="s">
        <v>27</v>
      </c>
      <c r="D114" s="8" t="s">
        <v>41</v>
      </c>
      <c r="E114" s="8" t="s">
        <v>29</v>
      </c>
      <c r="F114" s="9" t="s">
        <v>32</v>
      </c>
      <c r="G114" s="8">
        <v>1111</v>
      </c>
      <c r="H114" s="8">
        <v>3420</v>
      </c>
      <c r="I114" s="10" t="s">
        <v>42</v>
      </c>
      <c r="J114" s="11">
        <v>3369676452</v>
      </c>
      <c r="K114" s="11">
        <v>3369676452</v>
      </c>
      <c r="L114" s="11">
        <v>0</v>
      </c>
      <c r="M114" s="11">
        <v>0</v>
      </c>
      <c r="N114" s="11">
        <v>0</v>
      </c>
      <c r="O114" s="11">
        <v>3348519688.1500001</v>
      </c>
      <c r="P114" s="11">
        <v>3348519688.1500001</v>
      </c>
      <c r="Q114" s="11">
        <v>21156763.850000001</v>
      </c>
      <c r="R114" s="11">
        <v>21156763.850000001</v>
      </c>
      <c r="S114" s="11">
        <v>0</v>
      </c>
      <c r="T114" s="12">
        <f t="shared" si="13"/>
        <v>0.99372142573586175</v>
      </c>
      <c r="U114" s="12">
        <f t="shared" si="14"/>
        <v>0</v>
      </c>
      <c r="V114" s="12">
        <f t="shared" si="15"/>
        <v>0.99372142573586175</v>
      </c>
    </row>
    <row r="115" spans="1:22" outlineLevel="2" x14ac:dyDescent="0.35">
      <c r="A115" s="8" t="s">
        <v>352</v>
      </c>
      <c r="B115" s="8" t="s">
        <v>422</v>
      </c>
      <c r="C115" s="8" t="s">
        <v>27</v>
      </c>
      <c r="D115" s="8" t="s">
        <v>41</v>
      </c>
      <c r="E115" s="8" t="s">
        <v>29</v>
      </c>
      <c r="F115" s="9" t="s">
        <v>32</v>
      </c>
      <c r="G115" s="8">
        <v>1111</v>
      </c>
      <c r="H115" s="8">
        <v>3480</v>
      </c>
      <c r="I115" s="10" t="s">
        <v>42</v>
      </c>
      <c r="J115" s="11">
        <v>861854380</v>
      </c>
      <c r="K115" s="11">
        <v>861854380</v>
      </c>
      <c r="L115" s="11">
        <v>0</v>
      </c>
      <c r="M115" s="11">
        <v>0</v>
      </c>
      <c r="N115" s="11">
        <v>0</v>
      </c>
      <c r="O115" s="11">
        <v>791116992.70000005</v>
      </c>
      <c r="P115" s="11">
        <v>791116992.70000005</v>
      </c>
      <c r="Q115" s="11">
        <v>70737387.299999997</v>
      </c>
      <c r="R115" s="11">
        <v>70737387.299999997</v>
      </c>
      <c r="S115" s="11">
        <v>0</v>
      </c>
      <c r="T115" s="12">
        <f t="shared" si="13"/>
        <v>0.91792420048964662</v>
      </c>
      <c r="U115" s="12">
        <f t="shared" si="14"/>
        <v>0</v>
      </c>
      <c r="V115" s="12">
        <f t="shared" si="15"/>
        <v>0.91792420048964662</v>
      </c>
    </row>
    <row r="116" spans="1:22" outlineLevel="2" x14ac:dyDescent="0.35">
      <c r="A116" s="8" t="s">
        <v>352</v>
      </c>
      <c r="B116" s="8" t="s">
        <v>436</v>
      </c>
      <c r="C116" s="8" t="s">
        <v>27</v>
      </c>
      <c r="D116" s="8" t="s">
        <v>41</v>
      </c>
      <c r="E116" s="8" t="s">
        <v>29</v>
      </c>
      <c r="F116" s="9" t="s">
        <v>32</v>
      </c>
      <c r="G116" s="8">
        <v>1111</v>
      </c>
      <c r="H116" s="8">
        <v>3480</v>
      </c>
      <c r="I116" s="10" t="s">
        <v>42</v>
      </c>
      <c r="J116" s="11">
        <v>2395331851</v>
      </c>
      <c r="K116" s="11">
        <v>2375331851</v>
      </c>
      <c r="L116" s="11">
        <v>0</v>
      </c>
      <c r="M116" s="11">
        <v>0</v>
      </c>
      <c r="N116" s="11">
        <v>0</v>
      </c>
      <c r="O116" s="11">
        <v>2289314502.04</v>
      </c>
      <c r="P116" s="11">
        <v>2289314502.04</v>
      </c>
      <c r="Q116" s="11">
        <v>86017348.959999993</v>
      </c>
      <c r="R116" s="11">
        <v>86017348.959999993</v>
      </c>
      <c r="S116" s="11">
        <v>0</v>
      </c>
      <c r="T116" s="12">
        <f t="shared" si="13"/>
        <v>0.96378722875130596</v>
      </c>
      <c r="U116" s="12">
        <f t="shared" si="14"/>
        <v>0</v>
      </c>
      <c r="V116" s="12">
        <f t="shared" si="15"/>
        <v>0.96378722875130596</v>
      </c>
    </row>
    <row r="117" spans="1:22" outlineLevel="1" x14ac:dyDescent="0.35">
      <c r="A117" s="30"/>
      <c r="B117" s="30"/>
      <c r="C117" s="30"/>
      <c r="D117" s="30" t="s">
        <v>471</v>
      </c>
      <c r="E117" s="30"/>
      <c r="F117" s="31"/>
      <c r="G117" s="30"/>
      <c r="H117" s="30"/>
      <c r="I117" s="32"/>
      <c r="J117" s="33">
        <f t="shared" ref="J117:S117" si="16">SUBTOTAL(9,J102:J116)</f>
        <v>35585004363</v>
      </c>
      <c r="K117" s="33">
        <f t="shared" si="16"/>
        <v>35436078053</v>
      </c>
      <c r="L117" s="33">
        <f t="shared" si="16"/>
        <v>0</v>
      </c>
      <c r="M117" s="33">
        <f t="shared" si="16"/>
        <v>0</v>
      </c>
      <c r="N117" s="33">
        <f t="shared" si="16"/>
        <v>0</v>
      </c>
      <c r="O117" s="33">
        <f t="shared" si="16"/>
        <v>34561388515.200005</v>
      </c>
      <c r="P117" s="33">
        <f t="shared" si="16"/>
        <v>34561388515.200005</v>
      </c>
      <c r="Q117" s="33">
        <f t="shared" si="16"/>
        <v>874689537.80000007</v>
      </c>
      <c r="R117" s="33">
        <f t="shared" si="16"/>
        <v>874689537.80000007</v>
      </c>
      <c r="S117" s="33">
        <f t="shared" si="16"/>
        <v>0</v>
      </c>
      <c r="T117" s="34">
        <f t="shared" si="13"/>
        <v>0.97531641237239164</v>
      </c>
      <c r="U117" s="34">
        <f t="shared" si="14"/>
        <v>0</v>
      </c>
      <c r="V117" s="34">
        <f t="shared" si="15"/>
        <v>0.97531641237239164</v>
      </c>
    </row>
    <row r="118" spans="1:22" outlineLevel="2" x14ac:dyDescent="0.35">
      <c r="A118" s="15" t="s">
        <v>25</v>
      </c>
      <c r="B118" s="15" t="s">
        <v>26</v>
      </c>
      <c r="C118" s="15" t="s">
        <v>27</v>
      </c>
      <c r="D118" s="15" t="s">
        <v>43</v>
      </c>
      <c r="E118" s="15" t="s">
        <v>29</v>
      </c>
      <c r="F118" s="16" t="s">
        <v>30</v>
      </c>
      <c r="G118" s="15">
        <v>1111</v>
      </c>
      <c r="H118" s="15">
        <v>3480</v>
      </c>
      <c r="I118" s="17" t="s">
        <v>44</v>
      </c>
      <c r="J118" s="18">
        <v>564558249</v>
      </c>
      <c r="K118" s="18">
        <v>580300731</v>
      </c>
      <c r="L118" s="18">
        <v>0</v>
      </c>
      <c r="M118" s="18">
        <v>0</v>
      </c>
      <c r="N118" s="18">
        <v>0</v>
      </c>
      <c r="O118" s="18">
        <v>571882694.17999995</v>
      </c>
      <c r="P118" s="18">
        <v>571882694.17999995</v>
      </c>
      <c r="Q118" s="18">
        <v>8418036.8200000003</v>
      </c>
      <c r="R118" s="18">
        <v>8418036.8200000003</v>
      </c>
      <c r="S118" s="18">
        <v>0</v>
      </c>
      <c r="T118" s="19">
        <f t="shared" si="13"/>
        <v>0.9854936649735152</v>
      </c>
      <c r="U118" s="19">
        <f t="shared" si="14"/>
        <v>0</v>
      </c>
      <c r="V118" s="19">
        <f t="shared" si="15"/>
        <v>0.9854936649735152</v>
      </c>
    </row>
    <row r="119" spans="1:22" outlineLevel="2" x14ac:dyDescent="0.35">
      <c r="A119" s="8" t="s">
        <v>195</v>
      </c>
      <c r="B119" s="8" t="s">
        <v>26</v>
      </c>
      <c r="C119" s="8" t="s">
        <v>27</v>
      </c>
      <c r="D119" s="8" t="s">
        <v>43</v>
      </c>
      <c r="E119" s="8" t="s">
        <v>29</v>
      </c>
      <c r="F119" s="9" t="s">
        <v>30</v>
      </c>
      <c r="G119" s="8">
        <v>1111</v>
      </c>
      <c r="H119" s="8">
        <v>3480</v>
      </c>
      <c r="I119" s="10" t="s">
        <v>44</v>
      </c>
      <c r="J119" s="11">
        <v>824044691</v>
      </c>
      <c r="K119" s="11">
        <v>845012754</v>
      </c>
      <c r="L119" s="11">
        <v>0</v>
      </c>
      <c r="M119" s="11">
        <v>0</v>
      </c>
      <c r="N119" s="11">
        <v>0</v>
      </c>
      <c r="O119" s="11">
        <v>826885573.58000004</v>
      </c>
      <c r="P119" s="11">
        <v>826885573.58000004</v>
      </c>
      <c r="Q119" s="11">
        <v>18127180.420000002</v>
      </c>
      <c r="R119" s="11">
        <v>18127180.420000002</v>
      </c>
      <c r="S119" s="11">
        <v>0</v>
      </c>
      <c r="T119" s="12">
        <f t="shared" si="13"/>
        <v>0.97854803926426892</v>
      </c>
      <c r="U119" s="12">
        <f t="shared" si="14"/>
        <v>0</v>
      </c>
      <c r="V119" s="12">
        <f t="shared" si="15"/>
        <v>0.97854803926426892</v>
      </c>
    </row>
    <row r="120" spans="1:22" outlineLevel="2" x14ac:dyDescent="0.35">
      <c r="A120" s="8" t="s">
        <v>262</v>
      </c>
      <c r="B120" s="8" t="s">
        <v>263</v>
      </c>
      <c r="C120" s="8" t="s">
        <v>27</v>
      </c>
      <c r="D120" s="8" t="s">
        <v>43</v>
      </c>
      <c r="E120" s="8" t="s">
        <v>29</v>
      </c>
      <c r="F120" s="9" t="s">
        <v>30</v>
      </c>
      <c r="G120" s="8">
        <v>1111</v>
      </c>
      <c r="H120" s="8">
        <v>3480</v>
      </c>
      <c r="I120" s="10" t="s">
        <v>44</v>
      </c>
      <c r="J120" s="11">
        <v>24497713</v>
      </c>
      <c r="K120" s="11">
        <v>29497713</v>
      </c>
      <c r="L120" s="11">
        <v>0</v>
      </c>
      <c r="M120" s="11">
        <v>0</v>
      </c>
      <c r="N120" s="11">
        <v>0</v>
      </c>
      <c r="O120" s="11">
        <v>26651478.670000002</v>
      </c>
      <c r="P120" s="11">
        <v>26651478.670000002</v>
      </c>
      <c r="Q120" s="11">
        <v>2846234.33</v>
      </c>
      <c r="R120" s="11">
        <v>2846234.33</v>
      </c>
      <c r="S120" s="11">
        <v>0</v>
      </c>
      <c r="T120" s="12">
        <f t="shared" si="13"/>
        <v>0.90350999991084058</v>
      </c>
      <c r="U120" s="12">
        <f t="shared" si="14"/>
        <v>0</v>
      </c>
      <c r="V120" s="12">
        <f t="shared" si="15"/>
        <v>0.90350999991084058</v>
      </c>
    </row>
    <row r="121" spans="1:22" outlineLevel="2" x14ac:dyDescent="0.35">
      <c r="A121" s="8" t="s">
        <v>262</v>
      </c>
      <c r="B121" s="8" t="s">
        <v>264</v>
      </c>
      <c r="C121" s="8" t="s">
        <v>27</v>
      </c>
      <c r="D121" s="8" t="s">
        <v>43</v>
      </c>
      <c r="E121" s="8" t="s">
        <v>29</v>
      </c>
      <c r="F121" s="9" t="s">
        <v>30</v>
      </c>
      <c r="G121" s="8">
        <v>1111</v>
      </c>
      <c r="H121" s="8">
        <v>3480</v>
      </c>
      <c r="I121" s="10" t="s">
        <v>44</v>
      </c>
      <c r="J121" s="11">
        <v>461853266</v>
      </c>
      <c r="K121" s="11">
        <v>461874232</v>
      </c>
      <c r="L121" s="11">
        <v>0</v>
      </c>
      <c r="M121" s="11">
        <v>0</v>
      </c>
      <c r="N121" s="11">
        <v>0</v>
      </c>
      <c r="O121" s="11">
        <v>456517984.00999999</v>
      </c>
      <c r="P121" s="11">
        <v>456517984.00999999</v>
      </c>
      <c r="Q121" s="11">
        <v>5356247.99</v>
      </c>
      <c r="R121" s="11">
        <v>5356247.99</v>
      </c>
      <c r="S121" s="11">
        <v>0</v>
      </c>
      <c r="T121" s="12">
        <f t="shared" si="13"/>
        <v>0.98840323270080155</v>
      </c>
      <c r="U121" s="12">
        <f t="shared" si="14"/>
        <v>0</v>
      </c>
      <c r="V121" s="12">
        <f t="shared" si="15"/>
        <v>0.98840323270080155</v>
      </c>
    </row>
    <row r="122" spans="1:22" outlineLevel="2" x14ac:dyDescent="0.35">
      <c r="A122" s="8" t="s">
        <v>262</v>
      </c>
      <c r="B122" s="8" t="s">
        <v>291</v>
      </c>
      <c r="C122" s="8" t="s">
        <v>27</v>
      </c>
      <c r="D122" s="8" t="s">
        <v>43</v>
      </c>
      <c r="E122" s="8" t="s">
        <v>29</v>
      </c>
      <c r="F122" s="9" t="s">
        <v>30</v>
      </c>
      <c r="G122" s="8">
        <v>1111</v>
      </c>
      <c r="H122" s="8">
        <v>3480</v>
      </c>
      <c r="I122" s="10" t="s">
        <v>44</v>
      </c>
      <c r="J122" s="11">
        <v>90450558</v>
      </c>
      <c r="K122" s="11">
        <v>92698497</v>
      </c>
      <c r="L122" s="11">
        <v>0</v>
      </c>
      <c r="M122" s="11">
        <v>0</v>
      </c>
      <c r="N122" s="11">
        <v>0</v>
      </c>
      <c r="O122" s="11">
        <v>89602933.230000004</v>
      </c>
      <c r="P122" s="11">
        <v>89602933.230000004</v>
      </c>
      <c r="Q122" s="11">
        <v>3095563.77</v>
      </c>
      <c r="R122" s="11">
        <v>3095563.77</v>
      </c>
      <c r="S122" s="11">
        <v>0</v>
      </c>
      <c r="T122" s="12">
        <f t="shared" si="13"/>
        <v>0.96660610613783737</v>
      </c>
      <c r="U122" s="12">
        <f t="shared" si="14"/>
        <v>0</v>
      </c>
      <c r="V122" s="12">
        <f t="shared" si="15"/>
        <v>0.96660610613783737</v>
      </c>
    </row>
    <row r="123" spans="1:22" outlineLevel="2" x14ac:dyDescent="0.35">
      <c r="A123" s="8" t="s">
        <v>300</v>
      </c>
      <c r="B123" s="8" t="s">
        <v>26</v>
      </c>
      <c r="C123" s="8" t="s">
        <v>27</v>
      </c>
      <c r="D123" s="8" t="s">
        <v>43</v>
      </c>
      <c r="E123" s="8" t="s">
        <v>29</v>
      </c>
      <c r="F123" s="9" t="s">
        <v>30</v>
      </c>
      <c r="G123" s="8">
        <v>1111</v>
      </c>
      <c r="H123" s="8">
        <v>3480</v>
      </c>
      <c r="I123" s="10" t="s">
        <v>44</v>
      </c>
      <c r="J123" s="11">
        <v>129292782</v>
      </c>
      <c r="K123" s="11">
        <v>137935132</v>
      </c>
      <c r="L123" s="11">
        <v>0</v>
      </c>
      <c r="M123" s="11">
        <v>0</v>
      </c>
      <c r="N123" s="11">
        <v>0</v>
      </c>
      <c r="O123" s="11">
        <v>126181087.91</v>
      </c>
      <c r="P123" s="11">
        <v>126181087.91</v>
      </c>
      <c r="Q123" s="11">
        <v>11754044.09</v>
      </c>
      <c r="R123" s="11">
        <v>11754044.09</v>
      </c>
      <c r="S123" s="11">
        <v>0</v>
      </c>
      <c r="T123" s="12">
        <f t="shared" si="13"/>
        <v>0.91478571180835933</v>
      </c>
      <c r="U123" s="12">
        <f t="shared" si="14"/>
        <v>0</v>
      </c>
      <c r="V123" s="12">
        <f t="shared" si="15"/>
        <v>0.91478571180835933</v>
      </c>
    </row>
    <row r="124" spans="1:22" outlineLevel="2" x14ac:dyDescent="0.35">
      <c r="A124" s="8" t="s">
        <v>308</v>
      </c>
      <c r="B124" s="8" t="s">
        <v>26</v>
      </c>
      <c r="C124" s="8" t="s">
        <v>27</v>
      </c>
      <c r="D124" s="8" t="s">
        <v>43</v>
      </c>
      <c r="E124" s="8" t="s">
        <v>29</v>
      </c>
      <c r="F124" s="9" t="s">
        <v>30</v>
      </c>
      <c r="G124" s="8">
        <v>1111</v>
      </c>
      <c r="H124" s="8">
        <v>3480</v>
      </c>
      <c r="I124" s="10" t="s">
        <v>44</v>
      </c>
      <c r="J124" s="11">
        <v>442239355</v>
      </c>
      <c r="K124" s="11">
        <v>441213547</v>
      </c>
      <c r="L124" s="11">
        <v>0</v>
      </c>
      <c r="M124" s="11">
        <v>0</v>
      </c>
      <c r="N124" s="11">
        <v>0</v>
      </c>
      <c r="O124" s="11">
        <v>424895289.11000001</v>
      </c>
      <c r="P124" s="11">
        <v>424895289.11000001</v>
      </c>
      <c r="Q124" s="11">
        <v>16318257.890000001</v>
      </c>
      <c r="R124" s="11">
        <v>16318257.890000001</v>
      </c>
      <c r="S124" s="11">
        <v>0</v>
      </c>
      <c r="T124" s="12">
        <f t="shared" si="13"/>
        <v>0.96301505699234569</v>
      </c>
      <c r="U124" s="12">
        <f t="shared" si="14"/>
        <v>0</v>
      </c>
      <c r="V124" s="12">
        <f t="shared" si="15"/>
        <v>0.96301505699234569</v>
      </c>
    </row>
    <row r="125" spans="1:22" outlineLevel="2" x14ac:dyDescent="0.35">
      <c r="A125" s="8" t="s">
        <v>314</v>
      </c>
      <c r="B125" s="8" t="s">
        <v>26</v>
      </c>
      <c r="C125" s="8" t="s">
        <v>27</v>
      </c>
      <c r="D125" s="8" t="s">
        <v>43</v>
      </c>
      <c r="E125" s="8" t="s">
        <v>29</v>
      </c>
      <c r="F125" s="9" t="s">
        <v>30</v>
      </c>
      <c r="G125" s="8">
        <v>1111</v>
      </c>
      <c r="H125" s="8">
        <v>3480</v>
      </c>
      <c r="I125" s="10" t="s">
        <v>44</v>
      </c>
      <c r="J125" s="11">
        <v>108345675</v>
      </c>
      <c r="K125" s="11">
        <v>108257674</v>
      </c>
      <c r="L125" s="11">
        <v>0</v>
      </c>
      <c r="M125" s="11">
        <v>0</v>
      </c>
      <c r="N125" s="11">
        <v>0</v>
      </c>
      <c r="O125" s="11">
        <v>100853204.40000001</v>
      </c>
      <c r="P125" s="11">
        <v>100853204.40000001</v>
      </c>
      <c r="Q125" s="11">
        <v>7404469.5999999996</v>
      </c>
      <c r="R125" s="11">
        <v>7404469.5999999996</v>
      </c>
      <c r="S125" s="11">
        <v>0</v>
      </c>
      <c r="T125" s="12">
        <f t="shared" si="13"/>
        <v>0.93160328199920506</v>
      </c>
      <c r="U125" s="12">
        <f t="shared" si="14"/>
        <v>0</v>
      </c>
      <c r="V125" s="12">
        <f t="shared" si="15"/>
        <v>0.93160328199920506</v>
      </c>
    </row>
    <row r="126" spans="1:22" outlineLevel="2" x14ac:dyDescent="0.35">
      <c r="A126" s="8" t="s">
        <v>316</v>
      </c>
      <c r="B126" s="8" t="s">
        <v>26</v>
      </c>
      <c r="C126" s="8" t="s">
        <v>27</v>
      </c>
      <c r="D126" s="8" t="s">
        <v>43</v>
      </c>
      <c r="E126" s="8" t="s">
        <v>29</v>
      </c>
      <c r="F126" s="9" t="s">
        <v>30</v>
      </c>
      <c r="G126" s="8">
        <v>1111</v>
      </c>
      <c r="H126" s="8">
        <v>3480</v>
      </c>
      <c r="I126" s="10" t="s">
        <v>44</v>
      </c>
      <c r="J126" s="11">
        <v>1953470654</v>
      </c>
      <c r="K126" s="11">
        <v>2007887428</v>
      </c>
      <c r="L126" s="11">
        <v>0</v>
      </c>
      <c r="M126" s="11">
        <v>0</v>
      </c>
      <c r="N126" s="11">
        <v>0</v>
      </c>
      <c r="O126" s="11">
        <v>1962142944.3599999</v>
      </c>
      <c r="P126" s="11">
        <v>1962142944.3599999</v>
      </c>
      <c r="Q126" s="11">
        <v>45744483.640000001</v>
      </c>
      <c r="R126" s="11">
        <v>45744483.640000001</v>
      </c>
      <c r="S126" s="11">
        <v>0</v>
      </c>
      <c r="T126" s="12">
        <f t="shared" si="13"/>
        <v>0.9772176054284254</v>
      </c>
      <c r="U126" s="12">
        <f t="shared" si="14"/>
        <v>0</v>
      </c>
      <c r="V126" s="12">
        <f t="shared" si="15"/>
        <v>0.9772176054284254</v>
      </c>
    </row>
    <row r="127" spans="1:22" outlineLevel="2" x14ac:dyDescent="0.35">
      <c r="A127" s="8" t="s">
        <v>322</v>
      </c>
      <c r="B127" s="8" t="s">
        <v>26</v>
      </c>
      <c r="C127" s="8" t="s">
        <v>27</v>
      </c>
      <c r="D127" s="8" t="s">
        <v>43</v>
      </c>
      <c r="E127" s="8" t="s">
        <v>29</v>
      </c>
      <c r="F127" s="9" t="s">
        <v>30</v>
      </c>
      <c r="G127" s="8">
        <v>1111</v>
      </c>
      <c r="H127" s="8">
        <v>3460</v>
      </c>
      <c r="I127" s="10" t="s">
        <v>44</v>
      </c>
      <c r="J127" s="11">
        <v>78276078</v>
      </c>
      <c r="K127" s="11">
        <v>81624426</v>
      </c>
      <c r="L127" s="11">
        <v>0</v>
      </c>
      <c r="M127" s="11">
        <v>0</v>
      </c>
      <c r="N127" s="11">
        <v>0</v>
      </c>
      <c r="O127" s="11">
        <v>79575060.540000007</v>
      </c>
      <c r="P127" s="11">
        <v>79575060.540000007</v>
      </c>
      <c r="Q127" s="11">
        <v>2049365.46</v>
      </c>
      <c r="R127" s="11">
        <v>2049365.46</v>
      </c>
      <c r="S127" s="11">
        <v>0</v>
      </c>
      <c r="T127" s="12">
        <f t="shared" si="13"/>
        <v>0.97489274276795534</v>
      </c>
      <c r="U127" s="12">
        <f t="shared" si="14"/>
        <v>0</v>
      </c>
      <c r="V127" s="12">
        <f t="shared" si="15"/>
        <v>0.97489274276795534</v>
      </c>
    </row>
    <row r="128" spans="1:22" outlineLevel="2" x14ac:dyDescent="0.35">
      <c r="A128" s="8" t="s">
        <v>352</v>
      </c>
      <c r="B128" s="8" t="s">
        <v>263</v>
      </c>
      <c r="C128" s="8" t="s">
        <v>27</v>
      </c>
      <c r="D128" s="8" t="s">
        <v>43</v>
      </c>
      <c r="E128" s="8" t="s">
        <v>29</v>
      </c>
      <c r="F128" s="9" t="s">
        <v>30</v>
      </c>
      <c r="G128" s="8">
        <v>1111</v>
      </c>
      <c r="H128" s="8">
        <v>3410</v>
      </c>
      <c r="I128" s="10" t="s">
        <v>44</v>
      </c>
      <c r="J128" s="11">
        <v>7371102088</v>
      </c>
      <c r="K128" s="11">
        <v>45884346423.870003</v>
      </c>
      <c r="L128" s="11">
        <v>0</v>
      </c>
      <c r="M128" s="11">
        <v>0</v>
      </c>
      <c r="N128" s="11">
        <v>0</v>
      </c>
      <c r="O128" s="11">
        <v>45846513880.120003</v>
      </c>
      <c r="P128" s="11">
        <v>45846513880.120003</v>
      </c>
      <c r="Q128" s="11">
        <v>37832543.75</v>
      </c>
      <c r="R128" s="11">
        <v>37832543.75</v>
      </c>
      <c r="S128" s="11">
        <v>0</v>
      </c>
      <c r="T128" s="12">
        <f t="shared" si="13"/>
        <v>0.99917548038277559</v>
      </c>
      <c r="U128" s="12">
        <f t="shared" si="14"/>
        <v>0</v>
      </c>
      <c r="V128" s="12">
        <f t="shared" si="15"/>
        <v>0.99917548038277559</v>
      </c>
    </row>
    <row r="129" spans="1:22" outlineLevel="2" x14ac:dyDescent="0.35">
      <c r="A129" s="8" t="s">
        <v>352</v>
      </c>
      <c r="B129" s="8" t="s">
        <v>263</v>
      </c>
      <c r="C129" s="8" t="s">
        <v>27</v>
      </c>
      <c r="D129" s="8" t="s">
        <v>43</v>
      </c>
      <c r="E129" s="8" t="s">
        <v>29</v>
      </c>
      <c r="F129" s="9" t="s">
        <v>32</v>
      </c>
      <c r="G129" s="8">
        <v>1111</v>
      </c>
      <c r="H129" s="8">
        <v>3410</v>
      </c>
      <c r="I129" s="10" t="s">
        <v>44</v>
      </c>
      <c r="J129" s="11">
        <v>0</v>
      </c>
      <c r="K129" s="11">
        <v>1760432661</v>
      </c>
      <c r="L129" s="11">
        <v>0</v>
      </c>
      <c r="M129" s="11">
        <v>0</v>
      </c>
      <c r="N129" s="11">
        <v>0</v>
      </c>
      <c r="O129" s="11">
        <v>1688966450.1199999</v>
      </c>
      <c r="P129" s="11">
        <v>1688966450.1199999</v>
      </c>
      <c r="Q129" s="11">
        <v>71466210.879999995</v>
      </c>
      <c r="R129" s="11">
        <v>71466210.879999995</v>
      </c>
      <c r="S129" s="11">
        <v>0</v>
      </c>
      <c r="T129" s="12">
        <f t="shared" si="13"/>
        <v>0.95940417803916211</v>
      </c>
      <c r="U129" s="12">
        <f t="shared" si="14"/>
        <v>0</v>
      </c>
      <c r="V129" s="12">
        <f t="shared" si="15"/>
        <v>0.95940417803916211</v>
      </c>
    </row>
    <row r="130" spans="1:22" outlineLevel="2" x14ac:dyDescent="0.35">
      <c r="A130" s="8" t="s">
        <v>352</v>
      </c>
      <c r="B130" s="8" t="s">
        <v>264</v>
      </c>
      <c r="C130" s="8" t="s">
        <v>27</v>
      </c>
      <c r="D130" s="8" t="s">
        <v>43</v>
      </c>
      <c r="E130" s="8" t="s">
        <v>29</v>
      </c>
      <c r="F130" s="9" t="s">
        <v>30</v>
      </c>
      <c r="G130" s="8">
        <v>1111</v>
      </c>
      <c r="H130" s="8">
        <v>3420</v>
      </c>
      <c r="I130" s="10" t="s">
        <v>44</v>
      </c>
      <c r="J130" s="11">
        <v>21761833198</v>
      </c>
      <c r="K130" s="11">
        <v>23515817327</v>
      </c>
      <c r="L130" s="11">
        <v>0</v>
      </c>
      <c r="M130" s="11">
        <v>0</v>
      </c>
      <c r="N130" s="11">
        <v>0</v>
      </c>
      <c r="O130" s="11">
        <v>23217216380.169998</v>
      </c>
      <c r="P130" s="11">
        <v>23217216380.169998</v>
      </c>
      <c r="Q130" s="11">
        <v>298600946.82999998</v>
      </c>
      <c r="R130" s="11">
        <v>298600946.82999998</v>
      </c>
      <c r="S130" s="11">
        <v>0</v>
      </c>
      <c r="T130" s="12">
        <f t="shared" si="13"/>
        <v>0.98730212338878998</v>
      </c>
      <c r="U130" s="12">
        <f t="shared" si="14"/>
        <v>0</v>
      </c>
      <c r="V130" s="12">
        <f t="shared" si="15"/>
        <v>0.98730212338878998</v>
      </c>
    </row>
    <row r="131" spans="1:22" outlineLevel="2" x14ac:dyDescent="0.35">
      <c r="A131" s="8" t="s">
        <v>352</v>
      </c>
      <c r="B131" s="8" t="s">
        <v>291</v>
      </c>
      <c r="C131" s="8" t="s">
        <v>27</v>
      </c>
      <c r="D131" s="8" t="s">
        <v>43</v>
      </c>
      <c r="E131" s="8" t="s">
        <v>29</v>
      </c>
      <c r="F131" s="9" t="s">
        <v>30</v>
      </c>
      <c r="G131" s="8">
        <v>1111</v>
      </c>
      <c r="H131" s="8">
        <v>3420</v>
      </c>
      <c r="I131" s="10" t="s">
        <v>44</v>
      </c>
      <c r="J131" s="11">
        <v>13282183391</v>
      </c>
      <c r="K131" s="11">
        <v>14424302613</v>
      </c>
      <c r="L131" s="11">
        <v>0</v>
      </c>
      <c r="M131" s="11">
        <v>0</v>
      </c>
      <c r="N131" s="11">
        <v>0</v>
      </c>
      <c r="O131" s="11">
        <v>14097326627.57</v>
      </c>
      <c r="P131" s="11">
        <v>14097326627.57</v>
      </c>
      <c r="Q131" s="11">
        <v>326975985.43000001</v>
      </c>
      <c r="R131" s="11">
        <v>326975985.43000001</v>
      </c>
      <c r="S131" s="11">
        <v>0</v>
      </c>
      <c r="T131" s="12">
        <f t="shared" si="13"/>
        <v>0.97733159139802639</v>
      </c>
      <c r="U131" s="12">
        <f t="shared" si="14"/>
        <v>0</v>
      </c>
      <c r="V131" s="12">
        <f t="shared" si="15"/>
        <v>0.97733159139802639</v>
      </c>
    </row>
    <row r="132" spans="1:22" outlineLevel="2" x14ac:dyDescent="0.35">
      <c r="A132" s="8" t="s">
        <v>352</v>
      </c>
      <c r="B132" s="8" t="s">
        <v>422</v>
      </c>
      <c r="C132" s="8" t="s">
        <v>27</v>
      </c>
      <c r="D132" s="8" t="s">
        <v>43</v>
      </c>
      <c r="E132" s="8" t="s">
        <v>29</v>
      </c>
      <c r="F132" s="9" t="s">
        <v>30</v>
      </c>
      <c r="G132" s="8">
        <v>1111</v>
      </c>
      <c r="H132" s="8">
        <v>3480</v>
      </c>
      <c r="I132" s="10" t="s">
        <v>44</v>
      </c>
      <c r="J132" s="11">
        <v>9566197631</v>
      </c>
      <c r="K132" s="11">
        <v>10463618463</v>
      </c>
      <c r="L132" s="11">
        <v>0</v>
      </c>
      <c r="M132" s="11">
        <v>0</v>
      </c>
      <c r="N132" s="11">
        <v>0</v>
      </c>
      <c r="O132" s="11">
        <v>10283763333.02</v>
      </c>
      <c r="P132" s="11">
        <v>10283763333.02</v>
      </c>
      <c r="Q132" s="11">
        <v>179855129.97999999</v>
      </c>
      <c r="R132" s="11">
        <v>179855129.97999999</v>
      </c>
      <c r="S132" s="11">
        <v>0</v>
      </c>
      <c r="T132" s="12">
        <f t="shared" si="13"/>
        <v>0.98281138302051263</v>
      </c>
      <c r="U132" s="12">
        <f t="shared" si="14"/>
        <v>0</v>
      </c>
      <c r="V132" s="12">
        <f t="shared" si="15"/>
        <v>0.98281138302051263</v>
      </c>
    </row>
    <row r="133" spans="1:22" outlineLevel="2" x14ac:dyDescent="0.35">
      <c r="A133" s="8" t="s">
        <v>352</v>
      </c>
      <c r="B133" s="8" t="s">
        <v>436</v>
      </c>
      <c r="C133" s="8" t="s">
        <v>27</v>
      </c>
      <c r="D133" s="8" t="s">
        <v>43</v>
      </c>
      <c r="E133" s="8" t="s">
        <v>29</v>
      </c>
      <c r="F133" s="9" t="s">
        <v>30</v>
      </c>
      <c r="G133" s="8">
        <v>1111</v>
      </c>
      <c r="H133" s="8">
        <v>3480</v>
      </c>
      <c r="I133" s="10" t="s">
        <v>44</v>
      </c>
      <c r="J133" s="11">
        <v>6150075712</v>
      </c>
      <c r="K133" s="11">
        <v>6489215524</v>
      </c>
      <c r="L133" s="11">
        <v>0</v>
      </c>
      <c r="M133" s="11">
        <v>0</v>
      </c>
      <c r="N133" s="11">
        <v>0</v>
      </c>
      <c r="O133" s="11">
        <v>6283045266.3199997</v>
      </c>
      <c r="P133" s="11">
        <v>6283045266.3199997</v>
      </c>
      <c r="Q133" s="11">
        <v>206170257.68000001</v>
      </c>
      <c r="R133" s="11">
        <v>206170257.68000001</v>
      </c>
      <c r="S133" s="11">
        <v>0</v>
      </c>
      <c r="T133" s="12">
        <f t="shared" si="13"/>
        <v>0.96822878560320713</v>
      </c>
      <c r="U133" s="12">
        <f t="shared" si="14"/>
        <v>0</v>
      </c>
      <c r="V133" s="12">
        <f t="shared" si="15"/>
        <v>0.96822878560320713</v>
      </c>
    </row>
    <row r="134" spans="1:22" outlineLevel="1" x14ac:dyDescent="0.35">
      <c r="A134" s="30"/>
      <c r="B134" s="30"/>
      <c r="C134" s="30"/>
      <c r="D134" s="30" t="s">
        <v>472</v>
      </c>
      <c r="E134" s="30"/>
      <c r="F134" s="31"/>
      <c r="G134" s="30"/>
      <c r="H134" s="30"/>
      <c r="I134" s="32"/>
      <c r="J134" s="33">
        <f t="shared" ref="J134:S134" si="17">SUBTOTAL(9,J118:J133)</f>
        <v>62808421041</v>
      </c>
      <c r="K134" s="33">
        <f t="shared" si="17"/>
        <v>107324035145.87</v>
      </c>
      <c r="L134" s="33">
        <f t="shared" si="17"/>
        <v>0</v>
      </c>
      <c r="M134" s="33">
        <f t="shared" si="17"/>
        <v>0</v>
      </c>
      <c r="N134" s="33">
        <f t="shared" si="17"/>
        <v>0</v>
      </c>
      <c r="O134" s="33">
        <f t="shared" si="17"/>
        <v>106082020187.31</v>
      </c>
      <c r="P134" s="33">
        <f t="shared" si="17"/>
        <v>106082020187.31</v>
      </c>
      <c r="Q134" s="33">
        <f t="shared" si="17"/>
        <v>1242014958.5599999</v>
      </c>
      <c r="R134" s="33">
        <f t="shared" si="17"/>
        <v>1242014958.5599999</v>
      </c>
      <c r="S134" s="33">
        <f t="shared" si="17"/>
        <v>0</v>
      </c>
      <c r="T134" s="34">
        <f t="shared" si="13"/>
        <v>0.9884274295420229</v>
      </c>
      <c r="U134" s="34">
        <f t="shared" si="14"/>
        <v>0</v>
      </c>
      <c r="V134" s="34">
        <f t="shared" si="15"/>
        <v>0.9884274295420229</v>
      </c>
    </row>
    <row r="135" spans="1:22" outlineLevel="2" x14ac:dyDescent="0.35">
      <c r="A135" s="15" t="s">
        <v>25</v>
      </c>
      <c r="B135" s="15" t="s">
        <v>26</v>
      </c>
      <c r="C135" s="15" t="s">
        <v>27</v>
      </c>
      <c r="D135" s="15" t="s">
        <v>45</v>
      </c>
      <c r="E135" s="15" t="s">
        <v>29</v>
      </c>
      <c r="F135" s="16" t="s">
        <v>30</v>
      </c>
      <c r="G135" s="15">
        <v>1111</v>
      </c>
      <c r="H135" s="15">
        <v>3480</v>
      </c>
      <c r="I135" s="17" t="s">
        <v>46</v>
      </c>
      <c r="J135" s="18">
        <v>494007344</v>
      </c>
      <c r="K135" s="18">
        <v>502411343</v>
      </c>
      <c r="L135" s="18">
        <v>0</v>
      </c>
      <c r="M135" s="18">
        <v>253651.29</v>
      </c>
      <c r="N135" s="18">
        <v>0</v>
      </c>
      <c r="O135" s="18">
        <v>500103134.38999999</v>
      </c>
      <c r="P135" s="18">
        <v>500103134.38999999</v>
      </c>
      <c r="Q135" s="18">
        <v>2054557.32</v>
      </c>
      <c r="R135" s="18">
        <v>2054557.32</v>
      </c>
      <c r="S135" s="18">
        <v>0</v>
      </c>
      <c r="T135" s="19">
        <f t="shared" si="13"/>
        <v>0.99540573945600586</v>
      </c>
      <c r="U135" s="19">
        <f t="shared" si="14"/>
        <v>5.0486776131565168E-4</v>
      </c>
      <c r="V135" s="19">
        <f t="shared" si="15"/>
        <v>0.9959106072173215</v>
      </c>
    </row>
    <row r="136" spans="1:22" outlineLevel="2" x14ac:dyDescent="0.35">
      <c r="A136" s="8" t="s">
        <v>195</v>
      </c>
      <c r="B136" s="8" t="s">
        <v>26</v>
      </c>
      <c r="C136" s="8" t="s">
        <v>27</v>
      </c>
      <c r="D136" s="8" t="s">
        <v>45</v>
      </c>
      <c r="E136" s="8" t="s">
        <v>29</v>
      </c>
      <c r="F136" s="9" t="s">
        <v>30</v>
      </c>
      <c r="G136" s="8">
        <v>1111</v>
      </c>
      <c r="H136" s="8">
        <v>3480</v>
      </c>
      <c r="I136" s="10" t="s">
        <v>46</v>
      </c>
      <c r="J136" s="11">
        <v>714986927</v>
      </c>
      <c r="K136" s="11">
        <v>720986927</v>
      </c>
      <c r="L136" s="11">
        <v>0</v>
      </c>
      <c r="M136" s="11">
        <v>577425.1</v>
      </c>
      <c r="N136" s="11">
        <v>0</v>
      </c>
      <c r="O136" s="11">
        <v>717292179.63</v>
      </c>
      <c r="P136" s="11">
        <v>717292179.63</v>
      </c>
      <c r="Q136" s="11">
        <v>3117322.27</v>
      </c>
      <c r="R136" s="11">
        <v>3117322.27</v>
      </c>
      <c r="S136" s="11">
        <v>0</v>
      </c>
      <c r="T136" s="12">
        <f t="shared" si="13"/>
        <v>0.994875430841203</v>
      </c>
      <c r="U136" s="12">
        <f t="shared" si="14"/>
        <v>8.0088151168377557E-4</v>
      </c>
      <c r="V136" s="12">
        <f t="shared" si="15"/>
        <v>0.99567631235288678</v>
      </c>
    </row>
    <row r="137" spans="1:22" outlineLevel="2" x14ac:dyDescent="0.35">
      <c r="A137" s="8" t="s">
        <v>262</v>
      </c>
      <c r="B137" s="8" t="s">
        <v>263</v>
      </c>
      <c r="C137" s="8" t="s">
        <v>27</v>
      </c>
      <c r="D137" s="8" t="s">
        <v>45</v>
      </c>
      <c r="E137" s="8" t="s">
        <v>29</v>
      </c>
      <c r="F137" s="9" t="s">
        <v>30</v>
      </c>
      <c r="G137" s="8">
        <v>1111</v>
      </c>
      <c r="H137" s="8">
        <v>3480</v>
      </c>
      <c r="I137" s="10" t="s">
        <v>46</v>
      </c>
      <c r="J137" s="11">
        <v>21460724</v>
      </c>
      <c r="K137" s="11">
        <v>22160724</v>
      </c>
      <c r="L137" s="11">
        <v>0</v>
      </c>
      <c r="M137" s="11">
        <v>0</v>
      </c>
      <c r="N137" s="11">
        <v>0</v>
      </c>
      <c r="O137" s="11">
        <v>22105979.370000001</v>
      </c>
      <c r="P137" s="11">
        <v>22105979.370000001</v>
      </c>
      <c r="Q137" s="11">
        <v>54744.63</v>
      </c>
      <c r="R137" s="11">
        <v>54744.63</v>
      </c>
      <c r="S137" s="11">
        <v>0</v>
      </c>
      <c r="T137" s="12">
        <f t="shared" si="13"/>
        <v>0.99752965516830594</v>
      </c>
      <c r="U137" s="12">
        <f t="shared" si="14"/>
        <v>0</v>
      </c>
      <c r="V137" s="12">
        <f t="shared" si="15"/>
        <v>0.99752965516830594</v>
      </c>
    </row>
    <row r="138" spans="1:22" outlineLevel="2" x14ac:dyDescent="0.35">
      <c r="A138" s="8" t="s">
        <v>262</v>
      </c>
      <c r="B138" s="8" t="s">
        <v>264</v>
      </c>
      <c r="C138" s="8" t="s">
        <v>27</v>
      </c>
      <c r="D138" s="8" t="s">
        <v>45</v>
      </c>
      <c r="E138" s="8" t="s">
        <v>29</v>
      </c>
      <c r="F138" s="9" t="s">
        <v>30</v>
      </c>
      <c r="G138" s="8">
        <v>1111</v>
      </c>
      <c r="H138" s="8">
        <v>3480</v>
      </c>
      <c r="I138" s="10" t="s">
        <v>46</v>
      </c>
      <c r="J138" s="11">
        <v>401582366</v>
      </c>
      <c r="K138" s="11">
        <v>410788217</v>
      </c>
      <c r="L138" s="11">
        <v>0</v>
      </c>
      <c r="M138" s="11">
        <v>0</v>
      </c>
      <c r="N138" s="11">
        <v>0</v>
      </c>
      <c r="O138" s="11">
        <v>407152226.76999998</v>
      </c>
      <c r="P138" s="11">
        <v>407152226.76999998</v>
      </c>
      <c r="Q138" s="11">
        <v>3635990.23</v>
      </c>
      <c r="R138" s="11">
        <v>3635990.23</v>
      </c>
      <c r="S138" s="11">
        <v>0</v>
      </c>
      <c r="T138" s="12">
        <f t="shared" si="13"/>
        <v>0.99114874750655269</v>
      </c>
      <c r="U138" s="12">
        <f t="shared" si="14"/>
        <v>0</v>
      </c>
      <c r="V138" s="12">
        <f t="shared" si="15"/>
        <v>0.99114874750655269</v>
      </c>
    </row>
    <row r="139" spans="1:22" outlineLevel="2" x14ac:dyDescent="0.35">
      <c r="A139" s="8" t="s">
        <v>262</v>
      </c>
      <c r="B139" s="8" t="s">
        <v>291</v>
      </c>
      <c r="C139" s="8" t="s">
        <v>27</v>
      </c>
      <c r="D139" s="8" t="s">
        <v>45</v>
      </c>
      <c r="E139" s="8" t="s">
        <v>29</v>
      </c>
      <c r="F139" s="9" t="s">
        <v>30</v>
      </c>
      <c r="G139" s="8">
        <v>1111</v>
      </c>
      <c r="H139" s="8">
        <v>3480</v>
      </c>
      <c r="I139" s="10" t="s">
        <v>46</v>
      </c>
      <c r="J139" s="11">
        <v>79388439</v>
      </c>
      <c r="K139" s="11">
        <v>77860697</v>
      </c>
      <c r="L139" s="11">
        <v>0</v>
      </c>
      <c r="M139" s="11">
        <v>0</v>
      </c>
      <c r="N139" s="11">
        <v>0</v>
      </c>
      <c r="O139" s="11">
        <v>77636753.140000001</v>
      </c>
      <c r="P139" s="11">
        <v>77636753.140000001</v>
      </c>
      <c r="Q139" s="11">
        <v>223943.86</v>
      </c>
      <c r="R139" s="11">
        <v>223943.86</v>
      </c>
      <c r="S139" s="11">
        <v>0</v>
      </c>
      <c r="T139" s="12">
        <f t="shared" si="13"/>
        <v>0.9971237881417887</v>
      </c>
      <c r="U139" s="12">
        <f t="shared" si="14"/>
        <v>0</v>
      </c>
      <c r="V139" s="12">
        <f t="shared" si="15"/>
        <v>0.9971237881417887</v>
      </c>
    </row>
    <row r="140" spans="1:22" outlineLevel="2" x14ac:dyDescent="0.35">
      <c r="A140" s="8" t="s">
        <v>300</v>
      </c>
      <c r="B140" s="8" t="s">
        <v>26</v>
      </c>
      <c r="C140" s="8" t="s">
        <v>27</v>
      </c>
      <c r="D140" s="8" t="s">
        <v>45</v>
      </c>
      <c r="E140" s="8" t="s">
        <v>29</v>
      </c>
      <c r="F140" s="9" t="s">
        <v>30</v>
      </c>
      <c r="G140" s="8">
        <v>1111</v>
      </c>
      <c r="H140" s="8">
        <v>3480</v>
      </c>
      <c r="I140" s="10" t="s">
        <v>46</v>
      </c>
      <c r="J140" s="11">
        <v>110157997</v>
      </c>
      <c r="K140" s="11">
        <v>123550242</v>
      </c>
      <c r="L140" s="11">
        <v>0</v>
      </c>
      <c r="M140" s="11">
        <v>0</v>
      </c>
      <c r="N140" s="11">
        <v>0</v>
      </c>
      <c r="O140" s="11">
        <v>122555302.25</v>
      </c>
      <c r="P140" s="11">
        <v>122555302.25</v>
      </c>
      <c r="Q140" s="11">
        <v>994939.75</v>
      </c>
      <c r="R140" s="11">
        <v>994939.75</v>
      </c>
      <c r="S140" s="11">
        <v>0</v>
      </c>
      <c r="T140" s="12">
        <f t="shared" si="13"/>
        <v>0.99194708376208607</v>
      </c>
      <c r="U140" s="12">
        <f t="shared" si="14"/>
        <v>0</v>
      </c>
      <c r="V140" s="12">
        <f t="shared" si="15"/>
        <v>0.99194708376208607</v>
      </c>
    </row>
    <row r="141" spans="1:22" outlineLevel="2" x14ac:dyDescent="0.35">
      <c r="A141" s="8" t="s">
        <v>308</v>
      </c>
      <c r="B141" s="8" t="s">
        <v>26</v>
      </c>
      <c r="C141" s="8" t="s">
        <v>27</v>
      </c>
      <c r="D141" s="8" t="s">
        <v>45</v>
      </c>
      <c r="E141" s="8" t="s">
        <v>29</v>
      </c>
      <c r="F141" s="9" t="s">
        <v>30</v>
      </c>
      <c r="G141" s="8">
        <v>1111</v>
      </c>
      <c r="H141" s="8">
        <v>3480</v>
      </c>
      <c r="I141" s="10" t="s">
        <v>46</v>
      </c>
      <c r="J141" s="11">
        <v>396560082</v>
      </c>
      <c r="K141" s="11">
        <v>396560082</v>
      </c>
      <c r="L141" s="11">
        <v>0</v>
      </c>
      <c r="M141" s="11">
        <v>1013701.57</v>
      </c>
      <c r="N141" s="11">
        <v>0</v>
      </c>
      <c r="O141" s="11">
        <v>391340084.37</v>
      </c>
      <c r="P141" s="11">
        <v>391340084.37</v>
      </c>
      <c r="Q141" s="11">
        <v>4206296.0599999996</v>
      </c>
      <c r="R141" s="11">
        <v>4206296.0599999996</v>
      </c>
      <c r="S141" s="11">
        <v>0</v>
      </c>
      <c r="T141" s="12">
        <f t="shared" si="13"/>
        <v>0.98683680514772543</v>
      </c>
      <c r="U141" s="12">
        <f t="shared" si="14"/>
        <v>2.5562370395112032E-3</v>
      </c>
      <c r="V141" s="12">
        <f t="shared" si="15"/>
        <v>0.98939304218723667</v>
      </c>
    </row>
    <row r="142" spans="1:22" outlineLevel="2" x14ac:dyDescent="0.35">
      <c r="A142" s="8" t="s">
        <v>314</v>
      </c>
      <c r="B142" s="8" t="s">
        <v>26</v>
      </c>
      <c r="C142" s="8" t="s">
        <v>27</v>
      </c>
      <c r="D142" s="8" t="s">
        <v>45</v>
      </c>
      <c r="E142" s="8" t="s">
        <v>29</v>
      </c>
      <c r="F142" s="9" t="s">
        <v>30</v>
      </c>
      <c r="G142" s="8">
        <v>1111</v>
      </c>
      <c r="H142" s="8">
        <v>3480</v>
      </c>
      <c r="I142" s="10" t="s">
        <v>46</v>
      </c>
      <c r="J142" s="11">
        <v>92567235</v>
      </c>
      <c r="K142" s="11">
        <v>94504478</v>
      </c>
      <c r="L142" s="11">
        <v>0</v>
      </c>
      <c r="M142" s="11">
        <v>0</v>
      </c>
      <c r="N142" s="11">
        <v>0</v>
      </c>
      <c r="O142" s="11">
        <v>93819701.569999993</v>
      </c>
      <c r="P142" s="11">
        <v>93819701.569999993</v>
      </c>
      <c r="Q142" s="11">
        <v>684776.43</v>
      </c>
      <c r="R142" s="11">
        <v>684776.43</v>
      </c>
      <c r="S142" s="11">
        <v>0</v>
      </c>
      <c r="T142" s="12">
        <f t="shared" si="13"/>
        <v>0.99275403193063505</v>
      </c>
      <c r="U142" s="12">
        <f t="shared" si="14"/>
        <v>0</v>
      </c>
      <c r="V142" s="12">
        <f t="shared" si="15"/>
        <v>0.99275403193063505</v>
      </c>
    </row>
    <row r="143" spans="1:22" outlineLevel="2" x14ac:dyDescent="0.35">
      <c r="A143" s="8" t="s">
        <v>316</v>
      </c>
      <c r="B143" s="8" t="s">
        <v>26</v>
      </c>
      <c r="C143" s="8" t="s">
        <v>27</v>
      </c>
      <c r="D143" s="8" t="s">
        <v>45</v>
      </c>
      <c r="E143" s="8" t="s">
        <v>29</v>
      </c>
      <c r="F143" s="9" t="s">
        <v>30</v>
      </c>
      <c r="G143" s="8">
        <v>1111</v>
      </c>
      <c r="H143" s="8">
        <v>3480</v>
      </c>
      <c r="I143" s="10" t="s">
        <v>46</v>
      </c>
      <c r="J143" s="11">
        <v>1707762922</v>
      </c>
      <c r="K143" s="11">
        <v>1748441354</v>
      </c>
      <c r="L143" s="11">
        <v>0</v>
      </c>
      <c r="M143" s="11">
        <v>1089679</v>
      </c>
      <c r="N143" s="11">
        <v>0</v>
      </c>
      <c r="O143" s="11">
        <v>1721878915.71</v>
      </c>
      <c r="P143" s="11">
        <v>1721878915.71</v>
      </c>
      <c r="Q143" s="11">
        <v>25472759.289999999</v>
      </c>
      <c r="R143" s="11">
        <v>25472759.289999999</v>
      </c>
      <c r="S143" s="11">
        <v>0</v>
      </c>
      <c r="T143" s="12">
        <f t="shared" si="13"/>
        <v>0.98480793294597402</v>
      </c>
      <c r="U143" s="12">
        <f t="shared" si="14"/>
        <v>6.232287960400186E-4</v>
      </c>
      <c r="V143" s="12">
        <f t="shared" si="15"/>
        <v>0.98543116174201406</v>
      </c>
    </row>
    <row r="144" spans="1:22" outlineLevel="2" x14ac:dyDescent="0.35">
      <c r="A144" s="8" t="s">
        <v>322</v>
      </c>
      <c r="B144" s="8" t="s">
        <v>26</v>
      </c>
      <c r="C144" s="8" t="s">
        <v>27</v>
      </c>
      <c r="D144" s="8" t="s">
        <v>45</v>
      </c>
      <c r="E144" s="8" t="s">
        <v>29</v>
      </c>
      <c r="F144" s="9" t="s">
        <v>30</v>
      </c>
      <c r="G144" s="8">
        <v>1111</v>
      </c>
      <c r="H144" s="8">
        <v>3460</v>
      </c>
      <c r="I144" s="10" t="s">
        <v>46</v>
      </c>
      <c r="J144" s="11">
        <v>70653884</v>
      </c>
      <c r="K144" s="11">
        <v>70653884</v>
      </c>
      <c r="L144" s="11">
        <v>0</v>
      </c>
      <c r="M144" s="11">
        <v>0</v>
      </c>
      <c r="N144" s="11">
        <v>0</v>
      </c>
      <c r="O144" s="11">
        <v>69786713.599999994</v>
      </c>
      <c r="P144" s="11">
        <v>69786713.599999994</v>
      </c>
      <c r="Q144" s="11">
        <v>867170.4</v>
      </c>
      <c r="R144" s="11">
        <v>867170.4</v>
      </c>
      <c r="S144" s="11">
        <v>0</v>
      </c>
      <c r="T144" s="12">
        <f t="shared" si="13"/>
        <v>0.9877265006407856</v>
      </c>
      <c r="U144" s="12">
        <f t="shared" si="14"/>
        <v>0</v>
      </c>
      <c r="V144" s="12">
        <f t="shared" si="15"/>
        <v>0.9877265006407856</v>
      </c>
    </row>
    <row r="145" spans="1:22" outlineLevel="2" x14ac:dyDescent="0.35">
      <c r="A145" s="8" t="s">
        <v>352</v>
      </c>
      <c r="B145" s="8" t="s">
        <v>263</v>
      </c>
      <c r="C145" s="8" t="s">
        <v>27</v>
      </c>
      <c r="D145" s="8" t="s">
        <v>45</v>
      </c>
      <c r="E145" s="8" t="s">
        <v>29</v>
      </c>
      <c r="F145" s="9" t="s">
        <v>30</v>
      </c>
      <c r="G145" s="8">
        <v>1111</v>
      </c>
      <c r="H145" s="8">
        <v>3410</v>
      </c>
      <c r="I145" s="10" t="s">
        <v>46</v>
      </c>
      <c r="J145" s="11">
        <v>40688734941</v>
      </c>
      <c r="K145" s="11">
        <v>41292554583</v>
      </c>
      <c r="L145" s="11">
        <v>0</v>
      </c>
      <c r="M145" s="11">
        <v>11700546.060000001</v>
      </c>
      <c r="N145" s="11">
        <v>0</v>
      </c>
      <c r="O145" s="11">
        <v>41278417153.260002</v>
      </c>
      <c r="P145" s="11">
        <v>41278417153.260002</v>
      </c>
      <c r="Q145" s="11">
        <v>2436883.6800000002</v>
      </c>
      <c r="R145" s="11">
        <v>2436883.6800000002</v>
      </c>
      <c r="S145" s="11">
        <v>0</v>
      </c>
      <c r="T145" s="12">
        <f t="shared" si="13"/>
        <v>0.99965762763087029</v>
      </c>
      <c r="U145" s="12">
        <f t="shared" si="14"/>
        <v>2.8335728264235497E-4</v>
      </c>
      <c r="V145" s="12">
        <f t="shared" si="15"/>
        <v>0.99994098491351269</v>
      </c>
    </row>
    <row r="146" spans="1:22" outlineLevel="2" x14ac:dyDescent="0.35">
      <c r="A146" s="8" t="s">
        <v>352</v>
      </c>
      <c r="B146" s="8" t="s">
        <v>264</v>
      </c>
      <c r="C146" s="8" t="s">
        <v>27</v>
      </c>
      <c r="D146" s="8" t="s">
        <v>45</v>
      </c>
      <c r="E146" s="8" t="s">
        <v>29</v>
      </c>
      <c r="F146" s="9" t="s">
        <v>30</v>
      </c>
      <c r="G146" s="8">
        <v>1111</v>
      </c>
      <c r="H146" s="8">
        <v>3420</v>
      </c>
      <c r="I146" s="10" t="s">
        <v>46</v>
      </c>
      <c r="J146" s="11">
        <v>19727040891</v>
      </c>
      <c r="K146" s="11">
        <v>20052116024</v>
      </c>
      <c r="L146" s="11">
        <v>0</v>
      </c>
      <c r="M146" s="11">
        <v>6845416.1600000001</v>
      </c>
      <c r="N146" s="11">
        <v>0</v>
      </c>
      <c r="O146" s="11">
        <v>20038553852.41</v>
      </c>
      <c r="P146" s="11">
        <v>20038553852.41</v>
      </c>
      <c r="Q146" s="11">
        <v>6716755.4299999997</v>
      </c>
      <c r="R146" s="11">
        <v>6716755.4299999997</v>
      </c>
      <c r="S146" s="11">
        <v>0</v>
      </c>
      <c r="T146" s="12">
        <f t="shared" si="13"/>
        <v>0.99932365384412458</v>
      </c>
      <c r="U146" s="12">
        <f t="shared" si="14"/>
        <v>3.413812363646236E-4</v>
      </c>
      <c r="V146" s="12">
        <f t="shared" si="15"/>
        <v>0.99966503508048921</v>
      </c>
    </row>
    <row r="147" spans="1:22" outlineLevel="2" x14ac:dyDescent="0.35">
      <c r="A147" s="8" t="s">
        <v>352</v>
      </c>
      <c r="B147" s="8" t="s">
        <v>291</v>
      </c>
      <c r="C147" s="8" t="s">
        <v>27</v>
      </c>
      <c r="D147" s="8" t="s">
        <v>45</v>
      </c>
      <c r="E147" s="8" t="s">
        <v>29</v>
      </c>
      <c r="F147" s="9" t="s">
        <v>30</v>
      </c>
      <c r="G147" s="8">
        <v>1111</v>
      </c>
      <c r="H147" s="8">
        <v>3420</v>
      </c>
      <c r="I147" s="10" t="s">
        <v>46</v>
      </c>
      <c r="J147" s="11">
        <v>12075727101</v>
      </c>
      <c r="K147" s="11">
        <v>12165225075</v>
      </c>
      <c r="L147" s="11">
        <v>0</v>
      </c>
      <c r="M147" s="11">
        <v>1562124.11</v>
      </c>
      <c r="N147" s="11">
        <v>0</v>
      </c>
      <c r="O147" s="11">
        <v>12157280262.719999</v>
      </c>
      <c r="P147" s="11">
        <v>12157280262.719999</v>
      </c>
      <c r="Q147" s="11">
        <v>6382688.1699999999</v>
      </c>
      <c r="R147" s="11">
        <v>6382688.1699999999</v>
      </c>
      <c r="S147" s="11">
        <v>0</v>
      </c>
      <c r="T147" s="12">
        <f t="shared" si="13"/>
        <v>0.99934692434944528</v>
      </c>
      <c r="U147" s="12">
        <f t="shared" si="14"/>
        <v>1.2840897725848284E-4</v>
      </c>
      <c r="V147" s="12">
        <f t="shared" si="15"/>
        <v>0.9994753333267038</v>
      </c>
    </row>
    <row r="148" spans="1:22" outlineLevel="2" x14ac:dyDescent="0.35">
      <c r="A148" s="8" t="s">
        <v>352</v>
      </c>
      <c r="B148" s="8" t="s">
        <v>422</v>
      </c>
      <c r="C148" s="8" t="s">
        <v>27</v>
      </c>
      <c r="D148" s="8" t="s">
        <v>45</v>
      </c>
      <c r="E148" s="8" t="s">
        <v>29</v>
      </c>
      <c r="F148" s="9" t="s">
        <v>30</v>
      </c>
      <c r="G148" s="8">
        <v>1111</v>
      </c>
      <c r="H148" s="8">
        <v>3480</v>
      </c>
      <c r="I148" s="10" t="s">
        <v>46</v>
      </c>
      <c r="J148" s="11">
        <v>8675790071</v>
      </c>
      <c r="K148" s="11">
        <v>8808840291</v>
      </c>
      <c r="L148" s="11">
        <v>0</v>
      </c>
      <c r="M148" s="11">
        <v>2085898.01</v>
      </c>
      <c r="N148" s="11">
        <v>0</v>
      </c>
      <c r="O148" s="11">
        <v>8798219391.8400002</v>
      </c>
      <c r="P148" s="11">
        <v>8798219391.8400002</v>
      </c>
      <c r="Q148" s="11">
        <v>8535001.1500000004</v>
      </c>
      <c r="R148" s="11">
        <v>8535001.1500000004</v>
      </c>
      <c r="S148" s="11">
        <v>0</v>
      </c>
      <c r="T148" s="12">
        <f t="shared" si="13"/>
        <v>0.99879429087040539</v>
      </c>
      <c r="U148" s="12">
        <f t="shared" si="14"/>
        <v>2.3679598461231769E-4</v>
      </c>
      <c r="V148" s="12">
        <f t="shared" si="15"/>
        <v>0.99903108685501774</v>
      </c>
    </row>
    <row r="149" spans="1:22" outlineLevel="2" x14ac:dyDescent="0.35">
      <c r="A149" s="8" t="s">
        <v>352</v>
      </c>
      <c r="B149" s="8" t="s">
        <v>436</v>
      </c>
      <c r="C149" s="8" t="s">
        <v>27</v>
      </c>
      <c r="D149" s="8" t="s">
        <v>45</v>
      </c>
      <c r="E149" s="8" t="s">
        <v>29</v>
      </c>
      <c r="F149" s="9" t="s">
        <v>30</v>
      </c>
      <c r="G149" s="8">
        <v>1111</v>
      </c>
      <c r="H149" s="8">
        <v>3480</v>
      </c>
      <c r="I149" s="10" t="s">
        <v>46</v>
      </c>
      <c r="J149" s="11">
        <v>5564773454</v>
      </c>
      <c r="K149" s="11">
        <v>5435374777</v>
      </c>
      <c r="L149" s="11">
        <v>0</v>
      </c>
      <c r="M149" s="11">
        <v>1427186.66</v>
      </c>
      <c r="N149" s="11">
        <v>0</v>
      </c>
      <c r="O149" s="11">
        <v>5427743836.9700003</v>
      </c>
      <c r="P149" s="11">
        <v>5427743836.9700003</v>
      </c>
      <c r="Q149" s="11">
        <v>6203753.3700000001</v>
      </c>
      <c r="R149" s="11">
        <v>6203753.3700000001</v>
      </c>
      <c r="S149" s="11">
        <v>0</v>
      </c>
      <c r="T149" s="12">
        <f t="shared" si="13"/>
        <v>0.99859606000633294</v>
      </c>
      <c r="U149" s="12">
        <f t="shared" si="14"/>
        <v>2.6257373567673676E-4</v>
      </c>
      <c r="V149" s="12">
        <f t="shared" si="15"/>
        <v>0.99885863374200967</v>
      </c>
    </row>
    <row r="150" spans="1:22" outlineLevel="1" x14ac:dyDescent="0.35">
      <c r="A150" s="30"/>
      <c r="B150" s="30"/>
      <c r="C150" s="30"/>
      <c r="D150" s="30" t="s">
        <v>473</v>
      </c>
      <c r="E150" s="30"/>
      <c r="F150" s="31"/>
      <c r="G150" s="30"/>
      <c r="H150" s="30"/>
      <c r="I150" s="32"/>
      <c r="J150" s="33">
        <f t="shared" ref="J150:S150" si="18">SUBTOTAL(9,J135:J149)</f>
        <v>90821194378</v>
      </c>
      <c r="K150" s="33">
        <f t="shared" si="18"/>
        <v>91922028698</v>
      </c>
      <c r="L150" s="33">
        <f t="shared" si="18"/>
        <v>0</v>
      </c>
      <c r="M150" s="33">
        <f t="shared" si="18"/>
        <v>26555627.960000001</v>
      </c>
      <c r="N150" s="33">
        <f t="shared" si="18"/>
        <v>0</v>
      </c>
      <c r="O150" s="33">
        <f t="shared" si="18"/>
        <v>91823885488</v>
      </c>
      <c r="P150" s="33">
        <f t="shared" si="18"/>
        <v>91823885488</v>
      </c>
      <c r="Q150" s="33">
        <f t="shared" si="18"/>
        <v>71587582.039999992</v>
      </c>
      <c r="R150" s="33">
        <f t="shared" si="18"/>
        <v>71587582.039999992</v>
      </c>
      <c r="S150" s="33">
        <f t="shared" si="18"/>
        <v>0</v>
      </c>
      <c r="T150" s="34">
        <f t="shared" si="13"/>
        <v>0.99893232110528762</v>
      </c>
      <c r="U150" s="34">
        <f t="shared" si="14"/>
        <v>2.8889297088128548E-4</v>
      </c>
      <c r="V150" s="34">
        <f t="shared" si="15"/>
        <v>0.99922121407616893</v>
      </c>
    </row>
    <row r="151" spans="1:22" outlineLevel="2" x14ac:dyDescent="0.35">
      <c r="A151" s="15" t="s">
        <v>25</v>
      </c>
      <c r="B151" s="15" t="s">
        <v>26</v>
      </c>
      <c r="C151" s="15" t="s">
        <v>27</v>
      </c>
      <c r="D151" s="15" t="s">
        <v>47</v>
      </c>
      <c r="E151" s="15" t="s">
        <v>29</v>
      </c>
      <c r="F151" s="16" t="s">
        <v>30</v>
      </c>
      <c r="G151" s="15">
        <v>1111</v>
      </c>
      <c r="H151" s="15">
        <v>3480</v>
      </c>
      <c r="I151" s="17" t="s">
        <v>48</v>
      </c>
      <c r="J151" s="18">
        <v>350545346</v>
      </c>
      <c r="K151" s="18">
        <v>357053819</v>
      </c>
      <c r="L151" s="18">
        <v>0</v>
      </c>
      <c r="M151" s="18">
        <v>0</v>
      </c>
      <c r="N151" s="18">
        <v>0</v>
      </c>
      <c r="O151" s="18">
        <v>343631414.94999999</v>
      </c>
      <c r="P151" s="18">
        <v>343631414.94999999</v>
      </c>
      <c r="Q151" s="18">
        <v>13422404.050000001</v>
      </c>
      <c r="R151" s="18">
        <v>13422404.050000001</v>
      </c>
      <c r="S151" s="18">
        <v>0</v>
      </c>
      <c r="T151" s="19">
        <f t="shared" si="13"/>
        <v>0.96240789669301918</v>
      </c>
      <c r="U151" s="19">
        <f t="shared" si="14"/>
        <v>0</v>
      </c>
      <c r="V151" s="19">
        <f t="shared" si="15"/>
        <v>0.96240789669301918</v>
      </c>
    </row>
    <row r="152" spans="1:22" outlineLevel="2" x14ac:dyDescent="0.35">
      <c r="A152" s="8" t="s">
        <v>195</v>
      </c>
      <c r="B152" s="8" t="s">
        <v>26</v>
      </c>
      <c r="C152" s="8" t="s">
        <v>27</v>
      </c>
      <c r="D152" s="8" t="s">
        <v>47</v>
      </c>
      <c r="E152" s="8" t="s">
        <v>29</v>
      </c>
      <c r="F152" s="9" t="s">
        <v>30</v>
      </c>
      <c r="G152" s="8">
        <v>1111</v>
      </c>
      <c r="H152" s="8">
        <v>3480</v>
      </c>
      <c r="I152" s="10" t="s">
        <v>48</v>
      </c>
      <c r="J152" s="11">
        <v>359954671</v>
      </c>
      <c r="K152" s="11">
        <v>347821909</v>
      </c>
      <c r="L152" s="11">
        <v>0</v>
      </c>
      <c r="M152" s="11">
        <v>0</v>
      </c>
      <c r="N152" s="11">
        <v>0</v>
      </c>
      <c r="O152" s="11">
        <v>345250689.85000002</v>
      </c>
      <c r="P152" s="11">
        <v>345250689.85000002</v>
      </c>
      <c r="Q152" s="11">
        <v>2571219.15</v>
      </c>
      <c r="R152" s="11">
        <v>2571219.15</v>
      </c>
      <c r="S152" s="11">
        <v>0</v>
      </c>
      <c r="T152" s="12">
        <f t="shared" si="13"/>
        <v>0.99260765614968782</v>
      </c>
      <c r="U152" s="12">
        <f t="shared" si="14"/>
        <v>0</v>
      </c>
      <c r="V152" s="12">
        <f t="shared" si="15"/>
        <v>0.99260765614968782</v>
      </c>
    </row>
    <row r="153" spans="1:22" outlineLevel="2" x14ac:dyDescent="0.35">
      <c r="A153" s="8" t="s">
        <v>262</v>
      </c>
      <c r="B153" s="8" t="s">
        <v>263</v>
      </c>
      <c r="C153" s="8" t="s">
        <v>27</v>
      </c>
      <c r="D153" s="8" t="s">
        <v>47</v>
      </c>
      <c r="E153" s="8" t="s">
        <v>29</v>
      </c>
      <c r="F153" s="9" t="s">
        <v>30</v>
      </c>
      <c r="G153" s="8">
        <v>1111</v>
      </c>
      <c r="H153" s="8">
        <v>3480</v>
      </c>
      <c r="I153" s="10" t="s">
        <v>48</v>
      </c>
      <c r="J153" s="11">
        <v>22952115</v>
      </c>
      <c r="K153" s="11">
        <v>26952115</v>
      </c>
      <c r="L153" s="11">
        <v>0</v>
      </c>
      <c r="M153" s="11">
        <v>0</v>
      </c>
      <c r="N153" s="11">
        <v>0</v>
      </c>
      <c r="O153" s="11">
        <v>25799488.920000002</v>
      </c>
      <c r="P153" s="11">
        <v>25799488.920000002</v>
      </c>
      <c r="Q153" s="11">
        <v>1152626.08</v>
      </c>
      <c r="R153" s="11">
        <v>1152626.08</v>
      </c>
      <c r="S153" s="11">
        <v>0</v>
      </c>
      <c r="T153" s="12">
        <f t="shared" si="13"/>
        <v>0.957234299423255</v>
      </c>
      <c r="U153" s="12">
        <f t="shared" si="14"/>
        <v>0</v>
      </c>
      <c r="V153" s="12">
        <f t="shared" si="15"/>
        <v>0.957234299423255</v>
      </c>
    </row>
    <row r="154" spans="1:22" outlineLevel="2" x14ac:dyDescent="0.35">
      <c r="A154" s="8" t="s">
        <v>262</v>
      </c>
      <c r="B154" s="8" t="s">
        <v>264</v>
      </c>
      <c r="C154" s="8" t="s">
        <v>27</v>
      </c>
      <c r="D154" s="8" t="s">
        <v>47</v>
      </c>
      <c r="E154" s="8" t="s">
        <v>29</v>
      </c>
      <c r="F154" s="9" t="s">
        <v>30</v>
      </c>
      <c r="G154" s="8">
        <v>1111</v>
      </c>
      <c r="H154" s="8">
        <v>3480</v>
      </c>
      <c r="I154" s="10" t="s">
        <v>48</v>
      </c>
      <c r="J154" s="11">
        <v>618520073</v>
      </c>
      <c r="K154" s="11">
        <v>618520073</v>
      </c>
      <c r="L154" s="11">
        <v>0</v>
      </c>
      <c r="M154" s="11">
        <v>0</v>
      </c>
      <c r="N154" s="11">
        <v>0</v>
      </c>
      <c r="O154" s="11">
        <v>612055098.84000003</v>
      </c>
      <c r="P154" s="11">
        <v>612055098.84000003</v>
      </c>
      <c r="Q154" s="11">
        <v>6464974.1600000001</v>
      </c>
      <c r="R154" s="11">
        <v>6464974.1600000001</v>
      </c>
      <c r="S154" s="11">
        <v>0</v>
      </c>
      <c r="T154" s="12">
        <f t="shared" si="13"/>
        <v>0.98954767283680389</v>
      </c>
      <c r="U154" s="12">
        <f t="shared" si="14"/>
        <v>0</v>
      </c>
      <c r="V154" s="12">
        <f t="shared" si="15"/>
        <v>0.98954767283680389</v>
      </c>
    </row>
    <row r="155" spans="1:22" outlineLevel="2" x14ac:dyDescent="0.35">
      <c r="A155" s="8" t="s">
        <v>262</v>
      </c>
      <c r="B155" s="8" t="s">
        <v>291</v>
      </c>
      <c r="C155" s="8" t="s">
        <v>27</v>
      </c>
      <c r="D155" s="8" t="s">
        <v>47</v>
      </c>
      <c r="E155" s="8" t="s">
        <v>29</v>
      </c>
      <c r="F155" s="9" t="s">
        <v>30</v>
      </c>
      <c r="G155" s="8">
        <v>1111</v>
      </c>
      <c r="H155" s="8">
        <v>3480</v>
      </c>
      <c r="I155" s="10" t="s">
        <v>48</v>
      </c>
      <c r="J155" s="11">
        <v>123051250</v>
      </c>
      <c r="K155" s="11">
        <v>120551250</v>
      </c>
      <c r="L155" s="11">
        <v>0</v>
      </c>
      <c r="M155" s="11">
        <v>0</v>
      </c>
      <c r="N155" s="11">
        <v>0</v>
      </c>
      <c r="O155" s="11">
        <v>115956212.68000001</v>
      </c>
      <c r="P155" s="11">
        <v>115956212.68000001</v>
      </c>
      <c r="Q155" s="11">
        <v>4595037.32</v>
      </c>
      <c r="R155" s="11">
        <v>4595037.32</v>
      </c>
      <c r="S155" s="11">
        <v>0</v>
      </c>
      <c r="T155" s="12">
        <f t="shared" si="13"/>
        <v>0.96188312174282731</v>
      </c>
      <c r="U155" s="12">
        <f t="shared" si="14"/>
        <v>0</v>
      </c>
      <c r="V155" s="12">
        <f t="shared" si="15"/>
        <v>0.96188312174282731</v>
      </c>
    </row>
    <row r="156" spans="1:22" outlineLevel="2" x14ac:dyDescent="0.35">
      <c r="A156" s="8" t="s">
        <v>300</v>
      </c>
      <c r="B156" s="8" t="s">
        <v>26</v>
      </c>
      <c r="C156" s="8" t="s">
        <v>27</v>
      </c>
      <c r="D156" s="8" t="s">
        <v>47</v>
      </c>
      <c r="E156" s="8" t="s">
        <v>29</v>
      </c>
      <c r="F156" s="9" t="s">
        <v>30</v>
      </c>
      <c r="G156" s="8">
        <v>1111</v>
      </c>
      <c r="H156" s="8">
        <v>3480</v>
      </c>
      <c r="I156" s="10" t="s">
        <v>48</v>
      </c>
      <c r="J156" s="11">
        <v>69173506</v>
      </c>
      <c r="K156" s="11">
        <v>68823506</v>
      </c>
      <c r="L156" s="11">
        <v>0</v>
      </c>
      <c r="M156" s="11">
        <v>0</v>
      </c>
      <c r="N156" s="11">
        <v>0</v>
      </c>
      <c r="O156" s="11">
        <v>55682512.560000002</v>
      </c>
      <c r="P156" s="11">
        <v>55682512.560000002</v>
      </c>
      <c r="Q156" s="11">
        <v>13140993.439999999</v>
      </c>
      <c r="R156" s="11">
        <v>13140993.439999999</v>
      </c>
      <c r="S156" s="11">
        <v>0</v>
      </c>
      <c r="T156" s="12">
        <f t="shared" si="13"/>
        <v>0.80906242352721758</v>
      </c>
      <c r="U156" s="12">
        <f t="shared" si="14"/>
        <v>0</v>
      </c>
      <c r="V156" s="12">
        <f t="shared" si="15"/>
        <v>0.80906242352721758</v>
      </c>
    </row>
    <row r="157" spans="1:22" outlineLevel="2" x14ac:dyDescent="0.35">
      <c r="A157" s="8" t="s">
        <v>308</v>
      </c>
      <c r="B157" s="8" t="s">
        <v>26</v>
      </c>
      <c r="C157" s="8" t="s">
        <v>27</v>
      </c>
      <c r="D157" s="8" t="s">
        <v>47</v>
      </c>
      <c r="E157" s="8" t="s">
        <v>29</v>
      </c>
      <c r="F157" s="9" t="s">
        <v>30</v>
      </c>
      <c r="G157" s="8">
        <v>1111</v>
      </c>
      <c r="H157" s="8">
        <v>3480</v>
      </c>
      <c r="I157" s="10" t="s">
        <v>48</v>
      </c>
      <c r="J157" s="11">
        <v>507776831</v>
      </c>
      <c r="K157" s="11">
        <v>496776831</v>
      </c>
      <c r="L157" s="11">
        <v>0</v>
      </c>
      <c r="M157" s="11">
        <v>0</v>
      </c>
      <c r="N157" s="11">
        <v>0</v>
      </c>
      <c r="O157" s="11">
        <v>465647217.93000001</v>
      </c>
      <c r="P157" s="11">
        <v>465647217.93000001</v>
      </c>
      <c r="Q157" s="11">
        <v>31129613.07</v>
      </c>
      <c r="R157" s="11">
        <v>31129613.07</v>
      </c>
      <c r="S157" s="11">
        <v>0</v>
      </c>
      <c r="T157" s="12">
        <f t="shared" si="13"/>
        <v>0.93733682585933642</v>
      </c>
      <c r="U157" s="12">
        <f t="shared" si="14"/>
        <v>0</v>
      </c>
      <c r="V157" s="12">
        <f t="shared" si="15"/>
        <v>0.93733682585933642</v>
      </c>
    </row>
    <row r="158" spans="1:22" outlineLevel="2" x14ac:dyDescent="0.35">
      <c r="A158" s="8" t="s">
        <v>314</v>
      </c>
      <c r="B158" s="8" t="s">
        <v>26</v>
      </c>
      <c r="C158" s="8" t="s">
        <v>27</v>
      </c>
      <c r="D158" s="8" t="s">
        <v>47</v>
      </c>
      <c r="E158" s="8" t="s">
        <v>29</v>
      </c>
      <c r="F158" s="9" t="s">
        <v>30</v>
      </c>
      <c r="G158" s="8">
        <v>1111</v>
      </c>
      <c r="H158" s="8">
        <v>3480</v>
      </c>
      <c r="I158" s="10" t="s">
        <v>48</v>
      </c>
      <c r="J158" s="11">
        <v>150934199</v>
      </c>
      <c r="K158" s="11">
        <v>147679472</v>
      </c>
      <c r="L158" s="11">
        <v>0</v>
      </c>
      <c r="M158" s="11">
        <v>0</v>
      </c>
      <c r="N158" s="11">
        <v>0</v>
      </c>
      <c r="O158" s="11">
        <v>133691395.11</v>
      </c>
      <c r="P158" s="11">
        <v>133691395.11</v>
      </c>
      <c r="Q158" s="11">
        <v>13988076.890000001</v>
      </c>
      <c r="R158" s="11">
        <v>13988076.890000001</v>
      </c>
      <c r="S158" s="11">
        <v>0</v>
      </c>
      <c r="T158" s="12">
        <f t="shared" si="13"/>
        <v>0.90528083083883182</v>
      </c>
      <c r="U158" s="12">
        <f t="shared" si="14"/>
        <v>0</v>
      </c>
      <c r="V158" s="12">
        <f t="shared" si="15"/>
        <v>0.90528083083883182</v>
      </c>
    </row>
    <row r="159" spans="1:22" outlineLevel="2" x14ac:dyDescent="0.35">
      <c r="A159" s="8" t="s">
        <v>316</v>
      </c>
      <c r="B159" s="8" t="s">
        <v>26</v>
      </c>
      <c r="C159" s="8" t="s">
        <v>27</v>
      </c>
      <c r="D159" s="8" t="s">
        <v>47</v>
      </c>
      <c r="E159" s="8" t="s">
        <v>29</v>
      </c>
      <c r="F159" s="9" t="s">
        <v>30</v>
      </c>
      <c r="G159" s="8">
        <v>1111</v>
      </c>
      <c r="H159" s="8">
        <v>3480</v>
      </c>
      <c r="I159" s="10" t="s">
        <v>48</v>
      </c>
      <c r="J159" s="11">
        <v>2822909430</v>
      </c>
      <c r="K159" s="11">
        <v>2824544375</v>
      </c>
      <c r="L159" s="11">
        <v>0</v>
      </c>
      <c r="M159" s="11">
        <v>0</v>
      </c>
      <c r="N159" s="11">
        <v>0</v>
      </c>
      <c r="O159" s="11">
        <v>2713925057.8600001</v>
      </c>
      <c r="P159" s="11">
        <v>2713925057.8600001</v>
      </c>
      <c r="Q159" s="11">
        <v>110619317.14</v>
      </c>
      <c r="R159" s="11">
        <v>110619317.14</v>
      </c>
      <c r="S159" s="11">
        <v>0</v>
      </c>
      <c r="T159" s="12">
        <f t="shared" si="13"/>
        <v>0.96083640316679397</v>
      </c>
      <c r="U159" s="12">
        <f t="shared" si="14"/>
        <v>0</v>
      </c>
      <c r="V159" s="12">
        <f t="shared" si="15"/>
        <v>0.96083640316679397</v>
      </c>
    </row>
    <row r="160" spans="1:22" outlineLevel="2" x14ac:dyDescent="0.35">
      <c r="A160" s="8" t="s">
        <v>322</v>
      </c>
      <c r="B160" s="8" t="s">
        <v>26</v>
      </c>
      <c r="C160" s="8" t="s">
        <v>27</v>
      </c>
      <c r="D160" s="8" t="s">
        <v>47</v>
      </c>
      <c r="E160" s="8" t="s">
        <v>29</v>
      </c>
      <c r="F160" s="9" t="s">
        <v>30</v>
      </c>
      <c r="G160" s="8">
        <v>1111</v>
      </c>
      <c r="H160" s="8">
        <v>3460</v>
      </c>
      <c r="I160" s="10" t="s">
        <v>48</v>
      </c>
      <c r="J160" s="11">
        <v>45310687</v>
      </c>
      <c r="K160" s="11">
        <v>45310687</v>
      </c>
      <c r="L160" s="11">
        <v>0</v>
      </c>
      <c r="M160" s="11">
        <v>0</v>
      </c>
      <c r="N160" s="11">
        <v>0</v>
      </c>
      <c r="O160" s="11">
        <v>44341055.399999999</v>
      </c>
      <c r="P160" s="11">
        <v>44341055.399999999</v>
      </c>
      <c r="Q160" s="11">
        <v>969631.6</v>
      </c>
      <c r="R160" s="11">
        <v>969631.6</v>
      </c>
      <c r="S160" s="11">
        <v>0</v>
      </c>
      <c r="T160" s="12">
        <f t="shared" si="13"/>
        <v>0.97860037743413597</v>
      </c>
      <c r="U160" s="12">
        <f t="shared" si="14"/>
        <v>0</v>
      </c>
      <c r="V160" s="12">
        <f t="shared" si="15"/>
        <v>0.97860037743413597</v>
      </c>
    </row>
    <row r="161" spans="1:22" outlineLevel="2" x14ac:dyDescent="0.35">
      <c r="A161" s="8" t="s">
        <v>352</v>
      </c>
      <c r="B161" s="8" t="s">
        <v>263</v>
      </c>
      <c r="C161" s="8" t="s">
        <v>27</v>
      </c>
      <c r="D161" s="8" t="s">
        <v>47</v>
      </c>
      <c r="E161" s="8" t="s">
        <v>29</v>
      </c>
      <c r="F161" s="9" t="s">
        <v>32</v>
      </c>
      <c r="G161" s="8">
        <v>1111</v>
      </c>
      <c r="H161" s="8">
        <v>3410</v>
      </c>
      <c r="I161" s="10" t="s">
        <v>48</v>
      </c>
      <c r="J161" s="11">
        <v>145765939810</v>
      </c>
      <c r="K161" s="11">
        <v>141440334002</v>
      </c>
      <c r="L161" s="11">
        <v>0</v>
      </c>
      <c r="M161" s="11">
        <v>0</v>
      </c>
      <c r="N161" s="11">
        <v>0</v>
      </c>
      <c r="O161" s="11">
        <v>140911193100.95999</v>
      </c>
      <c r="P161" s="11">
        <v>140911193100.95999</v>
      </c>
      <c r="Q161" s="11">
        <v>529140901.04000002</v>
      </c>
      <c r="R161" s="11">
        <v>529140901.04000002</v>
      </c>
      <c r="S161" s="11">
        <v>0</v>
      </c>
      <c r="T161" s="12">
        <f t="shared" si="13"/>
        <v>0.99625891083492124</v>
      </c>
      <c r="U161" s="12">
        <f t="shared" si="14"/>
        <v>0</v>
      </c>
      <c r="V161" s="12">
        <f t="shared" si="15"/>
        <v>0.99625891083492124</v>
      </c>
    </row>
    <row r="162" spans="1:22" outlineLevel="2" x14ac:dyDescent="0.35">
      <c r="A162" s="8" t="s">
        <v>352</v>
      </c>
      <c r="B162" s="8" t="s">
        <v>264</v>
      </c>
      <c r="C162" s="8" t="s">
        <v>27</v>
      </c>
      <c r="D162" s="8" t="s">
        <v>47</v>
      </c>
      <c r="E162" s="8" t="s">
        <v>29</v>
      </c>
      <c r="F162" s="9" t="s">
        <v>32</v>
      </c>
      <c r="G162" s="8">
        <v>1111</v>
      </c>
      <c r="H162" s="8">
        <v>3420</v>
      </c>
      <c r="I162" s="10" t="s">
        <v>48</v>
      </c>
      <c r="J162" s="11">
        <v>47755062359</v>
      </c>
      <c r="K162" s="11">
        <v>49578906612</v>
      </c>
      <c r="L162" s="11">
        <v>0</v>
      </c>
      <c r="M162" s="11">
        <v>0</v>
      </c>
      <c r="N162" s="11">
        <v>0</v>
      </c>
      <c r="O162" s="11">
        <v>49357026935.800003</v>
      </c>
      <c r="P162" s="11">
        <v>49357026935.800003</v>
      </c>
      <c r="Q162" s="11">
        <v>221879676.19999999</v>
      </c>
      <c r="R162" s="11">
        <v>221879676.19999999</v>
      </c>
      <c r="S162" s="11">
        <v>0</v>
      </c>
      <c r="T162" s="12">
        <f t="shared" si="13"/>
        <v>0.99552471622788286</v>
      </c>
      <c r="U162" s="12">
        <f t="shared" si="14"/>
        <v>0</v>
      </c>
      <c r="V162" s="12">
        <f t="shared" si="15"/>
        <v>0.99552471622788286</v>
      </c>
    </row>
    <row r="163" spans="1:22" outlineLevel="2" x14ac:dyDescent="0.35">
      <c r="A163" s="8" t="s">
        <v>352</v>
      </c>
      <c r="B163" s="8" t="s">
        <v>291</v>
      </c>
      <c r="C163" s="8" t="s">
        <v>27</v>
      </c>
      <c r="D163" s="8" t="s">
        <v>47</v>
      </c>
      <c r="E163" s="8" t="s">
        <v>29</v>
      </c>
      <c r="F163" s="9" t="s">
        <v>32</v>
      </c>
      <c r="G163" s="8">
        <v>1111</v>
      </c>
      <c r="H163" s="8">
        <v>3420</v>
      </c>
      <c r="I163" s="10" t="s">
        <v>48</v>
      </c>
      <c r="J163" s="11">
        <v>38768317399</v>
      </c>
      <c r="K163" s="11">
        <v>39493009762</v>
      </c>
      <c r="L163" s="11">
        <v>0</v>
      </c>
      <c r="M163" s="11">
        <v>0</v>
      </c>
      <c r="N163" s="11">
        <v>0</v>
      </c>
      <c r="O163" s="11">
        <v>39205142758.169998</v>
      </c>
      <c r="P163" s="11">
        <v>39205142758.169998</v>
      </c>
      <c r="Q163" s="11">
        <v>287867003.82999998</v>
      </c>
      <c r="R163" s="11">
        <v>287867003.82999998</v>
      </c>
      <c r="S163" s="11">
        <v>0</v>
      </c>
      <c r="T163" s="12">
        <f t="shared" si="13"/>
        <v>0.99271093782001429</v>
      </c>
      <c r="U163" s="12">
        <f t="shared" si="14"/>
        <v>0</v>
      </c>
      <c r="V163" s="12">
        <f t="shared" si="15"/>
        <v>0.99271093782001429</v>
      </c>
    </row>
    <row r="164" spans="1:22" outlineLevel="2" x14ac:dyDescent="0.35">
      <c r="A164" s="8" t="s">
        <v>352</v>
      </c>
      <c r="B164" s="8" t="s">
        <v>422</v>
      </c>
      <c r="C164" s="8" t="s">
        <v>27</v>
      </c>
      <c r="D164" s="8" t="s">
        <v>47</v>
      </c>
      <c r="E164" s="8" t="s">
        <v>29</v>
      </c>
      <c r="F164" s="9" t="s">
        <v>30</v>
      </c>
      <c r="G164" s="8">
        <v>1111</v>
      </c>
      <c r="H164" s="8">
        <v>3480</v>
      </c>
      <c r="I164" s="10" t="s">
        <v>48</v>
      </c>
      <c r="J164" s="11">
        <v>0</v>
      </c>
      <c r="K164" s="11">
        <v>29000000</v>
      </c>
      <c r="L164" s="11">
        <v>0</v>
      </c>
      <c r="M164" s="11">
        <v>0</v>
      </c>
      <c r="N164" s="11">
        <v>0</v>
      </c>
      <c r="O164" s="11">
        <v>29000000</v>
      </c>
      <c r="P164" s="11">
        <v>29000000</v>
      </c>
      <c r="Q164" s="11">
        <v>0</v>
      </c>
      <c r="R164" s="11">
        <v>0</v>
      </c>
      <c r="S164" s="11">
        <v>0</v>
      </c>
      <c r="T164" s="12">
        <f t="shared" si="13"/>
        <v>1</v>
      </c>
      <c r="U164" s="12">
        <f t="shared" si="14"/>
        <v>0</v>
      </c>
      <c r="V164" s="12">
        <f t="shared" si="15"/>
        <v>1</v>
      </c>
    </row>
    <row r="165" spans="1:22" outlineLevel="2" x14ac:dyDescent="0.35">
      <c r="A165" s="8" t="s">
        <v>352</v>
      </c>
      <c r="B165" s="8" t="s">
        <v>422</v>
      </c>
      <c r="C165" s="8" t="s">
        <v>27</v>
      </c>
      <c r="D165" s="8" t="s">
        <v>47</v>
      </c>
      <c r="E165" s="8" t="s">
        <v>29</v>
      </c>
      <c r="F165" s="9" t="s">
        <v>32</v>
      </c>
      <c r="G165" s="8">
        <v>1111</v>
      </c>
      <c r="H165" s="8">
        <v>3480</v>
      </c>
      <c r="I165" s="10" t="s">
        <v>48</v>
      </c>
      <c r="J165" s="11">
        <v>17582671223</v>
      </c>
      <c r="K165" s="11">
        <v>19130152284</v>
      </c>
      <c r="L165" s="11">
        <v>0</v>
      </c>
      <c r="M165" s="11">
        <v>0</v>
      </c>
      <c r="N165" s="11">
        <v>0</v>
      </c>
      <c r="O165" s="11">
        <v>18990389587.470001</v>
      </c>
      <c r="P165" s="11">
        <v>18990389587.470001</v>
      </c>
      <c r="Q165" s="11">
        <v>139762696.53</v>
      </c>
      <c r="R165" s="11">
        <v>139762696.53</v>
      </c>
      <c r="S165" s="11">
        <v>0</v>
      </c>
      <c r="T165" s="12">
        <f t="shared" ref="T165:T228" si="19">+IF(K165=0,0,O165/K165)</f>
        <v>0.9926941147955789</v>
      </c>
      <c r="U165" s="12">
        <f t="shared" ref="U165:U228" si="20">+IF(K165=0,0,(L165+M165+N165)/K165)</f>
        <v>0</v>
      </c>
      <c r="V165" s="12">
        <f t="shared" ref="V165:V228" si="21">+T165+U165</f>
        <v>0.9926941147955789</v>
      </c>
    </row>
    <row r="166" spans="1:22" outlineLevel="2" x14ac:dyDescent="0.35">
      <c r="A166" s="8" t="s">
        <v>352</v>
      </c>
      <c r="B166" s="8" t="s">
        <v>436</v>
      </c>
      <c r="C166" s="8" t="s">
        <v>27</v>
      </c>
      <c r="D166" s="8" t="s">
        <v>47</v>
      </c>
      <c r="E166" s="8" t="s">
        <v>29</v>
      </c>
      <c r="F166" s="9" t="s">
        <v>32</v>
      </c>
      <c r="G166" s="8">
        <v>1111</v>
      </c>
      <c r="H166" s="8">
        <v>3480</v>
      </c>
      <c r="I166" s="10" t="s">
        <v>48</v>
      </c>
      <c r="J166" s="11">
        <v>11732309998</v>
      </c>
      <c r="K166" s="11">
        <v>13026636354</v>
      </c>
      <c r="L166" s="11">
        <v>0</v>
      </c>
      <c r="M166" s="11">
        <v>0</v>
      </c>
      <c r="N166" s="11">
        <v>0</v>
      </c>
      <c r="O166" s="11">
        <v>12940417987.32</v>
      </c>
      <c r="P166" s="11">
        <v>12940417987.32</v>
      </c>
      <c r="Q166" s="11">
        <v>86218366.680000007</v>
      </c>
      <c r="R166" s="11">
        <v>86218366.680000007</v>
      </c>
      <c r="S166" s="11">
        <v>0</v>
      </c>
      <c r="T166" s="12">
        <f t="shared" si="19"/>
        <v>0.9933813791728725</v>
      </c>
      <c r="U166" s="12">
        <f t="shared" si="20"/>
        <v>0</v>
      </c>
      <c r="V166" s="12">
        <f t="shared" si="21"/>
        <v>0.9933813791728725</v>
      </c>
    </row>
    <row r="167" spans="1:22" outlineLevel="1" x14ac:dyDescent="0.35">
      <c r="A167" s="30"/>
      <c r="B167" s="30"/>
      <c r="C167" s="30"/>
      <c r="D167" s="30" t="s">
        <v>474</v>
      </c>
      <c r="E167" s="30"/>
      <c r="F167" s="31"/>
      <c r="G167" s="30"/>
      <c r="H167" s="30"/>
      <c r="I167" s="32"/>
      <c r="J167" s="33">
        <f t="shared" ref="J167:S167" si="22">SUBTOTAL(9,J151:J166)</f>
        <v>266675428897</v>
      </c>
      <c r="K167" s="33">
        <f t="shared" si="22"/>
        <v>267752073051</v>
      </c>
      <c r="L167" s="33">
        <f t="shared" si="22"/>
        <v>0</v>
      </c>
      <c r="M167" s="33">
        <f t="shared" si="22"/>
        <v>0</v>
      </c>
      <c r="N167" s="33">
        <f t="shared" si="22"/>
        <v>0</v>
      </c>
      <c r="O167" s="33">
        <f t="shared" si="22"/>
        <v>266289150513.81998</v>
      </c>
      <c r="P167" s="33">
        <f t="shared" si="22"/>
        <v>266289150513.81998</v>
      </c>
      <c r="Q167" s="33">
        <f t="shared" si="22"/>
        <v>1462922537.1800001</v>
      </c>
      <c r="R167" s="33">
        <f t="shared" si="22"/>
        <v>1462922537.1800001</v>
      </c>
      <c r="S167" s="33">
        <f t="shared" si="22"/>
        <v>0</v>
      </c>
      <c r="T167" s="34">
        <f t="shared" si="19"/>
        <v>0.99453627932545874</v>
      </c>
      <c r="U167" s="34">
        <f t="shared" si="20"/>
        <v>0</v>
      </c>
      <c r="V167" s="34">
        <f t="shared" si="21"/>
        <v>0.99453627932545874</v>
      </c>
    </row>
    <row r="168" spans="1:22" ht="78" outlineLevel="2" x14ac:dyDescent="0.35">
      <c r="A168" s="15" t="s">
        <v>25</v>
      </c>
      <c r="B168" s="15" t="s">
        <v>26</v>
      </c>
      <c r="C168" s="15" t="s">
        <v>27</v>
      </c>
      <c r="D168" s="15" t="s">
        <v>49</v>
      </c>
      <c r="E168" s="15" t="s">
        <v>50</v>
      </c>
      <c r="F168" s="16" t="s">
        <v>30</v>
      </c>
      <c r="G168" s="15">
        <v>1112</v>
      </c>
      <c r="H168" s="15">
        <v>3480</v>
      </c>
      <c r="I168" s="17" t="s">
        <v>51</v>
      </c>
      <c r="J168" s="18">
        <v>639917507</v>
      </c>
      <c r="K168" s="18">
        <v>655760134</v>
      </c>
      <c r="L168" s="18">
        <v>0</v>
      </c>
      <c r="M168" s="18">
        <v>0</v>
      </c>
      <c r="N168" s="18">
        <v>0</v>
      </c>
      <c r="O168" s="18">
        <v>639838427</v>
      </c>
      <c r="P168" s="18">
        <v>639838427</v>
      </c>
      <c r="Q168" s="18">
        <v>15921707</v>
      </c>
      <c r="R168" s="18">
        <v>15921707</v>
      </c>
      <c r="S168" s="18">
        <v>0</v>
      </c>
      <c r="T168" s="19">
        <f t="shared" si="19"/>
        <v>0.97572022729884345</v>
      </c>
      <c r="U168" s="19">
        <f t="shared" si="20"/>
        <v>0</v>
      </c>
      <c r="V168" s="19">
        <f t="shared" si="21"/>
        <v>0.97572022729884345</v>
      </c>
    </row>
    <row r="169" spans="1:22" ht="78" outlineLevel="2" x14ac:dyDescent="0.35">
      <c r="A169" s="8" t="s">
        <v>195</v>
      </c>
      <c r="B169" s="8" t="s">
        <v>26</v>
      </c>
      <c r="C169" s="8" t="s">
        <v>27</v>
      </c>
      <c r="D169" s="8" t="s">
        <v>49</v>
      </c>
      <c r="E169" s="8" t="s">
        <v>50</v>
      </c>
      <c r="F169" s="9" t="s">
        <v>30</v>
      </c>
      <c r="G169" s="8">
        <v>1112</v>
      </c>
      <c r="H169" s="8">
        <v>3480</v>
      </c>
      <c r="I169" s="10" t="s">
        <v>51</v>
      </c>
      <c r="J169" s="11">
        <v>933879134</v>
      </c>
      <c r="K169" s="11">
        <v>948946192</v>
      </c>
      <c r="L169" s="11">
        <v>0</v>
      </c>
      <c r="M169" s="11">
        <v>0</v>
      </c>
      <c r="N169" s="11">
        <v>0</v>
      </c>
      <c r="O169" s="11">
        <v>931251274</v>
      </c>
      <c r="P169" s="11">
        <v>931251274</v>
      </c>
      <c r="Q169" s="11">
        <v>17694918</v>
      </c>
      <c r="R169" s="11">
        <v>17694918</v>
      </c>
      <c r="S169" s="11">
        <v>0</v>
      </c>
      <c r="T169" s="12">
        <f t="shared" si="19"/>
        <v>0.9813530860346189</v>
      </c>
      <c r="U169" s="12">
        <f t="shared" si="20"/>
        <v>0</v>
      </c>
      <c r="V169" s="12">
        <f t="shared" si="21"/>
        <v>0.9813530860346189</v>
      </c>
    </row>
    <row r="170" spans="1:22" ht="78" outlineLevel="2" x14ac:dyDescent="0.35">
      <c r="A170" s="8" t="s">
        <v>262</v>
      </c>
      <c r="B170" s="8" t="s">
        <v>263</v>
      </c>
      <c r="C170" s="8" t="s">
        <v>27</v>
      </c>
      <c r="D170" s="8" t="s">
        <v>49</v>
      </c>
      <c r="E170" s="8" t="s">
        <v>50</v>
      </c>
      <c r="F170" s="9" t="s">
        <v>30</v>
      </c>
      <c r="G170" s="8">
        <v>1112</v>
      </c>
      <c r="H170" s="8">
        <v>3480</v>
      </c>
      <c r="I170" s="10" t="s">
        <v>51</v>
      </c>
      <c r="J170" s="11">
        <v>27758512</v>
      </c>
      <c r="K170" s="11">
        <v>30258512</v>
      </c>
      <c r="L170" s="11">
        <v>0</v>
      </c>
      <c r="M170" s="11">
        <v>0</v>
      </c>
      <c r="N170" s="11">
        <v>0</v>
      </c>
      <c r="O170" s="11">
        <v>29450265</v>
      </c>
      <c r="P170" s="11">
        <v>29450265</v>
      </c>
      <c r="Q170" s="11">
        <v>808247</v>
      </c>
      <c r="R170" s="11">
        <v>808247</v>
      </c>
      <c r="S170" s="11">
        <v>0</v>
      </c>
      <c r="T170" s="12">
        <f t="shared" si="19"/>
        <v>0.97328860718597132</v>
      </c>
      <c r="U170" s="12">
        <f t="shared" si="20"/>
        <v>0</v>
      </c>
      <c r="V170" s="12">
        <f t="shared" si="21"/>
        <v>0.97328860718597132</v>
      </c>
    </row>
    <row r="171" spans="1:22" ht="78" outlineLevel="2" x14ac:dyDescent="0.35">
      <c r="A171" s="8" t="s">
        <v>262</v>
      </c>
      <c r="B171" s="8" t="s">
        <v>264</v>
      </c>
      <c r="C171" s="8" t="s">
        <v>27</v>
      </c>
      <c r="D171" s="8" t="s">
        <v>49</v>
      </c>
      <c r="E171" s="8" t="s">
        <v>50</v>
      </c>
      <c r="F171" s="9" t="s">
        <v>30</v>
      </c>
      <c r="G171" s="8">
        <v>1112</v>
      </c>
      <c r="H171" s="8">
        <v>3480</v>
      </c>
      <c r="I171" s="10" t="s">
        <v>51</v>
      </c>
      <c r="J171" s="11">
        <v>518042697</v>
      </c>
      <c r="K171" s="11">
        <v>516469283</v>
      </c>
      <c r="L171" s="11">
        <v>0</v>
      </c>
      <c r="M171" s="11">
        <v>0</v>
      </c>
      <c r="N171" s="11">
        <v>0</v>
      </c>
      <c r="O171" s="11">
        <v>508214184</v>
      </c>
      <c r="P171" s="11">
        <v>508214184</v>
      </c>
      <c r="Q171" s="11">
        <v>8255099</v>
      </c>
      <c r="R171" s="11">
        <v>8255099</v>
      </c>
      <c r="S171" s="11">
        <v>0</v>
      </c>
      <c r="T171" s="12">
        <f t="shared" si="19"/>
        <v>0.98401628272634367</v>
      </c>
      <c r="U171" s="12">
        <f t="shared" si="20"/>
        <v>0</v>
      </c>
      <c r="V171" s="12">
        <f t="shared" si="21"/>
        <v>0.98401628272634367</v>
      </c>
    </row>
    <row r="172" spans="1:22" ht="78" outlineLevel="2" x14ac:dyDescent="0.35">
      <c r="A172" s="8" t="s">
        <v>262</v>
      </c>
      <c r="B172" s="8" t="s">
        <v>291</v>
      </c>
      <c r="C172" s="8" t="s">
        <v>27</v>
      </c>
      <c r="D172" s="8" t="s">
        <v>49</v>
      </c>
      <c r="E172" s="8" t="s">
        <v>50</v>
      </c>
      <c r="F172" s="9" t="s">
        <v>30</v>
      </c>
      <c r="G172" s="8">
        <v>1112</v>
      </c>
      <c r="H172" s="8">
        <v>3480</v>
      </c>
      <c r="I172" s="10" t="s">
        <v>51</v>
      </c>
      <c r="J172" s="11">
        <v>102490098</v>
      </c>
      <c r="K172" s="11">
        <v>101654976</v>
      </c>
      <c r="L172" s="11">
        <v>0</v>
      </c>
      <c r="M172" s="11">
        <v>0</v>
      </c>
      <c r="N172" s="11">
        <v>0</v>
      </c>
      <c r="O172" s="11">
        <v>97887705</v>
      </c>
      <c r="P172" s="11">
        <v>97887705</v>
      </c>
      <c r="Q172" s="11">
        <v>3767271</v>
      </c>
      <c r="R172" s="11">
        <v>3767271</v>
      </c>
      <c r="S172" s="11">
        <v>0</v>
      </c>
      <c r="T172" s="12">
        <f t="shared" si="19"/>
        <v>0.96294061394495833</v>
      </c>
      <c r="U172" s="12">
        <f t="shared" si="20"/>
        <v>0</v>
      </c>
      <c r="V172" s="12">
        <f t="shared" si="21"/>
        <v>0.96294061394495833</v>
      </c>
    </row>
    <row r="173" spans="1:22" ht="78" outlineLevel="2" x14ac:dyDescent="0.35">
      <c r="A173" s="8" t="s">
        <v>300</v>
      </c>
      <c r="B173" s="8" t="s">
        <v>26</v>
      </c>
      <c r="C173" s="8" t="s">
        <v>27</v>
      </c>
      <c r="D173" s="8" t="s">
        <v>49</v>
      </c>
      <c r="E173" s="8" t="s">
        <v>50</v>
      </c>
      <c r="F173" s="9" t="s">
        <v>30</v>
      </c>
      <c r="G173" s="8">
        <v>1112</v>
      </c>
      <c r="H173" s="8">
        <v>3480</v>
      </c>
      <c r="I173" s="10" t="s">
        <v>51</v>
      </c>
      <c r="J173" s="11">
        <v>143572417</v>
      </c>
      <c r="K173" s="11">
        <v>152663601</v>
      </c>
      <c r="L173" s="11">
        <v>0</v>
      </c>
      <c r="M173" s="11">
        <v>0</v>
      </c>
      <c r="N173" s="11">
        <v>0</v>
      </c>
      <c r="O173" s="11">
        <v>138367736</v>
      </c>
      <c r="P173" s="11">
        <v>138367736</v>
      </c>
      <c r="Q173" s="11">
        <v>14295865</v>
      </c>
      <c r="R173" s="11">
        <v>14295865</v>
      </c>
      <c r="S173" s="11">
        <v>0</v>
      </c>
      <c r="T173" s="12">
        <f t="shared" si="19"/>
        <v>0.90635708245870605</v>
      </c>
      <c r="U173" s="12">
        <f t="shared" si="20"/>
        <v>0</v>
      </c>
      <c r="V173" s="12">
        <f t="shared" si="21"/>
        <v>0.90635708245870605</v>
      </c>
    </row>
    <row r="174" spans="1:22" ht="78" outlineLevel="2" x14ac:dyDescent="0.35">
      <c r="A174" s="8" t="s">
        <v>308</v>
      </c>
      <c r="B174" s="8" t="s">
        <v>26</v>
      </c>
      <c r="C174" s="8" t="s">
        <v>27</v>
      </c>
      <c r="D174" s="8" t="s">
        <v>49</v>
      </c>
      <c r="E174" s="8" t="s">
        <v>50</v>
      </c>
      <c r="F174" s="9" t="s">
        <v>30</v>
      </c>
      <c r="G174" s="8">
        <v>1112</v>
      </c>
      <c r="H174" s="8">
        <v>3480</v>
      </c>
      <c r="I174" s="10" t="s">
        <v>51</v>
      </c>
      <c r="J174" s="11">
        <v>511543872</v>
      </c>
      <c r="K174" s="11">
        <v>495104770</v>
      </c>
      <c r="L174" s="11">
        <v>0</v>
      </c>
      <c r="M174" s="11">
        <v>0</v>
      </c>
      <c r="N174" s="11">
        <v>0</v>
      </c>
      <c r="O174" s="11">
        <v>473163624</v>
      </c>
      <c r="P174" s="11">
        <v>473163624</v>
      </c>
      <c r="Q174" s="11">
        <v>21941146</v>
      </c>
      <c r="R174" s="11">
        <v>21941146</v>
      </c>
      <c r="S174" s="11">
        <v>0</v>
      </c>
      <c r="T174" s="12">
        <f t="shared" si="19"/>
        <v>0.95568383233310394</v>
      </c>
      <c r="U174" s="12">
        <f t="shared" si="20"/>
        <v>0</v>
      </c>
      <c r="V174" s="12">
        <f t="shared" si="21"/>
        <v>0.95568383233310394</v>
      </c>
    </row>
    <row r="175" spans="1:22" ht="78" outlineLevel="2" x14ac:dyDescent="0.35">
      <c r="A175" s="8" t="s">
        <v>314</v>
      </c>
      <c r="B175" s="8" t="s">
        <v>26</v>
      </c>
      <c r="C175" s="8" t="s">
        <v>27</v>
      </c>
      <c r="D175" s="8" t="s">
        <v>49</v>
      </c>
      <c r="E175" s="8" t="s">
        <v>50</v>
      </c>
      <c r="F175" s="9" t="s">
        <v>30</v>
      </c>
      <c r="G175" s="8">
        <v>1112</v>
      </c>
      <c r="H175" s="8">
        <v>3480</v>
      </c>
      <c r="I175" s="10" t="s">
        <v>51</v>
      </c>
      <c r="J175" s="11">
        <v>119120618</v>
      </c>
      <c r="K175" s="11">
        <v>119022898</v>
      </c>
      <c r="L175" s="11">
        <v>0</v>
      </c>
      <c r="M175" s="11">
        <v>0</v>
      </c>
      <c r="N175" s="11">
        <v>0</v>
      </c>
      <c r="O175" s="11">
        <v>113149333</v>
      </c>
      <c r="P175" s="11">
        <v>113149333</v>
      </c>
      <c r="Q175" s="11">
        <v>5873565</v>
      </c>
      <c r="R175" s="11">
        <v>5873565</v>
      </c>
      <c r="S175" s="11">
        <v>0</v>
      </c>
      <c r="T175" s="12">
        <f t="shared" si="19"/>
        <v>0.9506518065120545</v>
      </c>
      <c r="U175" s="12">
        <f t="shared" si="20"/>
        <v>0</v>
      </c>
      <c r="V175" s="12">
        <f t="shared" si="21"/>
        <v>0.9506518065120545</v>
      </c>
    </row>
    <row r="176" spans="1:22" ht="78" outlineLevel="2" x14ac:dyDescent="0.35">
      <c r="A176" s="8" t="s">
        <v>316</v>
      </c>
      <c r="B176" s="8" t="s">
        <v>26</v>
      </c>
      <c r="C176" s="8" t="s">
        <v>27</v>
      </c>
      <c r="D176" s="8" t="s">
        <v>49</v>
      </c>
      <c r="E176" s="8" t="s">
        <v>50</v>
      </c>
      <c r="F176" s="9" t="s">
        <v>30</v>
      </c>
      <c r="G176" s="8">
        <v>1112</v>
      </c>
      <c r="H176" s="8">
        <v>3480</v>
      </c>
      <c r="I176" s="10" t="s">
        <v>51</v>
      </c>
      <c r="J176" s="11">
        <v>2213489912</v>
      </c>
      <c r="K176" s="11">
        <v>2188871353</v>
      </c>
      <c r="L176" s="11">
        <v>0</v>
      </c>
      <c r="M176" s="11">
        <v>0</v>
      </c>
      <c r="N176" s="11">
        <v>0</v>
      </c>
      <c r="O176" s="11">
        <v>2149050058</v>
      </c>
      <c r="P176" s="11">
        <v>2149050058</v>
      </c>
      <c r="Q176" s="11">
        <v>39821295</v>
      </c>
      <c r="R176" s="11">
        <v>39821295</v>
      </c>
      <c r="S176" s="11">
        <v>0</v>
      </c>
      <c r="T176" s="12">
        <f t="shared" si="19"/>
        <v>0.98180738445618465</v>
      </c>
      <c r="U176" s="12">
        <f t="shared" si="20"/>
        <v>0</v>
      </c>
      <c r="V176" s="12">
        <f t="shared" si="21"/>
        <v>0.98180738445618465</v>
      </c>
    </row>
    <row r="177" spans="1:22" ht="78" outlineLevel="2" x14ac:dyDescent="0.35">
      <c r="A177" s="8" t="s">
        <v>322</v>
      </c>
      <c r="B177" s="8" t="s">
        <v>26</v>
      </c>
      <c r="C177" s="8" t="s">
        <v>27</v>
      </c>
      <c r="D177" s="8" t="s">
        <v>49</v>
      </c>
      <c r="E177" s="8" t="s">
        <v>50</v>
      </c>
      <c r="F177" s="9" t="s">
        <v>30</v>
      </c>
      <c r="G177" s="8">
        <v>1112</v>
      </c>
      <c r="H177" s="8">
        <v>3460</v>
      </c>
      <c r="I177" s="10" t="s">
        <v>51</v>
      </c>
      <c r="J177" s="11">
        <v>91496016</v>
      </c>
      <c r="K177" s="11">
        <v>92073284</v>
      </c>
      <c r="L177" s="11">
        <v>0</v>
      </c>
      <c r="M177" s="11">
        <v>0</v>
      </c>
      <c r="N177" s="11">
        <v>0</v>
      </c>
      <c r="O177" s="11">
        <v>88329659</v>
      </c>
      <c r="P177" s="11">
        <v>88329659</v>
      </c>
      <c r="Q177" s="11">
        <v>3743625</v>
      </c>
      <c r="R177" s="11">
        <v>3743625</v>
      </c>
      <c r="S177" s="11">
        <v>0</v>
      </c>
      <c r="T177" s="12">
        <f t="shared" si="19"/>
        <v>0.95934081160828366</v>
      </c>
      <c r="U177" s="12">
        <f t="shared" si="20"/>
        <v>0</v>
      </c>
      <c r="V177" s="12">
        <f t="shared" si="21"/>
        <v>0.95934081160828366</v>
      </c>
    </row>
    <row r="178" spans="1:22" ht="78" outlineLevel="2" x14ac:dyDescent="0.35">
      <c r="A178" s="8" t="s">
        <v>352</v>
      </c>
      <c r="B178" s="8" t="s">
        <v>263</v>
      </c>
      <c r="C178" s="8" t="s">
        <v>27</v>
      </c>
      <c r="D178" s="8" t="s">
        <v>49</v>
      </c>
      <c r="E178" s="8" t="s">
        <v>50</v>
      </c>
      <c r="F178" s="9" t="s">
        <v>30</v>
      </c>
      <c r="G178" s="8">
        <v>1112</v>
      </c>
      <c r="H178" s="8">
        <v>3410</v>
      </c>
      <c r="I178" s="10" t="s">
        <v>51</v>
      </c>
      <c r="J178" s="11">
        <v>52155223145</v>
      </c>
      <c r="K178" s="11">
        <v>52589612839</v>
      </c>
      <c r="L178" s="11">
        <v>0</v>
      </c>
      <c r="M178" s="11">
        <v>0</v>
      </c>
      <c r="N178" s="11">
        <v>0</v>
      </c>
      <c r="O178" s="11">
        <v>52313205564</v>
      </c>
      <c r="P178" s="11">
        <v>52313205564</v>
      </c>
      <c r="Q178" s="11">
        <v>276407275</v>
      </c>
      <c r="R178" s="11">
        <v>276407275</v>
      </c>
      <c r="S178" s="11">
        <v>0</v>
      </c>
      <c r="T178" s="12">
        <f t="shared" si="19"/>
        <v>0.9947440709281089</v>
      </c>
      <c r="U178" s="12">
        <f t="shared" si="20"/>
        <v>0</v>
      </c>
      <c r="V178" s="12">
        <f t="shared" si="21"/>
        <v>0.9947440709281089</v>
      </c>
    </row>
    <row r="179" spans="1:22" ht="78" outlineLevel="2" x14ac:dyDescent="0.35">
      <c r="A179" s="8" t="s">
        <v>352</v>
      </c>
      <c r="B179" s="8" t="s">
        <v>264</v>
      </c>
      <c r="C179" s="8" t="s">
        <v>27</v>
      </c>
      <c r="D179" s="8" t="s">
        <v>49</v>
      </c>
      <c r="E179" s="8" t="s">
        <v>50</v>
      </c>
      <c r="F179" s="9" t="s">
        <v>30</v>
      </c>
      <c r="G179" s="8">
        <v>1112</v>
      </c>
      <c r="H179" s="8">
        <v>3420</v>
      </c>
      <c r="I179" s="10" t="s">
        <v>51</v>
      </c>
      <c r="J179" s="11">
        <v>25172188511</v>
      </c>
      <c r="K179" s="11">
        <v>25192118227</v>
      </c>
      <c r="L179" s="11">
        <v>0</v>
      </c>
      <c r="M179" s="11">
        <v>0</v>
      </c>
      <c r="N179" s="11">
        <v>0</v>
      </c>
      <c r="O179" s="11">
        <v>25041360998</v>
      </c>
      <c r="P179" s="11">
        <v>25041360998</v>
      </c>
      <c r="Q179" s="11">
        <v>150757229</v>
      </c>
      <c r="R179" s="11">
        <v>150757229</v>
      </c>
      <c r="S179" s="11">
        <v>0</v>
      </c>
      <c r="T179" s="12">
        <f t="shared" si="19"/>
        <v>0.99401569857518279</v>
      </c>
      <c r="U179" s="12">
        <f t="shared" si="20"/>
        <v>0</v>
      </c>
      <c r="V179" s="12">
        <f t="shared" si="21"/>
        <v>0.99401569857518279</v>
      </c>
    </row>
    <row r="180" spans="1:22" ht="78" outlineLevel="2" x14ac:dyDescent="0.35">
      <c r="A180" s="8" t="s">
        <v>352</v>
      </c>
      <c r="B180" s="8" t="s">
        <v>264</v>
      </c>
      <c r="C180" s="8" t="s">
        <v>27</v>
      </c>
      <c r="D180" s="8" t="s">
        <v>49</v>
      </c>
      <c r="E180" s="8" t="s">
        <v>50</v>
      </c>
      <c r="F180" s="9" t="s">
        <v>32</v>
      </c>
      <c r="G180" s="8">
        <v>1112</v>
      </c>
      <c r="H180" s="8">
        <v>3420</v>
      </c>
      <c r="I180" s="10" t="s">
        <v>51</v>
      </c>
      <c r="J180" s="11">
        <v>0</v>
      </c>
      <c r="K180" s="11">
        <v>553254458</v>
      </c>
      <c r="L180" s="11">
        <v>0</v>
      </c>
      <c r="M180" s="11">
        <v>0</v>
      </c>
      <c r="N180" s="11">
        <v>0</v>
      </c>
      <c r="O180" s="11">
        <v>553254458</v>
      </c>
      <c r="P180" s="11">
        <v>553254458</v>
      </c>
      <c r="Q180" s="11">
        <v>0</v>
      </c>
      <c r="R180" s="11">
        <v>0</v>
      </c>
      <c r="S180" s="11">
        <v>0</v>
      </c>
      <c r="T180" s="12">
        <f t="shared" si="19"/>
        <v>1</v>
      </c>
      <c r="U180" s="12">
        <f t="shared" si="20"/>
        <v>0</v>
      </c>
      <c r="V180" s="12">
        <f t="shared" si="21"/>
        <v>1</v>
      </c>
    </row>
    <row r="181" spans="1:22" ht="78" outlineLevel="2" x14ac:dyDescent="0.35">
      <c r="A181" s="8" t="s">
        <v>352</v>
      </c>
      <c r="B181" s="8" t="s">
        <v>291</v>
      </c>
      <c r="C181" s="8" t="s">
        <v>27</v>
      </c>
      <c r="D181" s="8" t="s">
        <v>49</v>
      </c>
      <c r="E181" s="8" t="s">
        <v>50</v>
      </c>
      <c r="F181" s="9" t="s">
        <v>30</v>
      </c>
      <c r="G181" s="8">
        <v>1112</v>
      </c>
      <c r="H181" s="8">
        <v>3420</v>
      </c>
      <c r="I181" s="10" t="s">
        <v>51</v>
      </c>
      <c r="J181" s="11">
        <v>15363670014</v>
      </c>
      <c r="K181" s="11">
        <v>15663728515</v>
      </c>
      <c r="L181" s="11">
        <v>0</v>
      </c>
      <c r="M181" s="11">
        <v>0</v>
      </c>
      <c r="N181" s="11">
        <v>0</v>
      </c>
      <c r="O181" s="11">
        <v>15540439686</v>
      </c>
      <c r="P181" s="11">
        <v>15540439686</v>
      </c>
      <c r="Q181" s="11">
        <v>123288829</v>
      </c>
      <c r="R181" s="11">
        <v>123288829</v>
      </c>
      <c r="S181" s="11">
        <v>0</v>
      </c>
      <c r="T181" s="12">
        <f t="shared" si="19"/>
        <v>0.99212902414122317</v>
      </c>
      <c r="U181" s="12">
        <f t="shared" si="20"/>
        <v>0</v>
      </c>
      <c r="V181" s="12">
        <f t="shared" si="21"/>
        <v>0.99212902414122317</v>
      </c>
    </row>
    <row r="182" spans="1:22" ht="78" outlineLevel="2" x14ac:dyDescent="0.35">
      <c r="A182" s="8" t="s">
        <v>352</v>
      </c>
      <c r="B182" s="8" t="s">
        <v>422</v>
      </c>
      <c r="C182" s="8" t="s">
        <v>27</v>
      </c>
      <c r="D182" s="8" t="s">
        <v>49</v>
      </c>
      <c r="E182" s="8" t="s">
        <v>50</v>
      </c>
      <c r="F182" s="9" t="s">
        <v>30</v>
      </c>
      <c r="G182" s="8">
        <v>1112</v>
      </c>
      <c r="H182" s="8">
        <v>3480</v>
      </c>
      <c r="I182" s="10" t="s">
        <v>51</v>
      </c>
      <c r="J182" s="11">
        <v>11065342148</v>
      </c>
      <c r="K182" s="11">
        <v>11416892479</v>
      </c>
      <c r="L182" s="11">
        <v>0</v>
      </c>
      <c r="M182" s="11">
        <v>0</v>
      </c>
      <c r="N182" s="11">
        <v>0</v>
      </c>
      <c r="O182" s="11">
        <v>11307604710</v>
      </c>
      <c r="P182" s="11">
        <v>11307604710</v>
      </c>
      <c r="Q182" s="11">
        <v>109287769</v>
      </c>
      <c r="R182" s="11">
        <v>109287769</v>
      </c>
      <c r="S182" s="11">
        <v>0</v>
      </c>
      <c r="T182" s="12">
        <f t="shared" si="19"/>
        <v>0.99042753803620187</v>
      </c>
      <c r="U182" s="12">
        <f t="shared" si="20"/>
        <v>0</v>
      </c>
      <c r="V182" s="12">
        <f t="shared" si="21"/>
        <v>0.99042753803620187</v>
      </c>
    </row>
    <row r="183" spans="1:22" ht="78" outlineLevel="2" x14ac:dyDescent="0.35">
      <c r="A183" s="8" t="s">
        <v>352</v>
      </c>
      <c r="B183" s="8" t="s">
        <v>436</v>
      </c>
      <c r="C183" s="8" t="s">
        <v>27</v>
      </c>
      <c r="D183" s="8" t="s">
        <v>49</v>
      </c>
      <c r="E183" s="8" t="s">
        <v>50</v>
      </c>
      <c r="F183" s="9" t="s">
        <v>30</v>
      </c>
      <c r="G183" s="8">
        <v>1112</v>
      </c>
      <c r="H183" s="8">
        <v>3480</v>
      </c>
      <c r="I183" s="10" t="s">
        <v>51</v>
      </c>
      <c r="J183" s="11">
        <v>7188753439</v>
      </c>
      <c r="K183" s="11">
        <v>7188753439</v>
      </c>
      <c r="L183" s="11">
        <v>0</v>
      </c>
      <c r="M183" s="11">
        <v>0</v>
      </c>
      <c r="N183" s="11">
        <v>0</v>
      </c>
      <c r="O183" s="11">
        <v>6993644987</v>
      </c>
      <c r="P183" s="11">
        <v>6993644987</v>
      </c>
      <c r="Q183" s="11">
        <v>195108452</v>
      </c>
      <c r="R183" s="11">
        <v>195108452</v>
      </c>
      <c r="S183" s="11">
        <v>0</v>
      </c>
      <c r="T183" s="12">
        <f t="shared" si="19"/>
        <v>0.97285920936702197</v>
      </c>
      <c r="U183" s="12">
        <f t="shared" si="20"/>
        <v>0</v>
      </c>
      <c r="V183" s="12">
        <f t="shared" si="21"/>
        <v>0.97285920936702197</v>
      </c>
    </row>
    <row r="184" spans="1:22" outlineLevel="1" x14ac:dyDescent="0.35">
      <c r="A184" s="30"/>
      <c r="B184" s="30"/>
      <c r="C184" s="30"/>
      <c r="D184" s="30" t="s">
        <v>475</v>
      </c>
      <c r="E184" s="30"/>
      <c r="F184" s="31"/>
      <c r="G184" s="30"/>
      <c r="H184" s="30"/>
      <c r="I184" s="32"/>
      <c r="J184" s="33">
        <f t="shared" ref="J184:S184" si="23">SUBTOTAL(9,J168:J183)</f>
        <v>116246488040</v>
      </c>
      <c r="K184" s="33">
        <f t="shared" si="23"/>
        <v>117905184960</v>
      </c>
      <c r="L184" s="33">
        <f t="shared" si="23"/>
        <v>0</v>
      </c>
      <c r="M184" s="33">
        <f t="shared" si="23"/>
        <v>0</v>
      </c>
      <c r="N184" s="33">
        <f t="shared" si="23"/>
        <v>0</v>
      </c>
      <c r="O184" s="33">
        <f t="shared" si="23"/>
        <v>116918212668</v>
      </c>
      <c r="P184" s="33">
        <f t="shared" si="23"/>
        <v>116918212668</v>
      </c>
      <c r="Q184" s="33">
        <f t="shared" si="23"/>
        <v>986972292</v>
      </c>
      <c r="R184" s="33">
        <f t="shared" si="23"/>
        <v>986972292</v>
      </c>
      <c r="S184" s="33">
        <f t="shared" si="23"/>
        <v>0</v>
      </c>
      <c r="T184" s="34">
        <f t="shared" si="19"/>
        <v>0.99162910187253561</v>
      </c>
      <c r="U184" s="34">
        <f t="shared" si="20"/>
        <v>0</v>
      </c>
      <c r="V184" s="34">
        <f t="shared" si="21"/>
        <v>0.99162910187253561</v>
      </c>
    </row>
    <row r="185" spans="1:22" ht="52" outlineLevel="2" x14ac:dyDescent="0.35">
      <c r="A185" s="15" t="s">
        <v>25</v>
      </c>
      <c r="B185" s="15" t="s">
        <v>26</v>
      </c>
      <c r="C185" s="15" t="s">
        <v>27</v>
      </c>
      <c r="D185" s="15" t="s">
        <v>52</v>
      </c>
      <c r="E185" s="15" t="s">
        <v>50</v>
      </c>
      <c r="F185" s="16" t="s">
        <v>30</v>
      </c>
      <c r="G185" s="15">
        <v>1112</v>
      </c>
      <c r="H185" s="15">
        <v>3480</v>
      </c>
      <c r="I185" s="17" t="s">
        <v>53</v>
      </c>
      <c r="J185" s="18">
        <v>34590136</v>
      </c>
      <c r="K185" s="18">
        <v>35202217</v>
      </c>
      <c r="L185" s="18">
        <v>0</v>
      </c>
      <c r="M185" s="18">
        <v>0</v>
      </c>
      <c r="N185" s="18">
        <v>0</v>
      </c>
      <c r="O185" s="18">
        <v>34548362</v>
      </c>
      <c r="P185" s="18">
        <v>34548362</v>
      </c>
      <c r="Q185" s="18">
        <v>653855</v>
      </c>
      <c r="R185" s="18">
        <v>653855</v>
      </c>
      <c r="S185" s="18">
        <v>0</v>
      </c>
      <c r="T185" s="19">
        <f t="shared" si="19"/>
        <v>0.98142574372517499</v>
      </c>
      <c r="U185" s="19">
        <f t="shared" si="20"/>
        <v>0</v>
      </c>
      <c r="V185" s="19">
        <f t="shared" si="21"/>
        <v>0.98142574372517499</v>
      </c>
    </row>
    <row r="186" spans="1:22" ht="52" outlineLevel="2" x14ac:dyDescent="0.35">
      <c r="A186" s="8" t="s">
        <v>195</v>
      </c>
      <c r="B186" s="8" t="s">
        <v>26</v>
      </c>
      <c r="C186" s="8" t="s">
        <v>27</v>
      </c>
      <c r="D186" s="8" t="s">
        <v>52</v>
      </c>
      <c r="E186" s="8" t="s">
        <v>50</v>
      </c>
      <c r="F186" s="9" t="s">
        <v>30</v>
      </c>
      <c r="G186" s="8">
        <v>1112</v>
      </c>
      <c r="H186" s="8">
        <v>3480</v>
      </c>
      <c r="I186" s="10" t="s">
        <v>53</v>
      </c>
      <c r="J186" s="11">
        <v>50479953</v>
      </c>
      <c r="K186" s="11">
        <v>51286291</v>
      </c>
      <c r="L186" s="11">
        <v>0</v>
      </c>
      <c r="M186" s="11">
        <v>0</v>
      </c>
      <c r="N186" s="11">
        <v>0</v>
      </c>
      <c r="O186" s="11">
        <v>50331871</v>
      </c>
      <c r="P186" s="11">
        <v>50331871</v>
      </c>
      <c r="Q186" s="11">
        <v>954420</v>
      </c>
      <c r="R186" s="11">
        <v>954420</v>
      </c>
      <c r="S186" s="11">
        <v>0</v>
      </c>
      <c r="T186" s="12">
        <f t="shared" si="19"/>
        <v>0.98139034854362928</v>
      </c>
      <c r="U186" s="12">
        <f t="shared" si="20"/>
        <v>0</v>
      </c>
      <c r="V186" s="12">
        <f t="shared" si="21"/>
        <v>0.98139034854362928</v>
      </c>
    </row>
    <row r="187" spans="1:22" ht="52" outlineLevel="2" x14ac:dyDescent="0.35">
      <c r="A187" s="8" t="s">
        <v>262</v>
      </c>
      <c r="B187" s="8" t="s">
        <v>263</v>
      </c>
      <c r="C187" s="8" t="s">
        <v>27</v>
      </c>
      <c r="D187" s="8" t="s">
        <v>52</v>
      </c>
      <c r="E187" s="8" t="s">
        <v>50</v>
      </c>
      <c r="F187" s="9" t="s">
        <v>30</v>
      </c>
      <c r="G187" s="8">
        <v>1112</v>
      </c>
      <c r="H187" s="8">
        <v>3480</v>
      </c>
      <c r="I187" s="10" t="s">
        <v>53</v>
      </c>
      <c r="J187" s="11">
        <v>1500460</v>
      </c>
      <c r="K187" s="11">
        <v>2150460</v>
      </c>
      <c r="L187" s="11">
        <v>0</v>
      </c>
      <c r="M187" s="11">
        <v>0</v>
      </c>
      <c r="N187" s="11">
        <v>0</v>
      </c>
      <c r="O187" s="11">
        <v>1590815</v>
      </c>
      <c r="P187" s="11">
        <v>1590815</v>
      </c>
      <c r="Q187" s="11">
        <v>559645</v>
      </c>
      <c r="R187" s="11">
        <v>559645</v>
      </c>
      <c r="S187" s="11">
        <v>0</v>
      </c>
      <c r="T187" s="12">
        <f t="shared" si="19"/>
        <v>0.73975568018005455</v>
      </c>
      <c r="U187" s="12">
        <f t="shared" si="20"/>
        <v>0</v>
      </c>
      <c r="V187" s="12">
        <f t="shared" si="21"/>
        <v>0.73975568018005455</v>
      </c>
    </row>
    <row r="188" spans="1:22" ht="52" outlineLevel="2" x14ac:dyDescent="0.35">
      <c r="A188" s="8" t="s">
        <v>262</v>
      </c>
      <c r="B188" s="8" t="s">
        <v>264</v>
      </c>
      <c r="C188" s="8" t="s">
        <v>27</v>
      </c>
      <c r="D188" s="8" t="s">
        <v>52</v>
      </c>
      <c r="E188" s="8" t="s">
        <v>50</v>
      </c>
      <c r="F188" s="9" t="s">
        <v>30</v>
      </c>
      <c r="G188" s="8">
        <v>1112</v>
      </c>
      <c r="H188" s="8">
        <v>3480</v>
      </c>
      <c r="I188" s="10" t="s">
        <v>53</v>
      </c>
      <c r="J188" s="11">
        <v>28002308</v>
      </c>
      <c r="K188" s="11">
        <v>28058945</v>
      </c>
      <c r="L188" s="11">
        <v>0</v>
      </c>
      <c r="M188" s="11">
        <v>0</v>
      </c>
      <c r="N188" s="11">
        <v>0</v>
      </c>
      <c r="O188" s="11">
        <v>27468216</v>
      </c>
      <c r="P188" s="11">
        <v>27468216</v>
      </c>
      <c r="Q188" s="11">
        <v>590729</v>
      </c>
      <c r="R188" s="11">
        <v>590729</v>
      </c>
      <c r="S188" s="11">
        <v>0</v>
      </c>
      <c r="T188" s="12">
        <f t="shared" si="19"/>
        <v>0.97894685634117751</v>
      </c>
      <c r="U188" s="12">
        <f t="shared" si="20"/>
        <v>0</v>
      </c>
      <c r="V188" s="12">
        <f t="shared" si="21"/>
        <v>0.97894685634117751</v>
      </c>
    </row>
    <row r="189" spans="1:22" ht="52" outlineLevel="2" x14ac:dyDescent="0.35">
      <c r="A189" s="8" t="s">
        <v>262</v>
      </c>
      <c r="B189" s="8" t="s">
        <v>291</v>
      </c>
      <c r="C189" s="8" t="s">
        <v>27</v>
      </c>
      <c r="D189" s="8" t="s">
        <v>52</v>
      </c>
      <c r="E189" s="8" t="s">
        <v>50</v>
      </c>
      <c r="F189" s="9" t="s">
        <v>30</v>
      </c>
      <c r="G189" s="8">
        <v>1112</v>
      </c>
      <c r="H189" s="8">
        <v>3480</v>
      </c>
      <c r="I189" s="10" t="s">
        <v>53</v>
      </c>
      <c r="J189" s="11">
        <v>5540005</v>
      </c>
      <c r="K189" s="11">
        <v>5494863</v>
      </c>
      <c r="L189" s="11">
        <v>0</v>
      </c>
      <c r="M189" s="11">
        <v>0</v>
      </c>
      <c r="N189" s="11">
        <v>0</v>
      </c>
      <c r="O189" s="11">
        <v>5289668</v>
      </c>
      <c r="P189" s="11">
        <v>5289668</v>
      </c>
      <c r="Q189" s="11">
        <v>205195</v>
      </c>
      <c r="R189" s="11">
        <v>205195</v>
      </c>
      <c r="S189" s="11">
        <v>0</v>
      </c>
      <c r="T189" s="12">
        <f t="shared" si="19"/>
        <v>0.96265693976355737</v>
      </c>
      <c r="U189" s="12">
        <f t="shared" si="20"/>
        <v>0</v>
      </c>
      <c r="V189" s="12">
        <f t="shared" si="21"/>
        <v>0.96265693976355737</v>
      </c>
    </row>
    <row r="190" spans="1:22" ht="52" outlineLevel="2" x14ac:dyDescent="0.35">
      <c r="A190" s="8" t="s">
        <v>300</v>
      </c>
      <c r="B190" s="8" t="s">
        <v>26</v>
      </c>
      <c r="C190" s="8" t="s">
        <v>27</v>
      </c>
      <c r="D190" s="8" t="s">
        <v>52</v>
      </c>
      <c r="E190" s="8" t="s">
        <v>50</v>
      </c>
      <c r="F190" s="9" t="s">
        <v>30</v>
      </c>
      <c r="G190" s="8">
        <v>1112</v>
      </c>
      <c r="H190" s="8">
        <v>3480</v>
      </c>
      <c r="I190" s="10" t="s">
        <v>53</v>
      </c>
      <c r="J190" s="11">
        <v>7760671</v>
      </c>
      <c r="K190" s="11">
        <v>8252092</v>
      </c>
      <c r="L190" s="11">
        <v>0</v>
      </c>
      <c r="M190" s="11">
        <v>0</v>
      </c>
      <c r="N190" s="11">
        <v>0</v>
      </c>
      <c r="O190" s="11">
        <v>7480687</v>
      </c>
      <c r="P190" s="11">
        <v>7480687</v>
      </c>
      <c r="Q190" s="11">
        <v>771405</v>
      </c>
      <c r="R190" s="11">
        <v>771405</v>
      </c>
      <c r="S190" s="11">
        <v>0</v>
      </c>
      <c r="T190" s="12">
        <f t="shared" si="19"/>
        <v>0.90652006788096884</v>
      </c>
      <c r="U190" s="12">
        <f t="shared" si="20"/>
        <v>0</v>
      </c>
      <c r="V190" s="12">
        <f t="shared" si="21"/>
        <v>0.90652006788096884</v>
      </c>
    </row>
    <row r="191" spans="1:22" ht="52" outlineLevel="2" x14ac:dyDescent="0.35">
      <c r="A191" s="8" t="s">
        <v>308</v>
      </c>
      <c r="B191" s="8" t="s">
        <v>26</v>
      </c>
      <c r="C191" s="8" t="s">
        <v>27</v>
      </c>
      <c r="D191" s="8" t="s">
        <v>52</v>
      </c>
      <c r="E191" s="8" t="s">
        <v>50</v>
      </c>
      <c r="F191" s="9" t="s">
        <v>30</v>
      </c>
      <c r="G191" s="8">
        <v>1112</v>
      </c>
      <c r="H191" s="8">
        <v>3480</v>
      </c>
      <c r="I191" s="10" t="s">
        <v>53</v>
      </c>
      <c r="J191" s="11">
        <v>27651020</v>
      </c>
      <c r="K191" s="11">
        <v>27589448</v>
      </c>
      <c r="L191" s="11">
        <v>0</v>
      </c>
      <c r="M191" s="11">
        <v>0</v>
      </c>
      <c r="N191" s="11">
        <v>0</v>
      </c>
      <c r="O191" s="11">
        <v>25590847</v>
      </c>
      <c r="P191" s="11">
        <v>25590847</v>
      </c>
      <c r="Q191" s="11">
        <v>1998601</v>
      </c>
      <c r="R191" s="11">
        <v>1998601</v>
      </c>
      <c r="S191" s="11">
        <v>0</v>
      </c>
      <c r="T191" s="12">
        <f t="shared" si="19"/>
        <v>0.9275592248166763</v>
      </c>
      <c r="U191" s="12">
        <f t="shared" si="20"/>
        <v>0</v>
      </c>
      <c r="V191" s="12">
        <f t="shared" si="21"/>
        <v>0.9275592248166763</v>
      </c>
    </row>
    <row r="192" spans="1:22" ht="52" outlineLevel="2" x14ac:dyDescent="0.35">
      <c r="A192" s="8" t="s">
        <v>314</v>
      </c>
      <c r="B192" s="8" t="s">
        <v>26</v>
      </c>
      <c r="C192" s="8" t="s">
        <v>27</v>
      </c>
      <c r="D192" s="8" t="s">
        <v>52</v>
      </c>
      <c r="E192" s="8" t="s">
        <v>50</v>
      </c>
      <c r="F192" s="9" t="s">
        <v>30</v>
      </c>
      <c r="G192" s="8">
        <v>1112</v>
      </c>
      <c r="H192" s="8">
        <v>3480</v>
      </c>
      <c r="I192" s="10" t="s">
        <v>53</v>
      </c>
      <c r="J192" s="11">
        <v>6438952</v>
      </c>
      <c r="K192" s="11">
        <v>6433670</v>
      </c>
      <c r="L192" s="11">
        <v>0</v>
      </c>
      <c r="M192" s="11">
        <v>0</v>
      </c>
      <c r="N192" s="11">
        <v>0</v>
      </c>
      <c r="O192" s="11">
        <v>6114602</v>
      </c>
      <c r="P192" s="11">
        <v>6114602</v>
      </c>
      <c r="Q192" s="11">
        <v>319068</v>
      </c>
      <c r="R192" s="11">
        <v>319068</v>
      </c>
      <c r="S192" s="11">
        <v>0</v>
      </c>
      <c r="T192" s="12">
        <f t="shared" si="19"/>
        <v>0.95040653312961343</v>
      </c>
      <c r="U192" s="12">
        <f t="shared" si="20"/>
        <v>0</v>
      </c>
      <c r="V192" s="12">
        <f t="shared" si="21"/>
        <v>0.95040653312961343</v>
      </c>
    </row>
    <row r="193" spans="1:22" ht="52" outlineLevel="2" x14ac:dyDescent="0.35">
      <c r="A193" s="8" t="s">
        <v>316</v>
      </c>
      <c r="B193" s="8" t="s">
        <v>26</v>
      </c>
      <c r="C193" s="8" t="s">
        <v>27</v>
      </c>
      <c r="D193" s="8" t="s">
        <v>52</v>
      </c>
      <c r="E193" s="8" t="s">
        <v>50</v>
      </c>
      <c r="F193" s="9" t="s">
        <v>30</v>
      </c>
      <c r="G193" s="8">
        <v>1112</v>
      </c>
      <c r="H193" s="8">
        <v>3480</v>
      </c>
      <c r="I193" s="10" t="s">
        <v>53</v>
      </c>
      <c r="J193" s="11">
        <v>119648103</v>
      </c>
      <c r="K193" s="11">
        <v>119668720</v>
      </c>
      <c r="L193" s="11">
        <v>0</v>
      </c>
      <c r="M193" s="11">
        <v>0</v>
      </c>
      <c r="N193" s="11">
        <v>0</v>
      </c>
      <c r="O193" s="11">
        <v>116166346</v>
      </c>
      <c r="P193" s="11">
        <v>116166346</v>
      </c>
      <c r="Q193" s="11">
        <v>3502374</v>
      </c>
      <c r="R193" s="11">
        <v>3502374</v>
      </c>
      <c r="S193" s="11">
        <v>0</v>
      </c>
      <c r="T193" s="12">
        <f t="shared" si="19"/>
        <v>0.97073275288646854</v>
      </c>
      <c r="U193" s="12">
        <f t="shared" si="20"/>
        <v>0</v>
      </c>
      <c r="V193" s="12">
        <f t="shared" si="21"/>
        <v>0.97073275288646854</v>
      </c>
    </row>
    <row r="194" spans="1:22" ht="52" outlineLevel="2" x14ac:dyDescent="0.35">
      <c r="A194" s="8" t="s">
        <v>322</v>
      </c>
      <c r="B194" s="8" t="s">
        <v>26</v>
      </c>
      <c r="C194" s="8" t="s">
        <v>27</v>
      </c>
      <c r="D194" s="8" t="s">
        <v>52</v>
      </c>
      <c r="E194" s="8" t="s">
        <v>50</v>
      </c>
      <c r="F194" s="9" t="s">
        <v>30</v>
      </c>
      <c r="G194" s="8">
        <v>1112</v>
      </c>
      <c r="H194" s="8">
        <v>3460</v>
      </c>
      <c r="I194" s="10" t="s">
        <v>53</v>
      </c>
      <c r="J194" s="11">
        <v>4945731</v>
      </c>
      <c r="K194" s="11">
        <v>4976935</v>
      </c>
      <c r="L194" s="11">
        <v>0</v>
      </c>
      <c r="M194" s="11">
        <v>0</v>
      </c>
      <c r="N194" s="11">
        <v>0</v>
      </c>
      <c r="O194" s="11">
        <v>4774585</v>
      </c>
      <c r="P194" s="11">
        <v>4774585</v>
      </c>
      <c r="Q194" s="11">
        <v>202350</v>
      </c>
      <c r="R194" s="11">
        <v>202350</v>
      </c>
      <c r="S194" s="11">
        <v>0</v>
      </c>
      <c r="T194" s="12">
        <f t="shared" si="19"/>
        <v>0.9593424467066578</v>
      </c>
      <c r="U194" s="12">
        <f t="shared" si="20"/>
        <v>0</v>
      </c>
      <c r="V194" s="12">
        <f t="shared" si="21"/>
        <v>0.9593424467066578</v>
      </c>
    </row>
    <row r="195" spans="1:22" ht="52" outlineLevel="2" x14ac:dyDescent="0.35">
      <c r="A195" s="8" t="s">
        <v>352</v>
      </c>
      <c r="B195" s="8" t="s">
        <v>263</v>
      </c>
      <c r="C195" s="8" t="s">
        <v>27</v>
      </c>
      <c r="D195" s="8" t="s">
        <v>52</v>
      </c>
      <c r="E195" s="8" t="s">
        <v>50</v>
      </c>
      <c r="F195" s="9" t="s">
        <v>30</v>
      </c>
      <c r="G195" s="8">
        <v>1112</v>
      </c>
      <c r="H195" s="8">
        <v>3410</v>
      </c>
      <c r="I195" s="10" t="s">
        <v>53</v>
      </c>
      <c r="J195" s="11">
        <v>2819201251</v>
      </c>
      <c r="K195" s="11">
        <v>2922821098</v>
      </c>
      <c r="L195" s="11">
        <v>0</v>
      </c>
      <c r="M195" s="11">
        <v>0</v>
      </c>
      <c r="N195" s="11">
        <v>0</v>
      </c>
      <c r="O195" s="11">
        <v>2828255747</v>
      </c>
      <c r="P195" s="11">
        <v>2828255747</v>
      </c>
      <c r="Q195" s="11">
        <v>94565351</v>
      </c>
      <c r="R195" s="11">
        <v>94565351</v>
      </c>
      <c r="S195" s="11">
        <v>0</v>
      </c>
      <c r="T195" s="12">
        <f t="shared" si="19"/>
        <v>0.96764586410550124</v>
      </c>
      <c r="U195" s="12">
        <f t="shared" si="20"/>
        <v>0</v>
      </c>
      <c r="V195" s="12">
        <f t="shared" si="21"/>
        <v>0.96764586410550124</v>
      </c>
    </row>
    <row r="196" spans="1:22" ht="52" outlineLevel="2" x14ac:dyDescent="0.35">
      <c r="A196" s="8" t="s">
        <v>352</v>
      </c>
      <c r="B196" s="8" t="s">
        <v>264</v>
      </c>
      <c r="C196" s="8" t="s">
        <v>27</v>
      </c>
      <c r="D196" s="8" t="s">
        <v>52</v>
      </c>
      <c r="E196" s="8" t="s">
        <v>50</v>
      </c>
      <c r="F196" s="9" t="s">
        <v>30</v>
      </c>
      <c r="G196" s="8">
        <v>1112</v>
      </c>
      <c r="H196" s="8">
        <v>3420</v>
      </c>
      <c r="I196" s="10" t="s">
        <v>53</v>
      </c>
      <c r="J196" s="11">
        <v>1360658838</v>
      </c>
      <c r="K196" s="11">
        <v>1400469146</v>
      </c>
      <c r="L196" s="11">
        <v>0</v>
      </c>
      <c r="M196" s="11">
        <v>0</v>
      </c>
      <c r="N196" s="11">
        <v>0</v>
      </c>
      <c r="O196" s="11">
        <v>1383615629</v>
      </c>
      <c r="P196" s="11">
        <v>1383615629</v>
      </c>
      <c r="Q196" s="11">
        <v>16853517</v>
      </c>
      <c r="R196" s="11">
        <v>16853517</v>
      </c>
      <c r="S196" s="11">
        <v>0</v>
      </c>
      <c r="T196" s="12">
        <f t="shared" si="19"/>
        <v>0.9879658062813188</v>
      </c>
      <c r="U196" s="12">
        <f t="shared" si="20"/>
        <v>0</v>
      </c>
      <c r="V196" s="12">
        <f t="shared" si="21"/>
        <v>0.9879658062813188</v>
      </c>
    </row>
    <row r="197" spans="1:22" ht="52" outlineLevel="2" x14ac:dyDescent="0.35">
      <c r="A197" s="8" t="s">
        <v>352</v>
      </c>
      <c r="B197" s="8" t="s">
        <v>291</v>
      </c>
      <c r="C197" s="8" t="s">
        <v>27</v>
      </c>
      <c r="D197" s="8" t="s">
        <v>52</v>
      </c>
      <c r="E197" s="8" t="s">
        <v>50</v>
      </c>
      <c r="F197" s="9" t="s">
        <v>30</v>
      </c>
      <c r="G197" s="8">
        <v>1112</v>
      </c>
      <c r="H197" s="8">
        <v>3420</v>
      </c>
      <c r="I197" s="10" t="s">
        <v>53</v>
      </c>
      <c r="J197" s="11">
        <v>830468649</v>
      </c>
      <c r="K197" s="11">
        <v>861482606</v>
      </c>
      <c r="L197" s="11">
        <v>0</v>
      </c>
      <c r="M197" s="11">
        <v>0</v>
      </c>
      <c r="N197" s="11">
        <v>0</v>
      </c>
      <c r="O197" s="11">
        <v>839967106</v>
      </c>
      <c r="P197" s="11">
        <v>839967106</v>
      </c>
      <c r="Q197" s="11">
        <v>21515500</v>
      </c>
      <c r="R197" s="11">
        <v>21515500</v>
      </c>
      <c r="S197" s="11">
        <v>0</v>
      </c>
      <c r="T197" s="12">
        <f t="shared" si="19"/>
        <v>0.97502503260060014</v>
      </c>
      <c r="U197" s="12">
        <f t="shared" si="20"/>
        <v>0</v>
      </c>
      <c r="V197" s="12">
        <f t="shared" si="21"/>
        <v>0.97502503260060014</v>
      </c>
    </row>
    <row r="198" spans="1:22" ht="52" outlineLevel="2" x14ac:dyDescent="0.35">
      <c r="A198" s="8" t="s">
        <v>352</v>
      </c>
      <c r="B198" s="8" t="s">
        <v>422</v>
      </c>
      <c r="C198" s="8" t="s">
        <v>27</v>
      </c>
      <c r="D198" s="8" t="s">
        <v>52</v>
      </c>
      <c r="E198" s="8" t="s">
        <v>50</v>
      </c>
      <c r="F198" s="9" t="s">
        <v>30</v>
      </c>
      <c r="G198" s="8">
        <v>1112</v>
      </c>
      <c r="H198" s="8">
        <v>3480</v>
      </c>
      <c r="I198" s="10" t="s">
        <v>53</v>
      </c>
      <c r="J198" s="11">
        <v>598126603</v>
      </c>
      <c r="K198" s="11">
        <v>638485627</v>
      </c>
      <c r="L198" s="11">
        <v>0</v>
      </c>
      <c r="M198" s="11">
        <v>0</v>
      </c>
      <c r="N198" s="11">
        <v>0</v>
      </c>
      <c r="O198" s="11">
        <v>611412928</v>
      </c>
      <c r="P198" s="11">
        <v>611412928</v>
      </c>
      <c r="Q198" s="11">
        <v>27072699</v>
      </c>
      <c r="R198" s="11">
        <v>27072699</v>
      </c>
      <c r="S198" s="11">
        <v>0</v>
      </c>
      <c r="T198" s="12">
        <f t="shared" si="19"/>
        <v>0.95759857723469166</v>
      </c>
      <c r="U198" s="12">
        <f t="shared" si="20"/>
        <v>0</v>
      </c>
      <c r="V198" s="12">
        <f t="shared" si="21"/>
        <v>0.95759857723469166</v>
      </c>
    </row>
    <row r="199" spans="1:22" ht="52" outlineLevel="2" x14ac:dyDescent="0.35">
      <c r="A199" s="8" t="s">
        <v>352</v>
      </c>
      <c r="B199" s="8" t="s">
        <v>436</v>
      </c>
      <c r="C199" s="8" t="s">
        <v>27</v>
      </c>
      <c r="D199" s="8" t="s">
        <v>52</v>
      </c>
      <c r="E199" s="8" t="s">
        <v>50</v>
      </c>
      <c r="F199" s="9" t="s">
        <v>30</v>
      </c>
      <c r="G199" s="8">
        <v>1112</v>
      </c>
      <c r="H199" s="8">
        <v>3480</v>
      </c>
      <c r="I199" s="10" t="s">
        <v>53</v>
      </c>
      <c r="J199" s="11">
        <v>388581267</v>
      </c>
      <c r="K199" s="11">
        <v>388581267</v>
      </c>
      <c r="L199" s="11">
        <v>0</v>
      </c>
      <c r="M199" s="11">
        <v>0</v>
      </c>
      <c r="N199" s="11">
        <v>0</v>
      </c>
      <c r="O199" s="11">
        <v>377754471</v>
      </c>
      <c r="P199" s="11">
        <v>377754471</v>
      </c>
      <c r="Q199" s="11">
        <v>10826796</v>
      </c>
      <c r="R199" s="11">
        <v>10826796</v>
      </c>
      <c r="S199" s="11">
        <v>0</v>
      </c>
      <c r="T199" s="12">
        <f t="shared" si="19"/>
        <v>0.97213762751975386</v>
      </c>
      <c r="U199" s="12">
        <f t="shared" si="20"/>
        <v>0</v>
      </c>
      <c r="V199" s="12">
        <f t="shared" si="21"/>
        <v>0.97213762751975386</v>
      </c>
    </row>
    <row r="200" spans="1:22" outlineLevel="1" x14ac:dyDescent="0.35">
      <c r="A200" s="30"/>
      <c r="B200" s="30"/>
      <c r="C200" s="30"/>
      <c r="D200" s="30" t="s">
        <v>476</v>
      </c>
      <c r="E200" s="30"/>
      <c r="F200" s="31"/>
      <c r="G200" s="30"/>
      <c r="H200" s="30"/>
      <c r="I200" s="32"/>
      <c r="J200" s="33">
        <f t="shared" ref="J200:S200" si="24">SUBTOTAL(9,J185:J199)</f>
        <v>6283593947</v>
      </c>
      <c r="K200" s="33">
        <f t="shared" si="24"/>
        <v>6500953385</v>
      </c>
      <c r="L200" s="33">
        <f t="shared" si="24"/>
        <v>0</v>
      </c>
      <c r="M200" s="33">
        <f t="shared" si="24"/>
        <v>0</v>
      </c>
      <c r="N200" s="33">
        <f t="shared" si="24"/>
        <v>0</v>
      </c>
      <c r="O200" s="33">
        <f t="shared" si="24"/>
        <v>6320361880</v>
      </c>
      <c r="P200" s="33">
        <f t="shared" si="24"/>
        <v>6320361880</v>
      </c>
      <c r="Q200" s="33">
        <f t="shared" si="24"/>
        <v>180591505</v>
      </c>
      <c r="R200" s="33">
        <f t="shared" si="24"/>
        <v>180591505</v>
      </c>
      <c r="S200" s="33">
        <f t="shared" si="24"/>
        <v>0</v>
      </c>
      <c r="T200" s="34">
        <f t="shared" si="19"/>
        <v>0.97222076604691732</v>
      </c>
      <c r="U200" s="34">
        <f t="shared" si="20"/>
        <v>0</v>
      </c>
      <c r="V200" s="34">
        <f t="shared" si="21"/>
        <v>0.97222076604691732</v>
      </c>
    </row>
    <row r="201" spans="1:22" ht="78" outlineLevel="2" x14ac:dyDescent="0.35">
      <c r="A201" s="15" t="s">
        <v>25</v>
      </c>
      <c r="B201" s="15" t="s">
        <v>26</v>
      </c>
      <c r="C201" s="15" t="s">
        <v>27</v>
      </c>
      <c r="D201" s="15" t="s">
        <v>54</v>
      </c>
      <c r="E201" s="15" t="s">
        <v>50</v>
      </c>
      <c r="F201" s="16" t="s">
        <v>30</v>
      </c>
      <c r="G201" s="15">
        <v>1112</v>
      </c>
      <c r="H201" s="15">
        <v>3480</v>
      </c>
      <c r="I201" s="17" t="s">
        <v>55</v>
      </c>
      <c r="J201" s="18">
        <v>134100416</v>
      </c>
      <c r="K201" s="18">
        <v>109102049</v>
      </c>
      <c r="L201" s="18">
        <v>0</v>
      </c>
      <c r="M201" s="18">
        <v>0</v>
      </c>
      <c r="N201" s="18">
        <v>0</v>
      </c>
      <c r="O201" s="18">
        <v>101963010</v>
      </c>
      <c r="P201" s="18">
        <v>101963010</v>
      </c>
      <c r="Q201" s="18">
        <v>7139039</v>
      </c>
      <c r="R201" s="18">
        <v>7139039</v>
      </c>
      <c r="S201" s="18">
        <v>0</v>
      </c>
      <c r="T201" s="19">
        <f t="shared" si="19"/>
        <v>0.93456549106607523</v>
      </c>
      <c r="U201" s="19">
        <f t="shared" si="20"/>
        <v>0</v>
      </c>
      <c r="V201" s="19">
        <f t="shared" si="21"/>
        <v>0.93456549106607523</v>
      </c>
    </row>
    <row r="202" spans="1:22" ht="78" outlineLevel="2" x14ac:dyDescent="0.35">
      <c r="A202" s="8" t="s">
        <v>195</v>
      </c>
      <c r="B202" s="8" t="s">
        <v>26</v>
      </c>
      <c r="C202" s="8" t="s">
        <v>27</v>
      </c>
      <c r="D202" s="8" t="s">
        <v>54</v>
      </c>
      <c r="E202" s="8" t="s">
        <v>50</v>
      </c>
      <c r="F202" s="9" t="s">
        <v>30</v>
      </c>
      <c r="G202" s="8">
        <v>1112</v>
      </c>
      <c r="H202" s="8">
        <v>3480</v>
      </c>
      <c r="I202" s="10" t="s">
        <v>196</v>
      </c>
      <c r="J202" s="11">
        <v>201756587</v>
      </c>
      <c r="K202" s="11">
        <v>173862219</v>
      </c>
      <c r="L202" s="11">
        <v>0</v>
      </c>
      <c r="M202" s="11">
        <v>0</v>
      </c>
      <c r="N202" s="11">
        <v>0</v>
      </c>
      <c r="O202" s="11">
        <v>163875027</v>
      </c>
      <c r="P202" s="11">
        <v>163875027</v>
      </c>
      <c r="Q202" s="11">
        <v>9987192</v>
      </c>
      <c r="R202" s="11">
        <v>9987192</v>
      </c>
      <c r="S202" s="11">
        <v>0</v>
      </c>
      <c r="T202" s="12">
        <f t="shared" si="19"/>
        <v>0.94255685877332551</v>
      </c>
      <c r="U202" s="12">
        <f t="shared" si="20"/>
        <v>0</v>
      </c>
      <c r="V202" s="12">
        <f t="shared" si="21"/>
        <v>0.94255685877332551</v>
      </c>
    </row>
    <row r="203" spans="1:22" ht="78" outlineLevel="2" x14ac:dyDescent="0.35">
      <c r="A203" s="8" t="s">
        <v>262</v>
      </c>
      <c r="B203" s="8" t="s">
        <v>263</v>
      </c>
      <c r="C203" s="8" t="s">
        <v>27</v>
      </c>
      <c r="D203" s="8" t="s">
        <v>54</v>
      </c>
      <c r="E203" s="8" t="s">
        <v>50</v>
      </c>
      <c r="F203" s="9" t="s">
        <v>30</v>
      </c>
      <c r="G203" s="8">
        <v>1112</v>
      </c>
      <c r="H203" s="8">
        <v>3480</v>
      </c>
      <c r="I203" s="10" t="s">
        <v>196</v>
      </c>
      <c r="J203" s="11">
        <v>5020513</v>
      </c>
      <c r="K203" s="11">
        <v>5020513</v>
      </c>
      <c r="L203" s="11">
        <v>0</v>
      </c>
      <c r="M203" s="11">
        <v>0</v>
      </c>
      <c r="N203" s="11">
        <v>0</v>
      </c>
      <c r="O203" s="11">
        <v>3604369</v>
      </c>
      <c r="P203" s="11">
        <v>3604369</v>
      </c>
      <c r="Q203" s="11">
        <v>1416144</v>
      </c>
      <c r="R203" s="11">
        <v>1416144</v>
      </c>
      <c r="S203" s="11">
        <v>0</v>
      </c>
      <c r="T203" s="12">
        <f t="shared" si="19"/>
        <v>0.71792842683606239</v>
      </c>
      <c r="U203" s="12">
        <f t="shared" si="20"/>
        <v>0</v>
      </c>
      <c r="V203" s="12">
        <f t="shared" si="21"/>
        <v>0.71792842683606239</v>
      </c>
    </row>
    <row r="204" spans="1:22" ht="78" outlineLevel="2" x14ac:dyDescent="0.35">
      <c r="A204" s="8" t="s">
        <v>262</v>
      </c>
      <c r="B204" s="8" t="s">
        <v>264</v>
      </c>
      <c r="C204" s="8" t="s">
        <v>27</v>
      </c>
      <c r="D204" s="8" t="s">
        <v>54</v>
      </c>
      <c r="E204" s="8" t="s">
        <v>50</v>
      </c>
      <c r="F204" s="9" t="s">
        <v>30</v>
      </c>
      <c r="G204" s="8">
        <v>1112</v>
      </c>
      <c r="H204" s="8">
        <v>3480</v>
      </c>
      <c r="I204" s="10" t="s">
        <v>196</v>
      </c>
      <c r="J204" s="11">
        <v>93695230</v>
      </c>
      <c r="K204" s="11">
        <v>74207788</v>
      </c>
      <c r="L204" s="11">
        <v>0</v>
      </c>
      <c r="M204" s="11">
        <v>0</v>
      </c>
      <c r="N204" s="11">
        <v>0</v>
      </c>
      <c r="O204" s="11">
        <v>70566945</v>
      </c>
      <c r="P204" s="11">
        <v>70566945</v>
      </c>
      <c r="Q204" s="11">
        <v>3640843</v>
      </c>
      <c r="R204" s="11">
        <v>3640843</v>
      </c>
      <c r="S204" s="11">
        <v>0</v>
      </c>
      <c r="T204" s="12">
        <f t="shared" si="19"/>
        <v>0.95093718465237098</v>
      </c>
      <c r="U204" s="12">
        <f t="shared" si="20"/>
        <v>0</v>
      </c>
      <c r="V204" s="12">
        <f t="shared" si="21"/>
        <v>0.95093718465237098</v>
      </c>
    </row>
    <row r="205" spans="1:22" ht="78" outlineLevel="2" x14ac:dyDescent="0.35">
      <c r="A205" s="8" t="s">
        <v>262</v>
      </c>
      <c r="B205" s="8" t="s">
        <v>291</v>
      </c>
      <c r="C205" s="8" t="s">
        <v>27</v>
      </c>
      <c r="D205" s="8" t="s">
        <v>54</v>
      </c>
      <c r="E205" s="8" t="s">
        <v>50</v>
      </c>
      <c r="F205" s="9" t="s">
        <v>30</v>
      </c>
      <c r="G205" s="8">
        <v>1112</v>
      </c>
      <c r="H205" s="8">
        <v>3480</v>
      </c>
      <c r="I205" s="10" t="s">
        <v>196</v>
      </c>
      <c r="J205" s="11">
        <v>18536760</v>
      </c>
      <c r="K205" s="11">
        <v>18278567</v>
      </c>
      <c r="L205" s="11">
        <v>0</v>
      </c>
      <c r="M205" s="11">
        <v>0</v>
      </c>
      <c r="N205" s="11">
        <v>0</v>
      </c>
      <c r="O205" s="11">
        <v>14340989</v>
      </c>
      <c r="P205" s="11">
        <v>14340989</v>
      </c>
      <c r="Q205" s="11">
        <v>3937578</v>
      </c>
      <c r="R205" s="11">
        <v>3937578</v>
      </c>
      <c r="S205" s="11">
        <v>0</v>
      </c>
      <c r="T205" s="12">
        <f t="shared" si="19"/>
        <v>0.78457950232094231</v>
      </c>
      <c r="U205" s="12">
        <f t="shared" si="20"/>
        <v>0</v>
      </c>
      <c r="V205" s="12">
        <f t="shared" si="21"/>
        <v>0.78457950232094231</v>
      </c>
    </row>
    <row r="206" spans="1:22" ht="78" outlineLevel="2" x14ac:dyDescent="0.35">
      <c r="A206" s="8" t="s">
        <v>300</v>
      </c>
      <c r="B206" s="8" t="s">
        <v>26</v>
      </c>
      <c r="C206" s="8" t="s">
        <v>27</v>
      </c>
      <c r="D206" s="8" t="s">
        <v>54</v>
      </c>
      <c r="E206" s="8" t="s">
        <v>50</v>
      </c>
      <c r="F206" s="9" t="s">
        <v>30</v>
      </c>
      <c r="G206" s="8">
        <v>1112</v>
      </c>
      <c r="H206" s="8">
        <v>3480</v>
      </c>
      <c r="I206" s="10" t="s">
        <v>196</v>
      </c>
      <c r="J206" s="11">
        <v>32601754</v>
      </c>
      <c r="K206" s="11">
        <v>32361766</v>
      </c>
      <c r="L206" s="11">
        <v>0</v>
      </c>
      <c r="M206" s="11">
        <v>0</v>
      </c>
      <c r="N206" s="11">
        <v>0</v>
      </c>
      <c r="O206" s="11">
        <v>26877122</v>
      </c>
      <c r="P206" s="11">
        <v>26877122</v>
      </c>
      <c r="Q206" s="11">
        <v>5484644</v>
      </c>
      <c r="R206" s="11">
        <v>5484644</v>
      </c>
      <c r="S206" s="11">
        <v>0</v>
      </c>
      <c r="T206" s="12">
        <f t="shared" si="19"/>
        <v>0.83052086836052152</v>
      </c>
      <c r="U206" s="12">
        <f t="shared" si="20"/>
        <v>0</v>
      </c>
      <c r="V206" s="12">
        <f t="shared" si="21"/>
        <v>0.83052086836052152</v>
      </c>
    </row>
    <row r="207" spans="1:22" ht="78" outlineLevel="2" x14ac:dyDescent="0.35">
      <c r="A207" s="8" t="s">
        <v>308</v>
      </c>
      <c r="B207" s="8" t="s">
        <v>26</v>
      </c>
      <c r="C207" s="8" t="s">
        <v>27</v>
      </c>
      <c r="D207" s="8" t="s">
        <v>54</v>
      </c>
      <c r="E207" s="8" t="s">
        <v>50</v>
      </c>
      <c r="F207" s="9" t="s">
        <v>30</v>
      </c>
      <c r="G207" s="8">
        <v>1112</v>
      </c>
      <c r="H207" s="8">
        <v>3480</v>
      </c>
      <c r="I207" s="10" t="s">
        <v>196</v>
      </c>
      <c r="J207" s="11">
        <v>97318723</v>
      </c>
      <c r="K207" s="11">
        <v>88093458</v>
      </c>
      <c r="L207" s="11">
        <v>0</v>
      </c>
      <c r="M207" s="11">
        <v>0</v>
      </c>
      <c r="N207" s="11">
        <v>0</v>
      </c>
      <c r="O207" s="11">
        <v>78072461</v>
      </c>
      <c r="P207" s="11">
        <v>78072461</v>
      </c>
      <c r="Q207" s="11">
        <v>10020997</v>
      </c>
      <c r="R207" s="11">
        <v>10020997</v>
      </c>
      <c r="S207" s="11">
        <v>0</v>
      </c>
      <c r="T207" s="12">
        <f t="shared" si="19"/>
        <v>0.88624584359033787</v>
      </c>
      <c r="U207" s="12">
        <f t="shared" si="20"/>
        <v>0</v>
      </c>
      <c r="V207" s="12">
        <f t="shared" si="21"/>
        <v>0.88624584359033787</v>
      </c>
    </row>
    <row r="208" spans="1:22" ht="78" outlineLevel="2" x14ac:dyDescent="0.35">
      <c r="A208" s="8" t="s">
        <v>314</v>
      </c>
      <c r="B208" s="8" t="s">
        <v>26</v>
      </c>
      <c r="C208" s="8" t="s">
        <v>27</v>
      </c>
      <c r="D208" s="8" t="s">
        <v>54</v>
      </c>
      <c r="E208" s="8" t="s">
        <v>50</v>
      </c>
      <c r="F208" s="9" t="s">
        <v>30</v>
      </c>
      <c r="G208" s="8">
        <v>1112</v>
      </c>
      <c r="H208" s="8">
        <v>3480</v>
      </c>
      <c r="I208" s="10" t="s">
        <v>196</v>
      </c>
      <c r="J208" s="11">
        <v>24718634</v>
      </c>
      <c r="K208" s="11">
        <v>23297152</v>
      </c>
      <c r="L208" s="11">
        <v>0</v>
      </c>
      <c r="M208" s="11">
        <v>0</v>
      </c>
      <c r="N208" s="11">
        <v>0</v>
      </c>
      <c r="O208" s="11">
        <v>17263027</v>
      </c>
      <c r="P208" s="11">
        <v>17263027</v>
      </c>
      <c r="Q208" s="11">
        <v>6034125</v>
      </c>
      <c r="R208" s="11">
        <v>6034125</v>
      </c>
      <c r="S208" s="11">
        <v>0</v>
      </c>
      <c r="T208" s="12">
        <f t="shared" si="19"/>
        <v>0.74099301923256544</v>
      </c>
      <c r="U208" s="12">
        <f t="shared" si="20"/>
        <v>0</v>
      </c>
      <c r="V208" s="12">
        <f t="shared" si="21"/>
        <v>0.74099301923256544</v>
      </c>
    </row>
    <row r="209" spans="1:22" ht="78" outlineLevel="2" x14ac:dyDescent="0.35">
      <c r="A209" s="8" t="s">
        <v>316</v>
      </c>
      <c r="B209" s="8" t="s">
        <v>26</v>
      </c>
      <c r="C209" s="8" t="s">
        <v>27</v>
      </c>
      <c r="D209" s="8" t="s">
        <v>54</v>
      </c>
      <c r="E209" s="8" t="s">
        <v>50</v>
      </c>
      <c r="F209" s="9" t="s">
        <v>30</v>
      </c>
      <c r="G209" s="8">
        <v>1112</v>
      </c>
      <c r="H209" s="8">
        <v>3480</v>
      </c>
      <c r="I209" s="10" t="s">
        <v>196</v>
      </c>
      <c r="J209" s="11">
        <v>251135010</v>
      </c>
      <c r="K209" s="11">
        <v>200020866</v>
      </c>
      <c r="L209" s="11">
        <v>0</v>
      </c>
      <c r="M209" s="11">
        <v>0</v>
      </c>
      <c r="N209" s="11">
        <v>0</v>
      </c>
      <c r="O209" s="11">
        <v>181695359</v>
      </c>
      <c r="P209" s="11">
        <v>181695359</v>
      </c>
      <c r="Q209" s="11">
        <v>18325507</v>
      </c>
      <c r="R209" s="11">
        <v>18325507</v>
      </c>
      <c r="S209" s="11">
        <v>0</v>
      </c>
      <c r="T209" s="12">
        <f t="shared" si="19"/>
        <v>0.90838202350348785</v>
      </c>
      <c r="U209" s="12">
        <f t="shared" si="20"/>
        <v>0</v>
      </c>
      <c r="V209" s="12">
        <f t="shared" si="21"/>
        <v>0.90838202350348785</v>
      </c>
    </row>
    <row r="210" spans="1:22" ht="78" outlineLevel="2" x14ac:dyDescent="0.35">
      <c r="A210" s="8" t="s">
        <v>322</v>
      </c>
      <c r="B210" s="8" t="s">
        <v>26</v>
      </c>
      <c r="C210" s="8" t="s">
        <v>27</v>
      </c>
      <c r="D210" s="8" t="s">
        <v>54</v>
      </c>
      <c r="E210" s="8" t="s">
        <v>50</v>
      </c>
      <c r="F210" s="9" t="s">
        <v>30</v>
      </c>
      <c r="G210" s="8">
        <v>1112</v>
      </c>
      <c r="H210" s="8">
        <v>3460</v>
      </c>
      <c r="I210" s="10" t="s">
        <v>196</v>
      </c>
      <c r="J210" s="11">
        <v>20466693</v>
      </c>
      <c r="K210" s="11">
        <v>17903489</v>
      </c>
      <c r="L210" s="11">
        <v>0</v>
      </c>
      <c r="M210" s="11">
        <v>0</v>
      </c>
      <c r="N210" s="11">
        <v>0</v>
      </c>
      <c r="O210" s="11">
        <v>15152848</v>
      </c>
      <c r="P210" s="11">
        <v>15152848</v>
      </c>
      <c r="Q210" s="11">
        <v>2750641</v>
      </c>
      <c r="R210" s="11">
        <v>2750641</v>
      </c>
      <c r="S210" s="11">
        <v>0</v>
      </c>
      <c r="T210" s="12">
        <f t="shared" si="19"/>
        <v>0.84636285139728906</v>
      </c>
      <c r="U210" s="12">
        <f t="shared" si="20"/>
        <v>0</v>
      </c>
      <c r="V210" s="12">
        <f t="shared" si="21"/>
        <v>0.84636285139728906</v>
      </c>
    </row>
    <row r="211" spans="1:22" ht="78" outlineLevel="2" x14ac:dyDescent="0.35">
      <c r="A211" s="8" t="s">
        <v>352</v>
      </c>
      <c r="B211" s="8" t="s">
        <v>263</v>
      </c>
      <c r="C211" s="8" t="s">
        <v>27</v>
      </c>
      <c r="D211" s="8" t="s">
        <v>54</v>
      </c>
      <c r="E211" s="8" t="s">
        <v>50</v>
      </c>
      <c r="F211" s="9" t="s">
        <v>30</v>
      </c>
      <c r="G211" s="8">
        <v>1112</v>
      </c>
      <c r="H211" s="8">
        <v>3410</v>
      </c>
      <c r="I211" s="10" t="s">
        <v>196</v>
      </c>
      <c r="J211" s="11">
        <v>3608776568</v>
      </c>
      <c r="K211" s="11">
        <v>2346400343</v>
      </c>
      <c r="L211" s="11">
        <v>0</v>
      </c>
      <c r="M211" s="11">
        <v>0</v>
      </c>
      <c r="N211" s="11">
        <v>0</v>
      </c>
      <c r="O211" s="11">
        <v>2125875758</v>
      </c>
      <c r="P211" s="11">
        <v>2125875758</v>
      </c>
      <c r="Q211" s="11">
        <v>220524585</v>
      </c>
      <c r="R211" s="11">
        <v>220524585</v>
      </c>
      <c r="S211" s="11">
        <v>0</v>
      </c>
      <c r="T211" s="12">
        <f t="shared" si="19"/>
        <v>0.90601578896888191</v>
      </c>
      <c r="U211" s="12">
        <f t="shared" si="20"/>
        <v>0</v>
      </c>
      <c r="V211" s="12">
        <f t="shared" si="21"/>
        <v>0.90601578896888191</v>
      </c>
    </row>
    <row r="212" spans="1:22" ht="78" outlineLevel="2" x14ac:dyDescent="0.35">
      <c r="A212" s="8" t="s">
        <v>352</v>
      </c>
      <c r="B212" s="8" t="s">
        <v>264</v>
      </c>
      <c r="C212" s="8" t="s">
        <v>27</v>
      </c>
      <c r="D212" s="8" t="s">
        <v>54</v>
      </c>
      <c r="E212" s="8" t="s">
        <v>50</v>
      </c>
      <c r="F212" s="9" t="s">
        <v>30</v>
      </c>
      <c r="G212" s="8">
        <v>1112</v>
      </c>
      <c r="H212" s="8">
        <v>3420</v>
      </c>
      <c r="I212" s="10" t="s">
        <v>196</v>
      </c>
      <c r="J212" s="11">
        <v>1475128310</v>
      </c>
      <c r="K212" s="11">
        <v>1103921404</v>
      </c>
      <c r="L212" s="11">
        <v>0</v>
      </c>
      <c r="M212" s="11">
        <v>0</v>
      </c>
      <c r="N212" s="11">
        <v>0</v>
      </c>
      <c r="O212" s="11">
        <v>933275916</v>
      </c>
      <c r="P212" s="11">
        <v>933275916</v>
      </c>
      <c r="Q212" s="11">
        <v>170645488</v>
      </c>
      <c r="R212" s="11">
        <v>170645488</v>
      </c>
      <c r="S212" s="11">
        <v>0</v>
      </c>
      <c r="T212" s="12">
        <f t="shared" si="19"/>
        <v>0.84541880664540503</v>
      </c>
      <c r="U212" s="12">
        <f t="shared" si="20"/>
        <v>0</v>
      </c>
      <c r="V212" s="12">
        <f t="shared" si="21"/>
        <v>0.84541880664540503</v>
      </c>
    </row>
    <row r="213" spans="1:22" ht="78" outlineLevel="2" x14ac:dyDescent="0.35">
      <c r="A213" s="8" t="s">
        <v>352</v>
      </c>
      <c r="B213" s="8" t="s">
        <v>291</v>
      </c>
      <c r="C213" s="8" t="s">
        <v>27</v>
      </c>
      <c r="D213" s="8" t="s">
        <v>54</v>
      </c>
      <c r="E213" s="8" t="s">
        <v>50</v>
      </c>
      <c r="F213" s="9" t="s">
        <v>30</v>
      </c>
      <c r="G213" s="8">
        <v>1112</v>
      </c>
      <c r="H213" s="8">
        <v>3420</v>
      </c>
      <c r="I213" s="10" t="s">
        <v>196</v>
      </c>
      <c r="J213" s="11">
        <v>762255996</v>
      </c>
      <c r="K213" s="11">
        <v>599255996</v>
      </c>
      <c r="L213" s="11">
        <v>0</v>
      </c>
      <c r="M213" s="11">
        <v>0</v>
      </c>
      <c r="N213" s="11">
        <v>0</v>
      </c>
      <c r="O213" s="11">
        <v>488128994</v>
      </c>
      <c r="P213" s="11">
        <v>488128994</v>
      </c>
      <c r="Q213" s="11">
        <v>111127002</v>
      </c>
      <c r="R213" s="11">
        <v>111127002</v>
      </c>
      <c r="S213" s="11">
        <v>0</v>
      </c>
      <c r="T213" s="12">
        <f t="shared" si="19"/>
        <v>0.81455838115635637</v>
      </c>
      <c r="U213" s="12">
        <f t="shared" si="20"/>
        <v>0</v>
      </c>
      <c r="V213" s="12">
        <f t="shared" si="21"/>
        <v>0.81455838115635637</v>
      </c>
    </row>
    <row r="214" spans="1:22" ht="78" outlineLevel="2" x14ac:dyDescent="0.35">
      <c r="A214" s="8" t="s">
        <v>352</v>
      </c>
      <c r="B214" s="8" t="s">
        <v>422</v>
      </c>
      <c r="C214" s="8" t="s">
        <v>27</v>
      </c>
      <c r="D214" s="8" t="s">
        <v>54</v>
      </c>
      <c r="E214" s="8" t="s">
        <v>50</v>
      </c>
      <c r="F214" s="9" t="s">
        <v>30</v>
      </c>
      <c r="G214" s="8">
        <v>1112</v>
      </c>
      <c r="H214" s="8">
        <v>3480</v>
      </c>
      <c r="I214" s="10" t="s">
        <v>196</v>
      </c>
      <c r="J214" s="11">
        <v>390914255</v>
      </c>
      <c r="K214" s="11">
        <v>340924290</v>
      </c>
      <c r="L214" s="11">
        <v>0</v>
      </c>
      <c r="M214" s="11">
        <v>0</v>
      </c>
      <c r="N214" s="11">
        <v>0</v>
      </c>
      <c r="O214" s="11">
        <v>291371921</v>
      </c>
      <c r="P214" s="11">
        <v>291371921</v>
      </c>
      <c r="Q214" s="11">
        <v>49552369</v>
      </c>
      <c r="R214" s="11">
        <v>49552369</v>
      </c>
      <c r="S214" s="11">
        <v>0</v>
      </c>
      <c r="T214" s="12">
        <f t="shared" si="19"/>
        <v>0.85465286442335919</v>
      </c>
      <c r="U214" s="12">
        <f t="shared" si="20"/>
        <v>0</v>
      </c>
      <c r="V214" s="12">
        <f t="shared" si="21"/>
        <v>0.85465286442335919</v>
      </c>
    </row>
    <row r="215" spans="1:22" ht="78" outlineLevel="2" x14ac:dyDescent="0.35">
      <c r="A215" s="8" t="s">
        <v>352</v>
      </c>
      <c r="B215" s="8" t="s">
        <v>436</v>
      </c>
      <c r="C215" s="8" t="s">
        <v>27</v>
      </c>
      <c r="D215" s="8" t="s">
        <v>54</v>
      </c>
      <c r="E215" s="8" t="s">
        <v>50</v>
      </c>
      <c r="F215" s="9" t="s">
        <v>30</v>
      </c>
      <c r="G215" s="8">
        <v>1112</v>
      </c>
      <c r="H215" s="8">
        <v>3480</v>
      </c>
      <c r="I215" s="10" t="s">
        <v>196</v>
      </c>
      <c r="J215" s="11">
        <v>241378882</v>
      </c>
      <c r="K215" s="11">
        <v>191378882</v>
      </c>
      <c r="L215" s="11">
        <v>0</v>
      </c>
      <c r="M215" s="11">
        <v>0</v>
      </c>
      <c r="N215" s="11">
        <v>0</v>
      </c>
      <c r="O215" s="11">
        <v>138443070</v>
      </c>
      <c r="P215" s="11">
        <v>138443070</v>
      </c>
      <c r="Q215" s="11">
        <v>52935812</v>
      </c>
      <c r="R215" s="11">
        <v>52935812</v>
      </c>
      <c r="S215" s="11">
        <v>0</v>
      </c>
      <c r="T215" s="12">
        <f t="shared" si="19"/>
        <v>0.7233978407293653</v>
      </c>
      <c r="U215" s="12">
        <f t="shared" si="20"/>
        <v>0</v>
      </c>
      <c r="V215" s="12">
        <f t="shared" si="21"/>
        <v>0.7233978407293653</v>
      </c>
    </row>
    <row r="216" spans="1:22" outlineLevel="1" x14ac:dyDescent="0.35">
      <c r="A216" s="30"/>
      <c r="B216" s="30"/>
      <c r="C216" s="30"/>
      <c r="D216" s="30" t="s">
        <v>477</v>
      </c>
      <c r="E216" s="30"/>
      <c r="F216" s="31"/>
      <c r="G216" s="30"/>
      <c r="H216" s="30"/>
      <c r="I216" s="32"/>
      <c r="J216" s="33">
        <f t="shared" ref="J216:S216" si="25">SUBTOTAL(9,J201:J215)</f>
        <v>7357804331</v>
      </c>
      <c r="K216" s="33">
        <f t="shared" si="25"/>
        <v>5324028782</v>
      </c>
      <c r="L216" s="33">
        <f t="shared" si="25"/>
        <v>0</v>
      </c>
      <c r="M216" s="33">
        <f t="shared" si="25"/>
        <v>0</v>
      </c>
      <c r="N216" s="33">
        <f t="shared" si="25"/>
        <v>0</v>
      </c>
      <c r="O216" s="33">
        <f t="shared" si="25"/>
        <v>4650506816</v>
      </c>
      <c r="P216" s="33">
        <f t="shared" si="25"/>
        <v>4650506816</v>
      </c>
      <c r="Q216" s="33">
        <f t="shared" si="25"/>
        <v>673521966</v>
      </c>
      <c r="R216" s="33">
        <f t="shared" si="25"/>
        <v>673521966</v>
      </c>
      <c r="S216" s="33">
        <f t="shared" si="25"/>
        <v>0</v>
      </c>
      <c r="T216" s="34">
        <f t="shared" si="19"/>
        <v>0.87349392845562568</v>
      </c>
      <c r="U216" s="34">
        <f t="shared" si="20"/>
        <v>0</v>
      </c>
      <c r="V216" s="34">
        <f t="shared" si="21"/>
        <v>0.87349392845562568</v>
      </c>
    </row>
    <row r="217" spans="1:22" ht="52" outlineLevel="2" x14ac:dyDescent="0.35">
      <c r="A217" s="15" t="s">
        <v>25</v>
      </c>
      <c r="B217" s="15" t="s">
        <v>26</v>
      </c>
      <c r="C217" s="15" t="s">
        <v>27</v>
      </c>
      <c r="D217" s="15" t="s">
        <v>56</v>
      </c>
      <c r="E217" s="15" t="s">
        <v>50</v>
      </c>
      <c r="F217" s="16" t="s">
        <v>30</v>
      </c>
      <c r="G217" s="15">
        <v>1112</v>
      </c>
      <c r="H217" s="15">
        <v>3480</v>
      </c>
      <c r="I217" s="17" t="s">
        <v>57</v>
      </c>
      <c r="J217" s="18">
        <v>207540813</v>
      </c>
      <c r="K217" s="18">
        <v>213430312</v>
      </c>
      <c r="L217" s="18">
        <v>0</v>
      </c>
      <c r="M217" s="18">
        <v>0</v>
      </c>
      <c r="N217" s="18">
        <v>0</v>
      </c>
      <c r="O217" s="18">
        <v>207243336</v>
      </c>
      <c r="P217" s="18">
        <v>207243336</v>
      </c>
      <c r="Q217" s="18">
        <v>6186976</v>
      </c>
      <c r="R217" s="18">
        <v>6186976</v>
      </c>
      <c r="S217" s="18">
        <v>0</v>
      </c>
      <c r="T217" s="19">
        <f t="shared" si="19"/>
        <v>0.97101172770623134</v>
      </c>
      <c r="U217" s="19">
        <f t="shared" si="20"/>
        <v>0</v>
      </c>
      <c r="V217" s="19">
        <f t="shared" si="21"/>
        <v>0.97101172770623134</v>
      </c>
    </row>
    <row r="218" spans="1:22" ht="52" outlineLevel="2" x14ac:dyDescent="0.35">
      <c r="A218" s="8" t="s">
        <v>195</v>
      </c>
      <c r="B218" s="8" t="s">
        <v>26</v>
      </c>
      <c r="C218" s="8" t="s">
        <v>27</v>
      </c>
      <c r="D218" s="8" t="s">
        <v>56</v>
      </c>
      <c r="E218" s="8" t="s">
        <v>50</v>
      </c>
      <c r="F218" s="9" t="s">
        <v>30</v>
      </c>
      <c r="G218" s="8">
        <v>1112</v>
      </c>
      <c r="H218" s="8">
        <v>3480</v>
      </c>
      <c r="I218" s="10" t="s">
        <v>57</v>
      </c>
      <c r="J218" s="11">
        <v>302879719</v>
      </c>
      <c r="K218" s="11">
        <v>309535477</v>
      </c>
      <c r="L218" s="11">
        <v>0</v>
      </c>
      <c r="M218" s="11">
        <v>0</v>
      </c>
      <c r="N218" s="11">
        <v>0</v>
      </c>
      <c r="O218" s="11">
        <v>301991348</v>
      </c>
      <c r="P218" s="11">
        <v>301991348</v>
      </c>
      <c r="Q218" s="11">
        <v>7544129</v>
      </c>
      <c r="R218" s="11">
        <v>7544129</v>
      </c>
      <c r="S218" s="11">
        <v>0</v>
      </c>
      <c r="T218" s="12">
        <f t="shared" si="19"/>
        <v>0.97562757887038587</v>
      </c>
      <c r="U218" s="12">
        <f t="shared" si="20"/>
        <v>0</v>
      </c>
      <c r="V218" s="12">
        <f t="shared" si="21"/>
        <v>0.97562757887038587</v>
      </c>
    </row>
    <row r="219" spans="1:22" ht="52" outlineLevel="2" x14ac:dyDescent="0.35">
      <c r="A219" s="8" t="s">
        <v>262</v>
      </c>
      <c r="B219" s="8" t="s">
        <v>263</v>
      </c>
      <c r="C219" s="8" t="s">
        <v>27</v>
      </c>
      <c r="D219" s="8" t="s">
        <v>56</v>
      </c>
      <c r="E219" s="8" t="s">
        <v>50</v>
      </c>
      <c r="F219" s="9" t="s">
        <v>30</v>
      </c>
      <c r="G219" s="8">
        <v>1112</v>
      </c>
      <c r="H219" s="8">
        <v>3480</v>
      </c>
      <c r="I219" s="10" t="s">
        <v>57</v>
      </c>
      <c r="J219" s="11">
        <v>9002761</v>
      </c>
      <c r="K219" s="11">
        <v>10102761</v>
      </c>
      <c r="L219" s="11">
        <v>0</v>
      </c>
      <c r="M219" s="11">
        <v>0</v>
      </c>
      <c r="N219" s="11">
        <v>0</v>
      </c>
      <c r="O219" s="11">
        <v>9544885</v>
      </c>
      <c r="P219" s="11">
        <v>9544885</v>
      </c>
      <c r="Q219" s="11">
        <v>557876</v>
      </c>
      <c r="R219" s="11">
        <v>557876</v>
      </c>
      <c r="S219" s="11">
        <v>0</v>
      </c>
      <c r="T219" s="12">
        <f t="shared" si="19"/>
        <v>0.94477984780596114</v>
      </c>
      <c r="U219" s="12">
        <f t="shared" si="20"/>
        <v>0</v>
      </c>
      <c r="V219" s="12">
        <f t="shared" si="21"/>
        <v>0.94477984780596114</v>
      </c>
    </row>
    <row r="220" spans="1:22" ht="52" outlineLevel="2" x14ac:dyDescent="0.35">
      <c r="A220" s="8" t="s">
        <v>262</v>
      </c>
      <c r="B220" s="8" t="s">
        <v>264</v>
      </c>
      <c r="C220" s="8" t="s">
        <v>27</v>
      </c>
      <c r="D220" s="8" t="s">
        <v>56</v>
      </c>
      <c r="E220" s="8" t="s">
        <v>50</v>
      </c>
      <c r="F220" s="9" t="s">
        <v>30</v>
      </c>
      <c r="G220" s="8">
        <v>1112</v>
      </c>
      <c r="H220" s="8">
        <v>3480</v>
      </c>
      <c r="I220" s="10" t="s">
        <v>57</v>
      </c>
      <c r="J220" s="11">
        <v>168013848</v>
      </c>
      <c r="K220" s="11">
        <v>168353673</v>
      </c>
      <c r="L220" s="11">
        <v>0</v>
      </c>
      <c r="M220" s="11">
        <v>0</v>
      </c>
      <c r="N220" s="11">
        <v>0</v>
      </c>
      <c r="O220" s="11">
        <v>164769278</v>
      </c>
      <c r="P220" s="11">
        <v>164769278</v>
      </c>
      <c r="Q220" s="11">
        <v>3584395</v>
      </c>
      <c r="R220" s="11">
        <v>3584395</v>
      </c>
      <c r="S220" s="11">
        <v>0</v>
      </c>
      <c r="T220" s="12">
        <f t="shared" si="19"/>
        <v>0.97870913692509698</v>
      </c>
      <c r="U220" s="12">
        <f t="shared" si="20"/>
        <v>0</v>
      </c>
      <c r="V220" s="12">
        <f t="shared" si="21"/>
        <v>0.97870913692509698</v>
      </c>
    </row>
    <row r="221" spans="1:22" ht="52" outlineLevel="2" x14ac:dyDescent="0.35">
      <c r="A221" s="8" t="s">
        <v>262</v>
      </c>
      <c r="B221" s="8" t="s">
        <v>291</v>
      </c>
      <c r="C221" s="8" t="s">
        <v>27</v>
      </c>
      <c r="D221" s="8" t="s">
        <v>56</v>
      </c>
      <c r="E221" s="8" t="s">
        <v>50</v>
      </c>
      <c r="F221" s="9" t="s">
        <v>30</v>
      </c>
      <c r="G221" s="8">
        <v>1112</v>
      </c>
      <c r="H221" s="8">
        <v>3480</v>
      </c>
      <c r="I221" s="10" t="s">
        <v>57</v>
      </c>
      <c r="J221" s="11">
        <v>33240032</v>
      </c>
      <c r="K221" s="11">
        <v>32969182</v>
      </c>
      <c r="L221" s="11">
        <v>0</v>
      </c>
      <c r="M221" s="11">
        <v>0</v>
      </c>
      <c r="N221" s="11">
        <v>0</v>
      </c>
      <c r="O221" s="11">
        <v>31737914</v>
      </c>
      <c r="P221" s="11">
        <v>31737914</v>
      </c>
      <c r="Q221" s="11">
        <v>1231268</v>
      </c>
      <c r="R221" s="11">
        <v>1231268</v>
      </c>
      <c r="S221" s="11">
        <v>0</v>
      </c>
      <c r="T221" s="12">
        <f t="shared" si="19"/>
        <v>0.96265397182132084</v>
      </c>
      <c r="U221" s="12">
        <f t="shared" si="20"/>
        <v>0</v>
      </c>
      <c r="V221" s="12">
        <f t="shared" si="21"/>
        <v>0.96265397182132084</v>
      </c>
    </row>
    <row r="222" spans="1:22" ht="52" outlineLevel="2" x14ac:dyDescent="0.35">
      <c r="A222" s="8" t="s">
        <v>300</v>
      </c>
      <c r="B222" s="8" t="s">
        <v>26</v>
      </c>
      <c r="C222" s="8" t="s">
        <v>27</v>
      </c>
      <c r="D222" s="8" t="s">
        <v>56</v>
      </c>
      <c r="E222" s="8" t="s">
        <v>50</v>
      </c>
      <c r="F222" s="9" t="s">
        <v>30</v>
      </c>
      <c r="G222" s="8">
        <v>1112</v>
      </c>
      <c r="H222" s="8">
        <v>3480</v>
      </c>
      <c r="I222" s="10" t="s">
        <v>57</v>
      </c>
      <c r="J222" s="11">
        <v>46564027</v>
      </c>
      <c r="K222" s="11">
        <v>49512522</v>
      </c>
      <c r="L222" s="11">
        <v>0</v>
      </c>
      <c r="M222" s="11">
        <v>0</v>
      </c>
      <c r="N222" s="11">
        <v>0</v>
      </c>
      <c r="O222" s="11">
        <v>44852735</v>
      </c>
      <c r="P222" s="11">
        <v>44852735</v>
      </c>
      <c r="Q222" s="11">
        <v>4659787</v>
      </c>
      <c r="R222" s="11">
        <v>4659787</v>
      </c>
      <c r="S222" s="11">
        <v>0</v>
      </c>
      <c r="T222" s="12">
        <f t="shared" si="19"/>
        <v>0.90588669670270483</v>
      </c>
      <c r="U222" s="12">
        <f t="shared" si="20"/>
        <v>0</v>
      </c>
      <c r="V222" s="12">
        <f t="shared" si="21"/>
        <v>0.90588669670270483</v>
      </c>
    </row>
    <row r="223" spans="1:22" ht="52" outlineLevel="2" x14ac:dyDescent="0.35">
      <c r="A223" s="8" t="s">
        <v>308</v>
      </c>
      <c r="B223" s="8" t="s">
        <v>26</v>
      </c>
      <c r="C223" s="8" t="s">
        <v>27</v>
      </c>
      <c r="D223" s="8" t="s">
        <v>56</v>
      </c>
      <c r="E223" s="8" t="s">
        <v>50</v>
      </c>
      <c r="F223" s="9" t="s">
        <v>30</v>
      </c>
      <c r="G223" s="8">
        <v>1112</v>
      </c>
      <c r="H223" s="8">
        <v>3480</v>
      </c>
      <c r="I223" s="10" t="s">
        <v>57</v>
      </c>
      <c r="J223" s="11">
        <v>165906121</v>
      </c>
      <c r="K223" s="11">
        <v>160136682</v>
      </c>
      <c r="L223" s="11">
        <v>0</v>
      </c>
      <c r="M223" s="11">
        <v>0</v>
      </c>
      <c r="N223" s="11">
        <v>0</v>
      </c>
      <c r="O223" s="11">
        <v>153280982</v>
      </c>
      <c r="P223" s="11">
        <v>153280982</v>
      </c>
      <c r="Q223" s="11">
        <v>6855700</v>
      </c>
      <c r="R223" s="11">
        <v>6855700</v>
      </c>
      <c r="S223" s="11">
        <v>0</v>
      </c>
      <c r="T223" s="12">
        <f t="shared" si="19"/>
        <v>0.95718844730403496</v>
      </c>
      <c r="U223" s="12">
        <f t="shared" si="20"/>
        <v>0</v>
      </c>
      <c r="V223" s="12">
        <f t="shared" si="21"/>
        <v>0.95718844730403496</v>
      </c>
    </row>
    <row r="224" spans="1:22" ht="52" outlineLevel="2" x14ac:dyDescent="0.35">
      <c r="A224" s="8" t="s">
        <v>314</v>
      </c>
      <c r="B224" s="8" t="s">
        <v>26</v>
      </c>
      <c r="C224" s="8" t="s">
        <v>27</v>
      </c>
      <c r="D224" s="8" t="s">
        <v>56</v>
      </c>
      <c r="E224" s="8" t="s">
        <v>50</v>
      </c>
      <c r="F224" s="9" t="s">
        <v>30</v>
      </c>
      <c r="G224" s="8">
        <v>1112</v>
      </c>
      <c r="H224" s="8">
        <v>3480</v>
      </c>
      <c r="I224" s="10" t="s">
        <v>57</v>
      </c>
      <c r="J224" s="11">
        <v>38633714</v>
      </c>
      <c r="K224" s="11">
        <v>38602021</v>
      </c>
      <c r="L224" s="11">
        <v>0</v>
      </c>
      <c r="M224" s="11">
        <v>0</v>
      </c>
      <c r="N224" s="11">
        <v>0</v>
      </c>
      <c r="O224" s="11">
        <v>36687508</v>
      </c>
      <c r="P224" s="11">
        <v>36687508</v>
      </c>
      <c r="Q224" s="11">
        <v>1914513</v>
      </c>
      <c r="R224" s="11">
        <v>1914513</v>
      </c>
      <c r="S224" s="11">
        <v>0</v>
      </c>
      <c r="T224" s="12">
        <f t="shared" si="19"/>
        <v>0.95040381434951293</v>
      </c>
      <c r="U224" s="12">
        <f t="shared" si="20"/>
        <v>0</v>
      </c>
      <c r="V224" s="12">
        <f t="shared" si="21"/>
        <v>0.95040381434951293</v>
      </c>
    </row>
    <row r="225" spans="1:22" ht="52" outlineLevel="2" x14ac:dyDescent="0.35">
      <c r="A225" s="8" t="s">
        <v>316</v>
      </c>
      <c r="B225" s="8" t="s">
        <v>26</v>
      </c>
      <c r="C225" s="8" t="s">
        <v>27</v>
      </c>
      <c r="D225" s="8" t="s">
        <v>56</v>
      </c>
      <c r="E225" s="8" t="s">
        <v>50</v>
      </c>
      <c r="F225" s="9" t="s">
        <v>30</v>
      </c>
      <c r="G225" s="8">
        <v>1112</v>
      </c>
      <c r="H225" s="8">
        <v>3480</v>
      </c>
      <c r="I225" s="10" t="s">
        <v>57</v>
      </c>
      <c r="J225" s="11">
        <v>717888620</v>
      </c>
      <c r="K225" s="11">
        <v>718012331</v>
      </c>
      <c r="L225" s="11">
        <v>0</v>
      </c>
      <c r="M225" s="11">
        <v>0</v>
      </c>
      <c r="N225" s="11">
        <v>0</v>
      </c>
      <c r="O225" s="11">
        <v>696831358</v>
      </c>
      <c r="P225" s="11">
        <v>696831358</v>
      </c>
      <c r="Q225" s="11">
        <v>21180973</v>
      </c>
      <c r="R225" s="11">
        <v>21180973</v>
      </c>
      <c r="S225" s="11">
        <v>0</v>
      </c>
      <c r="T225" s="12">
        <f t="shared" si="19"/>
        <v>0.97050054423090404</v>
      </c>
      <c r="U225" s="12">
        <f t="shared" si="20"/>
        <v>0</v>
      </c>
      <c r="V225" s="12">
        <f t="shared" si="21"/>
        <v>0.97050054423090404</v>
      </c>
    </row>
    <row r="226" spans="1:22" ht="52" outlineLevel="2" x14ac:dyDescent="0.35">
      <c r="A226" s="8" t="s">
        <v>322</v>
      </c>
      <c r="B226" s="8" t="s">
        <v>26</v>
      </c>
      <c r="C226" s="8" t="s">
        <v>27</v>
      </c>
      <c r="D226" s="8" t="s">
        <v>56</v>
      </c>
      <c r="E226" s="8" t="s">
        <v>50</v>
      </c>
      <c r="F226" s="9" t="s">
        <v>30</v>
      </c>
      <c r="G226" s="8">
        <v>1112</v>
      </c>
      <c r="H226" s="8">
        <v>3460</v>
      </c>
      <c r="I226" s="10" t="s">
        <v>57</v>
      </c>
      <c r="J226" s="11">
        <v>29674384</v>
      </c>
      <c r="K226" s="11">
        <v>29861606</v>
      </c>
      <c r="L226" s="11">
        <v>0</v>
      </c>
      <c r="M226" s="11">
        <v>0</v>
      </c>
      <c r="N226" s="11">
        <v>0</v>
      </c>
      <c r="O226" s="11">
        <v>28647463</v>
      </c>
      <c r="P226" s="11">
        <v>28647463</v>
      </c>
      <c r="Q226" s="11">
        <v>1214143</v>
      </c>
      <c r="R226" s="11">
        <v>1214143</v>
      </c>
      <c r="S226" s="11">
        <v>0</v>
      </c>
      <c r="T226" s="12">
        <f t="shared" si="19"/>
        <v>0.9593410012843917</v>
      </c>
      <c r="U226" s="12">
        <f t="shared" si="20"/>
        <v>0</v>
      </c>
      <c r="V226" s="12">
        <f t="shared" si="21"/>
        <v>0.9593410012843917</v>
      </c>
    </row>
    <row r="227" spans="1:22" ht="52" outlineLevel="2" x14ac:dyDescent="0.35">
      <c r="A227" s="8" t="s">
        <v>352</v>
      </c>
      <c r="B227" s="8" t="s">
        <v>263</v>
      </c>
      <c r="C227" s="8" t="s">
        <v>27</v>
      </c>
      <c r="D227" s="8" t="s">
        <v>56</v>
      </c>
      <c r="E227" s="8" t="s">
        <v>50</v>
      </c>
      <c r="F227" s="9" t="s">
        <v>30</v>
      </c>
      <c r="G227" s="8">
        <v>1112</v>
      </c>
      <c r="H227" s="8">
        <v>3410</v>
      </c>
      <c r="I227" s="10" t="s">
        <v>57</v>
      </c>
      <c r="J227" s="11">
        <v>16915207506</v>
      </c>
      <c r="K227" s="11">
        <v>17097784033</v>
      </c>
      <c r="L227" s="11">
        <v>0</v>
      </c>
      <c r="M227" s="11">
        <v>0</v>
      </c>
      <c r="N227" s="11">
        <v>0</v>
      </c>
      <c r="O227" s="11">
        <v>16948615015</v>
      </c>
      <c r="P227" s="11">
        <v>16948615015</v>
      </c>
      <c r="Q227" s="11">
        <v>149169018</v>
      </c>
      <c r="R227" s="11">
        <v>149169018</v>
      </c>
      <c r="S227" s="11">
        <v>0</v>
      </c>
      <c r="T227" s="12">
        <f t="shared" si="19"/>
        <v>0.99127553502184307</v>
      </c>
      <c r="U227" s="12">
        <f t="shared" si="20"/>
        <v>0</v>
      </c>
      <c r="V227" s="12">
        <f t="shared" si="21"/>
        <v>0.99127553502184307</v>
      </c>
    </row>
    <row r="228" spans="1:22" ht="52" outlineLevel="2" x14ac:dyDescent="0.35">
      <c r="A228" s="8" t="s">
        <v>352</v>
      </c>
      <c r="B228" s="8" t="s">
        <v>264</v>
      </c>
      <c r="C228" s="8" t="s">
        <v>27</v>
      </c>
      <c r="D228" s="8" t="s">
        <v>56</v>
      </c>
      <c r="E228" s="8" t="s">
        <v>50</v>
      </c>
      <c r="F228" s="9" t="s">
        <v>30</v>
      </c>
      <c r="G228" s="8">
        <v>1112</v>
      </c>
      <c r="H228" s="8">
        <v>3420</v>
      </c>
      <c r="I228" s="10" t="s">
        <v>57</v>
      </c>
      <c r="J228" s="11">
        <v>8163953031</v>
      </c>
      <c r="K228" s="11">
        <v>8367382541</v>
      </c>
      <c r="L228" s="11">
        <v>0</v>
      </c>
      <c r="M228" s="11">
        <v>0</v>
      </c>
      <c r="N228" s="11">
        <v>0</v>
      </c>
      <c r="O228" s="11">
        <v>8296398183</v>
      </c>
      <c r="P228" s="11">
        <v>8296398183</v>
      </c>
      <c r="Q228" s="11">
        <v>70984358</v>
      </c>
      <c r="R228" s="11">
        <v>70984358</v>
      </c>
      <c r="S228" s="11">
        <v>0</v>
      </c>
      <c r="T228" s="12">
        <f t="shared" si="19"/>
        <v>0.99151653965237296</v>
      </c>
      <c r="U228" s="12">
        <f t="shared" si="20"/>
        <v>0</v>
      </c>
      <c r="V228" s="12">
        <f t="shared" si="21"/>
        <v>0.99151653965237296</v>
      </c>
    </row>
    <row r="229" spans="1:22" ht="52" outlineLevel="2" x14ac:dyDescent="0.35">
      <c r="A229" s="8" t="s">
        <v>352</v>
      </c>
      <c r="B229" s="8" t="s">
        <v>291</v>
      </c>
      <c r="C229" s="8" t="s">
        <v>27</v>
      </c>
      <c r="D229" s="8" t="s">
        <v>56</v>
      </c>
      <c r="E229" s="8" t="s">
        <v>50</v>
      </c>
      <c r="F229" s="9" t="s">
        <v>30</v>
      </c>
      <c r="G229" s="8">
        <v>1112</v>
      </c>
      <c r="H229" s="8">
        <v>3420</v>
      </c>
      <c r="I229" s="10" t="s">
        <v>57</v>
      </c>
      <c r="J229" s="11">
        <v>4982811896</v>
      </c>
      <c r="K229" s="11">
        <v>5108162432</v>
      </c>
      <c r="L229" s="11">
        <v>0</v>
      </c>
      <c r="M229" s="11">
        <v>0</v>
      </c>
      <c r="N229" s="11">
        <v>0</v>
      </c>
      <c r="O229" s="11">
        <v>5038892721</v>
      </c>
      <c r="P229" s="11">
        <v>5038892721</v>
      </c>
      <c r="Q229" s="11">
        <v>69269711</v>
      </c>
      <c r="R229" s="11">
        <v>69269711</v>
      </c>
      <c r="S229" s="11">
        <v>0</v>
      </c>
      <c r="T229" s="12">
        <f t="shared" ref="T229:T292" si="26">+IF(K229=0,0,O229/K229)</f>
        <v>0.98643940714060674</v>
      </c>
      <c r="U229" s="12">
        <f t="shared" ref="U229:U292" si="27">+IF(K229=0,0,(L229+M229+N229)/K229)</f>
        <v>0</v>
      </c>
      <c r="V229" s="12">
        <f t="shared" ref="V229:V292" si="28">+T229+U229</f>
        <v>0.98643940714060674</v>
      </c>
    </row>
    <row r="230" spans="1:22" ht="52" outlineLevel="2" x14ac:dyDescent="0.35">
      <c r="A230" s="8" t="s">
        <v>352</v>
      </c>
      <c r="B230" s="8" t="s">
        <v>422</v>
      </c>
      <c r="C230" s="8" t="s">
        <v>27</v>
      </c>
      <c r="D230" s="8" t="s">
        <v>56</v>
      </c>
      <c r="E230" s="8" t="s">
        <v>50</v>
      </c>
      <c r="F230" s="9" t="s">
        <v>30</v>
      </c>
      <c r="G230" s="8">
        <v>1112</v>
      </c>
      <c r="H230" s="8">
        <v>3480</v>
      </c>
      <c r="I230" s="10" t="s">
        <v>57</v>
      </c>
      <c r="J230" s="11">
        <v>3588759616</v>
      </c>
      <c r="K230" s="11">
        <v>3709906053</v>
      </c>
      <c r="L230" s="11">
        <v>0</v>
      </c>
      <c r="M230" s="11">
        <v>0</v>
      </c>
      <c r="N230" s="11">
        <v>0</v>
      </c>
      <c r="O230" s="11">
        <v>3664617014</v>
      </c>
      <c r="P230" s="11">
        <v>3664617014</v>
      </c>
      <c r="Q230" s="11">
        <v>45289039</v>
      </c>
      <c r="R230" s="11">
        <v>45289039</v>
      </c>
      <c r="S230" s="11">
        <v>0</v>
      </c>
      <c r="T230" s="12">
        <f t="shared" si="26"/>
        <v>0.98779240273122892</v>
      </c>
      <c r="U230" s="12">
        <f t="shared" si="27"/>
        <v>0</v>
      </c>
      <c r="V230" s="12">
        <f t="shared" si="28"/>
        <v>0.98779240273122892</v>
      </c>
    </row>
    <row r="231" spans="1:22" ht="52" outlineLevel="2" x14ac:dyDescent="0.35">
      <c r="A231" s="8" t="s">
        <v>352</v>
      </c>
      <c r="B231" s="8" t="s">
        <v>436</v>
      </c>
      <c r="C231" s="8" t="s">
        <v>27</v>
      </c>
      <c r="D231" s="8" t="s">
        <v>56</v>
      </c>
      <c r="E231" s="8" t="s">
        <v>50</v>
      </c>
      <c r="F231" s="9" t="s">
        <v>30</v>
      </c>
      <c r="G231" s="8">
        <v>1112</v>
      </c>
      <c r="H231" s="8">
        <v>3480</v>
      </c>
      <c r="I231" s="10" t="s">
        <v>57</v>
      </c>
      <c r="J231" s="11">
        <v>2331487602</v>
      </c>
      <c r="K231" s="11">
        <v>2331487602</v>
      </c>
      <c r="L231" s="11">
        <v>0</v>
      </c>
      <c r="M231" s="11">
        <v>0</v>
      </c>
      <c r="N231" s="11">
        <v>0</v>
      </c>
      <c r="O231" s="11">
        <v>2265979426</v>
      </c>
      <c r="P231" s="11">
        <v>2265979426</v>
      </c>
      <c r="Q231" s="11">
        <v>65508176</v>
      </c>
      <c r="R231" s="11">
        <v>65508176</v>
      </c>
      <c r="S231" s="11">
        <v>0</v>
      </c>
      <c r="T231" s="12">
        <f t="shared" si="26"/>
        <v>0.97190284179774078</v>
      </c>
      <c r="U231" s="12">
        <f t="shared" si="27"/>
        <v>0</v>
      </c>
      <c r="V231" s="12">
        <f t="shared" si="28"/>
        <v>0.97190284179774078</v>
      </c>
    </row>
    <row r="232" spans="1:22" outlineLevel="1" x14ac:dyDescent="0.35">
      <c r="A232" s="30"/>
      <c r="B232" s="30"/>
      <c r="C232" s="30"/>
      <c r="D232" s="30" t="s">
        <v>478</v>
      </c>
      <c r="E232" s="30"/>
      <c r="F232" s="31"/>
      <c r="G232" s="30"/>
      <c r="H232" s="30"/>
      <c r="I232" s="32"/>
      <c r="J232" s="33">
        <f t="shared" ref="J232:S232" si="29">SUBTOTAL(9,J217:J231)</f>
        <v>37701563690</v>
      </c>
      <c r="K232" s="33">
        <f t="shared" si="29"/>
        <v>38345239228</v>
      </c>
      <c r="L232" s="33">
        <f t="shared" si="29"/>
        <v>0</v>
      </c>
      <c r="M232" s="33">
        <f t="shared" si="29"/>
        <v>0</v>
      </c>
      <c r="N232" s="33">
        <f t="shared" si="29"/>
        <v>0</v>
      </c>
      <c r="O232" s="33">
        <f t="shared" si="29"/>
        <v>37890089166</v>
      </c>
      <c r="P232" s="33">
        <f t="shared" si="29"/>
        <v>37890089166</v>
      </c>
      <c r="Q232" s="33">
        <f t="shared" si="29"/>
        <v>455150062</v>
      </c>
      <c r="R232" s="33">
        <f t="shared" si="29"/>
        <v>455150062</v>
      </c>
      <c r="S232" s="33">
        <f t="shared" si="29"/>
        <v>0</v>
      </c>
      <c r="T232" s="34">
        <f t="shared" si="26"/>
        <v>0.98813020674369278</v>
      </c>
      <c r="U232" s="34">
        <f t="shared" si="27"/>
        <v>0</v>
      </c>
      <c r="V232" s="34">
        <f t="shared" si="28"/>
        <v>0.98813020674369278</v>
      </c>
    </row>
    <row r="233" spans="1:22" ht="65" outlineLevel="2" x14ac:dyDescent="0.35">
      <c r="A233" s="15" t="s">
        <v>25</v>
      </c>
      <c r="B233" s="15" t="s">
        <v>26</v>
      </c>
      <c r="C233" s="15" t="s">
        <v>27</v>
      </c>
      <c r="D233" s="15" t="s">
        <v>58</v>
      </c>
      <c r="E233" s="15" t="s">
        <v>50</v>
      </c>
      <c r="F233" s="16" t="s">
        <v>30</v>
      </c>
      <c r="G233" s="15">
        <v>1112</v>
      </c>
      <c r="H233" s="15">
        <v>3480</v>
      </c>
      <c r="I233" s="17" t="s">
        <v>59</v>
      </c>
      <c r="J233" s="18">
        <v>103770407</v>
      </c>
      <c r="K233" s="18">
        <v>107215156</v>
      </c>
      <c r="L233" s="18">
        <v>0</v>
      </c>
      <c r="M233" s="18">
        <v>0</v>
      </c>
      <c r="N233" s="18">
        <v>0</v>
      </c>
      <c r="O233" s="18">
        <v>103649341</v>
      </c>
      <c r="P233" s="18">
        <v>103649341</v>
      </c>
      <c r="Q233" s="18">
        <v>3565815</v>
      </c>
      <c r="R233" s="18">
        <v>3565815</v>
      </c>
      <c r="S233" s="18">
        <v>0</v>
      </c>
      <c r="T233" s="19">
        <f t="shared" si="26"/>
        <v>0.96674150247936963</v>
      </c>
      <c r="U233" s="19">
        <f t="shared" si="27"/>
        <v>0</v>
      </c>
      <c r="V233" s="19">
        <f t="shared" si="28"/>
        <v>0.96674150247936963</v>
      </c>
    </row>
    <row r="234" spans="1:22" ht="65" outlineLevel="2" x14ac:dyDescent="0.35">
      <c r="A234" s="8" t="s">
        <v>195</v>
      </c>
      <c r="B234" s="8" t="s">
        <v>26</v>
      </c>
      <c r="C234" s="8" t="s">
        <v>27</v>
      </c>
      <c r="D234" s="8" t="s">
        <v>58</v>
      </c>
      <c r="E234" s="8" t="s">
        <v>50</v>
      </c>
      <c r="F234" s="9" t="s">
        <v>30</v>
      </c>
      <c r="G234" s="8">
        <v>1112</v>
      </c>
      <c r="H234" s="8">
        <v>3480</v>
      </c>
      <c r="I234" s="10" t="s">
        <v>59</v>
      </c>
      <c r="J234" s="11">
        <v>151439860</v>
      </c>
      <c r="K234" s="11">
        <v>153858773</v>
      </c>
      <c r="L234" s="11">
        <v>0</v>
      </c>
      <c r="M234" s="11">
        <v>0</v>
      </c>
      <c r="N234" s="11">
        <v>0</v>
      </c>
      <c r="O234" s="11">
        <v>150995551</v>
      </c>
      <c r="P234" s="11">
        <v>150995551</v>
      </c>
      <c r="Q234" s="11">
        <v>2863222</v>
      </c>
      <c r="R234" s="11">
        <v>2863222</v>
      </c>
      <c r="S234" s="11">
        <v>0</v>
      </c>
      <c r="T234" s="12">
        <f t="shared" si="26"/>
        <v>0.9813905834280896</v>
      </c>
      <c r="U234" s="12">
        <f t="shared" si="27"/>
        <v>0</v>
      </c>
      <c r="V234" s="12">
        <f t="shared" si="28"/>
        <v>0.9813905834280896</v>
      </c>
    </row>
    <row r="235" spans="1:22" ht="65" outlineLevel="2" x14ac:dyDescent="0.35">
      <c r="A235" s="8" t="s">
        <v>262</v>
      </c>
      <c r="B235" s="8" t="s">
        <v>263</v>
      </c>
      <c r="C235" s="8" t="s">
        <v>27</v>
      </c>
      <c r="D235" s="8" t="s">
        <v>58</v>
      </c>
      <c r="E235" s="8" t="s">
        <v>50</v>
      </c>
      <c r="F235" s="9" t="s">
        <v>30</v>
      </c>
      <c r="G235" s="8">
        <v>1112</v>
      </c>
      <c r="H235" s="8">
        <v>3480</v>
      </c>
      <c r="I235" s="10" t="s">
        <v>59</v>
      </c>
      <c r="J235" s="11">
        <v>4501380</v>
      </c>
      <c r="K235" s="11">
        <v>5351380</v>
      </c>
      <c r="L235" s="11">
        <v>0</v>
      </c>
      <c r="M235" s="11">
        <v>0</v>
      </c>
      <c r="N235" s="11">
        <v>0</v>
      </c>
      <c r="O235" s="11">
        <v>4772440</v>
      </c>
      <c r="P235" s="11">
        <v>4772440</v>
      </c>
      <c r="Q235" s="11">
        <v>578940</v>
      </c>
      <c r="R235" s="11">
        <v>578940</v>
      </c>
      <c r="S235" s="11">
        <v>0</v>
      </c>
      <c r="T235" s="12">
        <f t="shared" si="26"/>
        <v>0.89181482159741976</v>
      </c>
      <c r="U235" s="12">
        <f t="shared" si="27"/>
        <v>0</v>
      </c>
      <c r="V235" s="12">
        <f t="shared" si="28"/>
        <v>0.89181482159741976</v>
      </c>
    </row>
    <row r="236" spans="1:22" ht="65" outlineLevel="2" x14ac:dyDescent="0.35">
      <c r="A236" s="8" t="s">
        <v>262</v>
      </c>
      <c r="B236" s="8" t="s">
        <v>264</v>
      </c>
      <c r="C236" s="8" t="s">
        <v>27</v>
      </c>
      <c r="D236" s="8" t="s">
        <v>58</v>
      </c>
      <c r="E236" s="8" t="s">
        <v>50</v>
      </c>
      <c r="F236" s="9" t="s">
        <v>30</v>
      </c>
      <c r="G236" s="8">
        <v>1112</v>
      </c>
      <c r="H236" s="8">
        <v>3480</v>
      </c>
      <c r="I236" s="10" t="s">
        <v>59</v>
      </c>
      <c r="J236" s="11">
        <v>84006924</v>
      </c>
      <c r="K236" s="11">
        <v>84176835</v>
      </c>
      <c r="L236" s="11">
        <v>0</v>
      </c>
      <c r="M236" s="11">
        <v>0</v>
      </c>
      <c r="N236" s="11">
        <v>0</v>
      </c>
      <c r="O236" s="11">
        <v>82408350</v>
      </c>
      <c r="P236" s="11">
        <v>82408350</v>
      </c>
      <c r="Q236" s="11">
        <v>1768485</v>
      </c>
      <c r="R236" s="11">
        <v>1768485</v>
      </c>
      <c r="S236" s="11">
        <v>0</v>
      </c>
      <c r="T236" s="12">
        <f t="shared" si="26"/>
        <v>0.97899083518642627</v>
      </c>
      <c r="U236" s="12">
        <f t="shared" si="27"/>
        <v>0</v>
      </c>
      <c r="V236" s="12">
        <f t="shared" si="28"/>
        <v>0.97899083518642627</v>
      </c>
    </row>
    <row r="237" spans="1:22" ht="65" outlineLevel="2" x14ac:dyDescent="0.35">
      <c r="A237" s="8" t="s">
        <v>262</v>
      </c>
      <c r="B237" s="8" t="s">
        <v>291</v>
      </c>
      <c r="C237" s="8" t="s">
        <v>27</v>
      </c>
      <c r="D237" s="8" t="s">
        <v>58</v>
      </c>
      <c r="E237" s="8" t="s">
        <v>50</v>
      </c>
      <c r="F237" s="9" t="s">
        <v>30</v>
      </c>
      <c r="G237" s="8">
        <v>1112</v>
      </c>
      <c r="H237" s="8">
        <v>3480</v>
      </c>
      <c r="I237" s="10" t="s">
        <v>59</v>
      </c>
      <c r="J237" s="11">
        <v>16620016</v>
      </c>
      <c r="K237" s="11">
        <v>16484590</v>
      </c>
      <c r="L237" s="11">
        <v>0</v>
      </c>
      <c r="M237" s="11">
        <v>0</v>
      </c>
      <c r="N237" s="11">
        <v>0</v>
      </c>
      <c r="O237" s="11">
        <v>15868963</v>
      </c>
      <c r="P237" s="11">
        <v>15868963</v>
      </c>
      <c r="Q237" s="11">
        <v>615627</v>
      </c>
      <c r="R237" s="11">
        <v>615627</v>
      </c>
      <c r="S237" s="11">
        <v>0</v>
      </c>
      <c r="T237" s="12">
        <f t="shared" si="26"/>
        <v>0.96265439419482068</v>
      </c>
      <c r="U237" s="12">
        <f t="shared" si="27"/>
        <v>0</v>
      </c>
      <c r="V237" s="12">
        <f t="shared" si="28"/>
        <v>0.96265439419482068</v>
      </c>
    </row>
    <row r="238" spans="1:22" ht="65" outlineLevel="2" x14ac:dyDescent="0.35">
      <c r="A238" s="8" t="s">
        <v>300</v>
      </c>
      <c r="B238" s="8" t="s">
        <v>26</v>
      </c>
      <c r="C238" s="8" t="s">
        <v>27</v>
      </c>
      <c r="D238" s="8" t="s">
        <v>58</v>
      </c>
      <c r="E238" s="8" t="s">
        <v>50</v>
      </c>
      <c r="F238" s="9" t="s">
        <v>30</v>
      </c>
      <c r="G238" s="8">
        <v>1112</v>
      </c>
      <c r="H238" s="8">
        <v>3480</v>
      </c>
      <c r="I238" s="10" t="s">
        <v>59</v>
      </c>
      <c r="J238" s="11">
        <v>23282014</v>
      </c>
      <c r="K238" s="11">
        <v>24756265</v>
      </c>
      <c r="L238" s="11">
        <v>0</v>
      </c>
      <c r="M238" s="11">
        <v>0</v>
      </c>
      <c r="N238" s="11">
        <v>0</v>
      </c>
      <c r="O238" s="11">
        <v>22446869</v>
      </c>
      <c r="P238" s="11">
        <v>22446869</v>
      </c>
      <c r="Q238" s="11">
        <v>2309396</v>
      </c>
      <c r="R238" s="11">
        <v>2309396</v>
      </c>
      <c r="S238" s="11">
        <v>0</v>
      </c>
      <c r="T238" s="12">
        <f t="shared" si="26"/>
        <v>0.90671468414156986</v>
      </c>
      <c r="U238" s="12">
        <f t="shared" si="27"/>
        <v>0</v>
      </c>
      <c r="V238" s="12">
        <f t="shared" si="28"/>
        <v>0.90671468414156986</v>
      </c>
    </row>
    <row r="239" spans="1:22" ht="65" outlineLevel="2" x14ac:dyDescent="0.35">
      <c r="A239" s="8" t="s">
        <v>308</v>
      </c>
      <c r="B239" s="8" t="s">
        <v>26</v>
      </c>
      <c r="C239" s="8" t="s">
        <v>27</v>
      </c>
      <c r="D239" s="8" t="s">
        <v>58</v>
      </c>
      <c r="E239" s="8" t="s">
        <v>50</v>
      </c>
      <c r="F239" s="9" t="s">
        <v>30</v>
      </c>
      <c r="G239" s="8">
        <v>1112</v>
      </c>
      <c r="H239" s="8">
        <v>3480</v>
      </c>
      <c r="I239" s="10" t="s">
        <v>59</v>
      </c>
      <c r="J239" s="11">
        <v>82953060</v>
      </c>
      <c r="K239" s="11">
        <v>80768342</v>
      </c>
      <c r="L239" s="11">
        <v>0</v>
      </c>
      <c r="M239" s="11">
        <v>0</v>
      </c>
      <c r="N239" s="11">
        <v>0</v>
      </c>
      <c r="O239" s="11">
        <v>76797556</v>
      </c>
      <c r="P239" s="11">
        <v>76797556</v>
      </c>
      <c r="Q239" s="11">
        <v>3970786</v>
      </c>
      <c r="R239" s="11">
        <v>3970786</v>
      </c>
      <c r="S239" s="11">
        <v>0</v>
      </c>
      <c r="T239" s="12">
        <f t="shared" si="26"/>
        <v>0.95083734664257435</v>
      </c>
      <c r="U239" s="12">
        <f t="shared" si="27"/>
        <v>0</v>
      </c>
      <c r="V239" s="12">
        <f t="shared" si="28"/>
        <v>0.95083734664257435</v>
      </c>
    </row>
    <row r="240" spans="1:22" ht="65" outlineLevel="2" x14ac:dyDescent="0.35">
      <c r="A240" s="8" t="s">
        <v>314</v>
      </c>
      <c r="B240" s="8" t="s">
        <v>26</v>
      </c>
      <c r="C240" s="8" t="s">
        <v>27</v>
      </c>
      <c r="D240" s="8" t="s">
        <v>58</v>
      </c>
      <c r="E240" s="8" t="s">
        <v>50</v>
      </c>
      <c r="F240" s="9" t="s">
        <v>30</v>
      </c>
      <c r="G240" s="8">
        <v>1112</v>
      </c>
      <c r="H240" s="8">
        <v>3480</v>
      </c>
      <c r="I240" s="10" t="s">
        <v>59</v>
      </c>
      <c r="J240" s="11">
        <v>19316857</v>
      </c>
      <c r="K240" s="11">
        <v>19301011</v>
      </c>
      <c r="L240" s="11">
        <v>0</v>
      </c>
      <c r="M240" s="11">
        <v>0</v>
      </c>
      <c r="N240" s="11">
        <v>0</v>
      </c>
      <c r="O240" s="11">
        <v>18343769</v>
      </c>
      <c r="P240" s="11">
        <v>18343769</v>
      </c>
      <c r="Q240" s="11">
        <v>957242</v>
      </c>
      <c r="R240" s="11">
        <v>957242</v>
      </c>
      <c r="S240" s="11">
        <v>0</v>
      </c>
      <c r="T240" s="12">
        <f t="shared" si="26"/>
        <v>0.95040456689030439</v>
      </c>
      <c r="U240" s="12">
        <f t="shared" si="27"/>
        <v>0</v>
      </c>
      <c r="V240" s="12">
        <f t="shared" si="28"/>
        <v>0.95040456689030439</v>
      </c>
    </row>
    <row r="241" spans="1:22" ht="65" outlineLevel="2" x14ac:dyDescent="0.35">
      <c r="A241" s="8" t="s">
        <v>316</v>
      </c>
      <c r="B241" s="8" t="s">
        <v>26</v>
      </c>
      <c r="C241" s="8" t="s">
        <v>27</v>
      </c>
      <c r="D241" s="8" t="s">
        <v>58</v>
      </c>
      <c r="E241" s="8" t="s">
        <v>50</v>
      </c>
      <c r="F241" s="9" t="s">
        <v>30</v>
      </c>
      <c r="G241" s="8">
        <v>1112</v>
      </c>
      <c r="H241" s="8">
        <v>3480</v>
      </c>
      <c r="I241" s="10" t="s">
        <v>59</v>
      </c>
      <c r="J241" s="11">
        <v>358944310</v>
      </c>
      <c r="K241" s="11">
        <v>359006164</v>
      </c>
      <c r="L241" s="11">
        <v>0</v>
      </c>
      <c r="M241" s="11">
        <v>0</v>
      </c>
      <c r="N241" s="11">
        <v>0</v>
      </c>
      <c r="O241" s="11">
        <v>348508877</v>
      </c>
      <c r="P241" s="11">
        <v>348508877</v>
      </c>
      <c r="Q241" s="11">
        <v>10497287</v>
      </c>
      <c r="R241" s="11">
        <v>10497287</v>
      </c>
      <c r="S241" s="11">
        <v>0</v>
      </c>
      <c r="T241" s="12">
        <f t="shared" si="26"/>
        <v>0.97076014828536483</v>
      </c>
      <c r="U241" s="12">
        <f t="shared" si="27"/>
        <v>0</v>
      </c>
      <c r="V241" s="12">
        <f t="shared" si="28"/>
        <v>0.97076014828536483</v>
      </c>
    </row>
    <row r="242" spans="1:22" ht="65" outlineLevel="2" x14ac:dyDescent="0.35">
      <c r="A242" s="8" t="s">
        <v>322</v>
      </c>
      <c r="B242" s="8" t="s">
        <v>26</v>
      </c>
      <c r="C242" s="8" t="s">
        <v>27</v>
      </c>
      <c r="D242" s="8" t="s">
        <v>58</v>
      </c>
      <c r="E242" s="8" t="s">
        <v>50</v>
      </c>
      <c r="F242" s="9" t="s">
        <v>30</v>
      </c>
      <c r="G242" s="8">
        <v>1112</v>
      </c>
      <c r="H242" s="8">
        <v>3460</v>
      </c>
      <c r="I242" s="10" t="s">
        <v>59</v>
      </c>
      <c r="J242" s="11">
        <v>14837192</v>
      </c>
      <c r="K242" s="11">
        <v>14930803</v>
      </c>
      <c r="L242" s="11">
        <v>0</v>
      </c>
      <c r="M242" s="11">
        <v>0</v>
      </c>
      <c r="N242" s="11">
        <v>0</v>
      </c>
      <c r="O242" s="11">
        <v>14323743</v>
      </c>
      <c r="P242" s="11">
        <v>14323743</v>
      </c>
      <c r="Q242" s="11">
        <v>607060</v>
      </c>
      <c r="R242" s="11">
        <v>607060</v>
      </c>
      <c r="S242" s="11">
        <v>0</v>
      </c>
      <c r="T242" s="12">
        <f t="shared" si="26"/>
        <v>0.95934177150418498</v>
      </c>
      <c r="U242" s="12">
        <f t="shared" si="27"/>
        <v>0</v>
      </c>
      <c r="V242" s="12">
        <f t="shared" si="28"/>
        <v>0.95934177150418498</v>
      </c>
    </row>
    <row r="243" spans="1:22" ht="65" outlineLevel="2" x14ac:dyDescent="0.35">
      <c r="A243" s="8" t="s">
        <v>352</v>
      </c>
      <c r="B243" s="8" t="s">
        <v>263</v>
      </c>
      <c r="C243" s="8" t="s">
        <v>27</v>
      </c>
      <c r="D243" s="8" t="s">
        <v>58</v>
      </c>
      <c r="E243" s="8" t="s">
        <v>50</v>
      </c>
      <c r="F243" s="9" t="s">
        <v>30</v>
      </c>
      <c r="G243" s="8">
        <v>1112</v>
      </c>
      <c r="H243" s="8">
        <v>3410</v>
      </c>
      <c r="I243" s="10" t="s">
        <v>59</v>
      </c>
      <c r="J243" s="11">
        <v>8457603753</v>
      </c>
      <c r="K243" s="11">
        <v>8600559903</v>
      </c>
      <c r="L243" s="11">
        <v>0</v>
      </c>
      <c r="M243" s="11">
        <v>0</v>
      </c>
      <c r="N243" s="11">
        <v>0</v>
      </c>
      <c r="O243" s="11">
        <v>8488382126</v>
      </c>
      <c r="P243" s="11">
        <v>8488382126</v>
      </c>
      <c r="Q243" s="11">
        <v>112177777</v>
      </c>
      <c r="R243" s="11">
        <v>112177777</v>
      </c>
      <c r="S243" s="11">
        <v>0</v>
      </c>
      <c r="T243" s="12">
        <f t="shared" si="26"/>
        <v>0.98695692161147897</v>
      </c>
      <c r="U243" s="12">
        <f t="shared" si="27"/>
        <v>0</v>
      </c>
      <c r="V243" s="12">
        <f t="shared" si="28"/>
        <v>0.98695692161147897</v>
      </c>
    </row>
    <row r="244" spans="1:22" ht="65" outlineLevel="2" x14ac:dyDescent="0.35">
      <c r="A244" s="8" t="s">
        <v>352</v>
      </c>
      <c r="B244" s="8" t="s">
        <v>264</v>
      </c>
      <c r="C244" s="8" t="s">
        <v>27</v>
      </c>
      <c r="D244" s="8" t="s">
        <v>58</v>
      </c>
      <c r="E244" s="8" t="s">
        <v>50</v>
      </c>
      <c r="F244" s="9" t="s">
        <v>30</v>
      </c>
      <c r="G244" s="8">
        <v>1112</v>
      </c>
      <c r="H244" s="8">
        <v>3420</v>
      </c>
      <c r="I244" s="10" t="s">
        <v>59</v>
      </c>
      <c r="J244" s="11">
        <v>4081976515</v>
      </c>
      <c r="K244" s="11">
        <v>4203092586</v>
      </c>
      <c r="L244" s="11">
        <v>0</v>
      </c>
      <c r="M244" s="11">
        <v>0</v>
      </c>
      <c r="N244" s="11">
        <v>0</v>
      </c>
      <c r="O244" s="11">
        <v>4151640720</v>
      </c>
      <c r="P244" s="11">
        <v>4151640720</v>
      </c>
      <c r="Q244" s="11">
        <v>51451866</v>
      </c>
      <c r="R244" s="11">
        <v>51451866</v>
      </c>
      <c r="S244" s="11">
        <v>0</v>
      </c>
      <c r="T244" s="12">
        <f t="shared" si="26"/>
        <v>0.98775856944684493</v>
      </c>
      <c r="U244" s="12">
        <f t="shared" si="27"/>
        <v>0</v>
      </c>
      <c r="V244" s="12">
        <f t="shared" si="28"/>
        <v>0.98775856944684493</v>
      </c>
    </row>
    <row r="245" spans="1:22" ht="65" outlineLevel="2" x14ac:dyDescent="0.35">
      <c r="A245" s="8" t="s">
        <v>352</v>
      </c>
      <c r="B245" s="8" t="s">
        <v>291</v>
      </c>
      <c r="C245" s="8" t="s">
        <v>27</v>
      </c>
      <c r="D245" s="8" t="s">
        <v>58</v>
      </c>
      <c r="E245" s="8" t="s">
        <v>50</v>
      </c>
      <c r="F245" s="9" t="s">
        <v>30</v>
      </c>
      <c r="G245" s="8">
        <v>1112</v>
      </c>
      <c r="H245" s="8">
        <v>3420</v>
      </c>
      <c r="I245" s="10" t="s">
        <v>59</v>
      </c>
      <c r="J245" s="11">
        <v>2491405948</v>
      </c>
      <c r="K245" s="11">
        <v>2555083086</v>
      </c>
      <c r="L245" s="11">
        <v>0</v>
      </c>
      <c r="M245" s="11">
        <v>0</v>
      </c>
      <c r="N245" s="11">
        <v>0</v>
      </c>
      <c r="O245" s="11">
        <v>2519930754</v>
      </c>
      <c r="P245" s="11">
        <v>2519930754</v>
      </c>
      <c r="Q245" s="11">
        <v>35152332</v>
      </c>
      <c r="R245" s="11">
        <v>35152332</v>
      </c>
      <c r="S245" s="11">
        <v>0</v>
      </c>
      <c r="T245" s="12">
        <f t="shared" si="26"/>
        <v>0.98624219611776653</v>
      </c>
      <c r="U245" s="12">
        <f t="shared" si="27"/>
        <v>0</v>
      </c>
      <c r="V245" s="12">
        <f t="shared" si="28"/>
        <v>0.98624219611776653</v>
      </c>
    </row>
    <row r="246" spans="1:22" ht="65" outlineLevel="2" x14ac:dyDescent="0.35">
      <c r="A246" s="8" t="s">
        <v>352</v>
      </c>
      <c r="B246" s="8" t="s">
        <v>422</v>
      </c>
      <c r="C246" s="8" t="s">
        <v>27</v>
      </c>
      <c r="D246" s="8" t="s">
        <v>58</v>
      </c>
      <c r="E246" s="8" t="s">
        <v>50</v>
      </c>
      <c r="F246" s="9" t="s">
        <v>30</v>
      </c>
      <c r="G246" s="8">
        <v>1112</v>
      </c>
      <c r="H246" s="8">
        <v>3480</v>
      </c>
      <c r="I246" s="10" t="s">
        <v>59</v>
      </c>
      <c r="J246" s="11">
        <v>1794379808</v>
      </c>
      <c r="K246" s="11">
        <v>1862529186</v>
      </c>
      <c r="L246" s="11">
        <v>0</v>
      </c>
      <c r="M246" s="11">
        <v>0</v>
      </c>
      <c r="N246" s="11">
        <v>0</v>
      </c>
      <c r="O246" s="11">
        <v>1834823644</v>
      </c>
      <c r="P246" s="11">
        <v>1834823644</v>
      </c>
      <c r="Q246" s="11">
        <v>27705542</v>
      </c>
      <c r="R246" s="11">
        <v>27705542</v>
      </c>
      <c r="S246" s="11">
        <v>0</v>
      </c>
      <c r="T246" s="12">
        <f t="shared" si="26"/>
        <v>0.98512477430783196</v>
      </c>
      <c r="U246" s="12">
        <f t="shared" si="27"/>
        <v>0</v>
      </c>
      <c r="V246" s="12">
        <f t="shared" si="28"/>
        <v>0.98512477430783196</v>
      </c>
    </row>
    <row r="247" spans="1:22" ht="65" outlineLevel="2" x14ac:dyDescent="0.35">
      <c r="A247" s="8" t="s">
        <v>352</v>
      </c>
      <c r="B247" s="8" t="s">
        <v>436</v>
      </c>
      <c r="C247" s="8" t="s">
        <v>27</v>
      </c>
      <c r="D247" s="8" t="s">
        <v>58</v>
      </c>
      <c r="E247" s="8" t="s">
        <v>50</v>
      </c>
      <c r="F247" s="9" t="s">
        <v>30</v>
      </c>
      <c r="G247" s="8">
        <v>1112</v>
      </c>
      <c r="H247" s="8">
        <v>3480</v>
      </c>
      <c r="I247" s="10" t="s">
        <v>59</v>
      </c>
      <c r="J247" s="11">
        <v>1165743801</v>
      </c>
      <c r="K247" s="11">
        <v>1165743801</v>
      </c>
      <c r="L247" s="11">
        <v>0</v>
      </c>
      <c r="M247" s="11">
        <v>0</v>
      </c>
      <c r="N247" s="11">
        <v>0</v>
      </c>
      <c r="O247" s="11">
        <v>1133258051</v>
      </c>
      <c r="P247" s="11">
        <v>1133258051</v>
      </c>
      <c r="Q247" s="11">
        <v>32485750</v>
      </c>
      <c r="R247" s="11">
        <v>32485750</v>
      </c>
      <c r="S247" s="11">
        <v>0</v>
      </c>
      <c r="T247" s="12">
        <f t="shared" si="26"/>
        <v>0.97213302788131228</v>
      </c>
      <c r="U247" s="12">
        <f t="shared" si="27"/>
        <v>0</v>
      </c>
      <c r="V247" s="12">
        <f t="shared" si="28"/>
        <v>0.97213302788131228</v>
      </c>
    </row>
    <row r="248" spans="1:22" outlineLevel="1" x14ac:dyDescent="0.35">
      <c r="A248" s="30"/>
      <c r="B248" s="30"/>
      <c r="C248" s="30"/>
      <c r="D248" s="30" t="s">
        <v>479</v>
      </c>
      <c r="E248" s="30"/>
      <c r="F248" s="31"/>
      <c r="G248" s="30"/>
      <c r="H248" s="30"/>
      <c r="I248" s="32"/>
      <c r="J248" s="33">
        <f t="shared" ref="J248:S248" si="30">SUBTOTAL(9,J233:J247)</f>
        <v>18850781845</v>
      </c>
      <c r="K248" s="33">
        <f t="shared" si="30"/>
        <v>19252857881</v>
      </c>
      <c r="L248" s="33">
        <f t="shared" si="30"/>
        <v>0</v>
      </c>
      <c r="M248" s="33">
        <f t="shared" si="30"/>
        <v>0</v>
      </c>
      <c r="N248" s="33">
        <f t="shared" si="30"/>
        <v>0</v>
      </c>
      <c r="O248" s="33">
        <f t="shared" si="30"/>
        <v>18966150754</v>
      </c>
      <c r="P248" s="33">
        <f t="shared" si="30"/>
        <v>18966150754</v>
      </c>
      <c r="Q248" s="33">
        <f t="shared" si="30"/>
        <v>286707127</v>
      </c>
      <c r="R248" s="33">
        <f t="shared" si="30"/>
        <v>286707127</v>
      </c>
      <c r="S248" s="33">
        <f t="shared" si="30"/>
        <v>0</v>
      </c>
      <c r="T248" s="34">
        <f t="shared" si="26"/>
        <v>0.98510833410955878</v>
      </c>
      <c r="U248" s="34">
        <f t="shared" si="27"/>
        <v>0</v>
      </c>
      <c r="V248" s="34">
        <f t="shared" si="28"/>
        <v>0.98510833410955878</v>
      </c>
    </row>
    <row r="249" spans="1:22" ht="52" outlineLevel="2" x14ac:dyDescent="0.35">
      <c r="A249" s="15" t="s">
        <v>25</v>
      </c>
      <c r="B249" s="15" t="s">
        <v>26</v>
      </c>
      <c r="C249" s="15" t="s">
        <v>27</v>
      </c>
      <c r="D249" s="15" t="s">
        <v>60</v>
      </c>
      <c r="E249" s="15" t="s">
        <v>50</v>
      </c>
      <c r="F249" s="16" t="s">
        <v>30</v>
      </c>
      <c r="G249" s="15">
        <v>1112</v>
      </c>
      <c r="H249" s="15">
        <v>3480</v>
      </c>
      <c r="I249" s="17" t="s">
        <v>61</v>
      </c>
      <c r="J249" s="18">
        <v>300848624</v>
      </c>
      <c r="K249" s="18">
        <v>336609136</v>
      </c>
      <c r="L249" s="18">
        <v>0</v>
      </c>
      <c r="M249" s="18">
        <v>0</v>
      </c>
      <c r="N249" s="18">
        <v>0</v>
      </c>
      <c r="O249" s="18">
        <v>336609136</v>
      </c>
      <c r="P249" s="18">
        <v>336609136</v>
      </c>
      <c r="Q249" s="18">
        <v>0</v>
      </c>
      <c r="R249" s="18">
        <v>0</v>
      </c>
      <c r="S249" s="18">
        <v>0</v>
      </c>
      <c r="T249" s="19">
        <f t="shared" si="26"/>
        <v>1</v>
      </c>
      <c r="U249" s="19">
        <f t="shared" si="27"/>
        <v>0</v>
      </c>
      <c r="V249" s="19">
        <f t="shared" si="28"/>
        <v>1</v>
      </c>
    </row>
    <row r="250" spans="1:22" ht="52" outlineLevel="2" x14ac:dyDescent="0.35">
      <c r="A250" s="8" t="s">
        <v>195</v>
      </c>
      <c r="B250" s="8" t="s">
        <v>26</v>
      </c>
      <c r="C250" s="8" t="s">
        <v>27</v>
      </c>
      <c r="D250" s="8" t="s">
        <v>60</v>
      </c>
      <c r="E250" s="8" t="s">
        <v>50</v>
      </c>
      <c r="F250" s="9" t="s">
        <v>30</v>
      </c>
      <c r="G250" s="8">
        <v>1112</v>
      </c>
      <c r="H250" s="8">
        <v>3480</v>
      </c>
      <c r="I250" s="10" t="s">
        <v>61</v>
      </c>
      <c r="J250" s="11">
        <v>431488955</v>
      </c>
      <c r="K250" s="11">
        <v>491253962</v>
      </c>
      <c r="L250" s="11">
        <v>0</v>
      </c>
      <c r="M250" s="11">
        <v>0</v>
      </c>
      <c r="N250" s="11">
        <v>0</v>
      </c>
      <c r="O250" s="11">
        <v>491253962</v>
      </c>
      <c r="P250" s="11">
        <v>491253962</v>
      </c>
      <c r="Q250" s="11">
        <v>0</v>
      </c>
      <c r="R250" s="11">
        <v>0</v>
      </c>
      <c r="S250" s="11">
        <v>0</v>
      </c>
      <c r="T250" s="12">
        <f t="shared" si="26"/>
        <v>1</v>
      </c>
      <c r="U250" s="12">
        <f t="shared" si="27"/>
        <v>0</v>
      </c>
      <c r="V250" s="12">
        <f t="shared" si="28"/>
        <v>1</v>
      </c>
    </row>
    <row r="251" spans="1:22" ht="52" outlineLevel="2" x14ac:dyDescent="0.35">
      <c r="A251" s="8" t="s">
        <v>262</v>
      </c>
      <c r="B251" s="8" t="s">
        <v>263</v>
      </c>
      <c r="C251" s="8" t="s">
        <v>27</v>
      </c>
      <c r="D251" s="8" t="s">
        <v>60</v>
      </c>
      <c r="E251" s="8" t="s">
        <v>50</v>
      </c>
      <c r="F251" s="9" t="s">
        <v>30</v>
      </c>
      <c r="G251" s="8">
        <v>1112</v>
      </c>
      <c r="H251" s="8">
        <v>3480</v>
      </c>
      <c r="I251" s="10" t="s">
        <v>61</v>
      </c>
      <c r="J251" s="11">
        <v>14045220</v>
      </c>
      <c r="K251" s="11">
        <v>16345220</v>
      </c>
      <c r="L251" s="11">
        <v>0</v>
      </c>
      <c r="M251" s="11">
        <v>942997.18</v>
      </c>
      <c r="N251" s="11">
        <v>0</v>
      </c>
      <c r="O251" s="11">
        <v>15402222.82</v>
      </c>
      <c r="P251" s="11">
        <v>15402222.82</v>
      </c>
      <c r="Q251" s="11">
        <v>0</v>
      </c>
      <c r="R251" s="11">
        <v>0</v>
      </c>
      <c r="S251" s="11">
        <v>0</v>
      </c>
      <c r="T251" s="12">
        <f t="shared" si="26"/>
        <v>0.94230746481234273</v>
      </c>
      <c r="U251" s="12">
        <f t="shared" si="27"/>
        <v>5.7692535187657309E-2</v>
      </c>
      <c r="V251" s="12">
        <f t="shared" si="28"/>
        <v>1</v>
      </c>
    </row>
    <row r="252" spans="1:22" ht="52" outlineLevel="2" x14ac:dyDescent="0.35">
      <c r="A252" s="8" t="s">
        <v>262</v>
      </c>
      <c r="B252" s="8" t="s">
        <v>264</v>
      </c>
      <c r="C252" s="8" t="s">
        <v>27</v>
      </c>
      <c r="D252" s="8" t="s">
        <v>60</v>
      </c>
      <c r="E252" s="8" t="s">
        <v>50</v>
      </c>
      <c r="F252" s="9" t="s">
        <v>30</v>
      </c>
      <c r="G252" s="8">
        <v>1112</v>
      </c>
      <c r="H252" s="8">
        <v>3480</v>
      </c>
      <c r="I252" s="10" t="s">
        <v>61</v>
      </c>
      <c r="J252" s="11">
        <v>262118647</v>
      </c>
      <c r="K252" s="11">
        <v>261962848</v>
      </c>
      <c r="L252" s="11">
        <v>0</v>
      </c>
      <c r="M252" s="11">
        <v>7500934.1500000004</v>
      </c>
      <c r="N252" s="11">
        <v>0</v>
      </c>
      <c r="O252" s="11">
        <v>254461913.84999999</v>
      </c>
      <c r="P252" s="11">
        <v>254461913.84999999</v>
      </c>
      <c r="Q252" s="11">
        <v>0</v>
      </c>
      <c r="R252" s="11">
        <v>0</v>
      </c>
      <c r="S252" s="11">
        <v>0</v>
      </c>
      <c r="T252" s="12">
        <f t="shared" si="26"/>
        <v>0.97136642005816032</v>
      </c>
      <c r="U252" s="12">
        <f t="shared" si="27"/>
        <v>2.8633579941839692E-2</v>
      </c>
      <c r="V252" s="12">
        <f t="shared" si="28"/>
        <v>1</v>
      </c>
    </row>
    <row r="253" spans="1:22" ht="52" outlineLevel="2" x14ac:dyDescent="0.35">
      <c r="A253" s="8" t="s">
        <v>262</v>
      </c>
      <c r="B253" s="8" t="s">
        <v>291</v>
      </c>
      <c r="C253" s="8" t="s">
        <v>27</v>
      </c>
      <c r="D253" s="8" t="s">
        <v>60</v>
      </c>
      <c r="E253" s="8" t="s">
        <v>50</v>
      </c>
      <c r="F253" s="9" t="s">
        <v>30</v>
      </c>
      <c r="G253" s="8">
        <v>1112</v>
      </c>
      <c r="H253" s="8">
        <v>3480</v>
      </c>
      <c r="I253" s="10" t="s">
        <v>61</v>
      </c>
      <c r="J253" s="11">
        <v>51857822</v>
      </c>
      <c r="K253" s="11">
        <v>51007710</v>
      </c>
      <c r="L253" s="11">
        <v>0</v>
      </c>
      <c r="M253" s="11">
        <v>3000354.22</v>
      </c>
      <c r="N253" s="11">
        <v>0</v>
      </c>
      <c r="O253" s="11">
        <v>48007355.780000001</v>
      </c>
      <c r="P253" s="11">
        <v>48007355.780000001</v>
      </c>
      <c r="Q253" s="11">
        <v>0</v>
      </c>
      <c r="R253" s="11">
        <v>0</v>
      </c>
      <c r="S253" s="11">
        <v>0</v>
      </c>
      <c r="T253" s="12">
        <f t="shared" si="26"/>
        <v>0.94117841753727038</v>
      </c>
      <c r="U253" s="12">
        <f t="shared" si="27"/>
        <v>5.8821582462729657E-2</v>
      </c>
      <c r="V253" s="12">
        <f t="shared" si="28"/>
        <v>1</v>
      </c>
    </row>
    <row r="254" spans="1:22" ht="52" outlineLevel="2" x14ac:dyDescent="0.35">
      <c r="A254" s="8" t="s">
        <v>300</v>
      </c>
      <c r="B254" s="8" t="s">
        <v>26</v>
      </c>
      <c r="C254" s="8" t="s">
        <v>27</v>
      </c>
      <c r="D254" s="8" t="s">
        <v>60</v>
      </c>
      <c r="E254" s="8" t="s">
        <v>50</v>
      </c>
      <c r="F254" s="9" t="s">
        <v>30</v>
      </c>
      <c r="G254" s="8">
        <v>1112</v>
      </c>
      <c r="H254" s="8">
        <v>3480</v>
      </c>
      <c r="I254" s="10" t="s">
        <v>61</v>
      </c>
      <c r="J254" s="11">
        <v>64357372</v>
      </c>
      <c r="K254" s="11">
        <v>71263710</v>
      </c>
      <c r="L254" s="11">
        <v>0</v>
      </c>
      <c r="M254" s="11">
        <v>3926250.44</v>
      </c>
      <c r="N254" s="11">
        <v>0</v>
      </c>
      <c r="O254" s="11">
        <v>67337459.560000002</v>
      </c>
      <c r="P254" s="11">
        <v>67337459.560000002</v>
      </c>
      <c r="Q254" s="11">
        <v>0</v>
      </c>
      <c r="R254" s="11">
        <v>0</v>
      </c>
      <c r="S254" s="11">
        <v>0</v>
      </c>
      <c r="T254" s="12">
        <f t="shared" si="26"/>
        <v>0.94490533204066984</v>
      </c>
      <c r="U254" s="12">
        <f t="shared" si="27"/>
        <v>5.5094667959330212E-2</v>
      </c>
      <c r="V254" s="12">
        <f t="shared" si="28"/>
        <v>1</v>
      </c>
    </row>
    <row r="255" spans="1:22" ht="52" outlineLevel="2" x14ac:dyDescent="0.35">
      <c r="A255" s="8" t="s">
        <v>308</v>
      </c>
      <c r="B255" s="8" t="s">
        <v>26</v>
      </c>
      <c r="C255" s="8" t="s">
        <v>27</v>
      </c>
      <c r="D255" s="8" t="s">
        <v>60</v>
      </c>
      <c r="E255" s="8" t="s">
        <v>50</v>
      </c>
      <c r="F255" s="9" t="s">
        <v>30</v>
      </c>
      <c r="G255" s="8">
        <v>1112</v>
      </c>
      <c r="H255" s="8">
        <v>3480</v>
      </c>
      <c r="I255" s="10" t="s">
        <v>61</v>
      </c>
      <c r="J255" s="11">
        <v>262836185</v>
      </c>
      <c r="K255" s="11">
        <v>249281021</v>
      </c>
      <c r="L255" s="11">
        <v>0</v>
      </c>
      <c r="M255" s="11">
        <v>5727524.8700000001</v>
      </c>
      <c r="N255" s="11">
        <v>0</v>
      </c>
      <c r="O255" s="11">
        <v>243553496.13</v>
      </c>
      <c r="P255" s="11">
        <v>243553496.13</v>
      </c>
      <c r="Q255" s="11">
        <v>0</v>
      </c>
      <c r="R255" s="11">
        <v>0</v>
      </c>
      <c r="S255" s="11">
        <v>0</v>
      </c>
      <c r="T255" s="12">
        <f t="shared" si="26"/>
        <v>0.9770238229648458</v>
      </c>
      <c r="U255" s="12">
        <f t="shared" si="27"/>
        <v>2.2976177035154234E-2</v>
      </c>
      <c r="V255" s="12">
        <f t="shared" si="28"/>
        <v>1</v>
      </c>
    </row>
    <row r="256" spans="1:22" ht="52" outlineLevel="2" x14ac:dyDescent="0.35">
      <c r="A256" s="8" t="s">
        <v>314</v>
      </c>
      <c r="B256" s="8" t="s">
        <v>26</v>
      </c>
      <c r="C256" s="8" t="s">
        <v>27</v>
      </c>
      <c r="D256" s="8" t="s">
        <v>60</v>
      </c>
      <c r="E256" s="8" t="s">
        <v>50</v>
      </c>
      <c r="F256" s="9" t="s">
        <v>30</v>
      </c>
      <c r="G256" s="8">
        <v>1112</v>
      </c>
      <c r="H256" s="8">
        <v>3480</v>
      </c>
      <c r="I256" s="10" t="s">
        <v>61</v>
      </c>
      <c r="J256" s="11">
        <v>56307925</v>
      </c>
      <c r="K256" s="11">
        <v>62481557</v>
      </c>
      <c r="L256" s="11">
        <v>0</v>
      </c>
      <c r="M256" s="11">
        <v>3019184.33</v>
      </c>
      <c r="N256" s="11">
        <v>0</v>
      </c>
      <c r="O256" s="11">
        <v>59462372.670000002</v>
      </c>
      <c r="P256" s="11">
        <v>59462372.670000002</v>
      </c>
      <c r="Q256" s="11">
        <v>0</v>
      </c>
      <c r="R256" s="11">
        <v>0</v>
      </c>
      <c r="S256" s="11">
        <v>0</v>
      </c>
      <c r="T256" s="12">
        <f t="shared" si="26"/>
        <v>0.95167879171128855</v>
      </c>
      <c r="U256" s="12">
        <f t="shared" si="27"/>
        <v>4.8321208288711504E-2</v>
      </c>
      <c r="V256" s="12">
        <f t="shared" si="28"/>
        <v>1</v>
      </c>
    </row>
    <row r="257" spans="1:22" ht="52" outlineLevel="2" x14ac:dyDescent="0.35">
      <c r="A257" s="8" t="s">
        <v>316</v>
      </c>
      <c r="B257" s="8" t="s">
        <v>26</v>
      </c>
      <c r="C257" s="8" t="s">
        <v>27</v>
      </c>
      <c r="D257" s="8" t="s">
        <v>60</v>
      </c>
      <c r="E257" s="8" t="s">
        <v>50</v>
      </c>
      <c r="F257" s="9" t="s">
        <v>30</v>
      </c>
      <c r="G257" s="8">
        <v>1112</v>
      </c>
      <c r="H257" s="8">
        <v>3480</v>
      </c>
      <c r="I257" s="10" t="s">
        <v>61</v>
      </c>
      <c r="J257" s="11">
        <v>1338748938</v>
      </c>
      <c r="K257" s="11">
        <v>1379278148</v>
      </c>
      <c r="L257" s="11">
        <v>0</v>
      </c>
      <c r="M257" s="11">
        <v>61315509.640000001</v>
      </c>
      <c r="N257" s="11">
        <v>0</v>
      </c>
      <c r="O257" s="11">
        <v>1317962638.3599999</v>
      </c>
      <c r="P257" s="11">
        <v>1317962638.3599999</v>
      </c>
      <c r="Q257" s="11">
        <v>0</v>
      </c>
      <c r="R257" s="11">
        <v>0</v>
      </c>
      <c r="S257" s="11">
        <v>0</v>
      </c>
      <c r="T257" s="12">
        <f t="shared" si="26"/>
        <v>0.95554521781635582</v>
      </c>
      <c r="U257" s="12">
        <f t="shared" si="27"/>
        <v>4.4454782183644077E-2</v>
      </c>
      <c r="V257" s="12">
        <f t="shared" si="28"/>
        <v>0.99999999999999989</v>
      </c>
    </row>
    <row r="258" spans="1:22" ht="52" outlineLevel="2" x14ac:dyDescent="0.35">
      <c r="A258" s="8" t="s">
        <v>322</v>
      </c>
      <c r="B258" s="8" t="s">
        <v>26</v>
      </c>
      <c r="C258" s="8" t="s">
        <v>27</v>
      </c>
      <c r="D258" s="8" t="s">
        <v>60</v>
      </c>
      <c r="E258" s="8" t="s">
        <v>50</v>
      </c>
      <c r="F258" s="9" t="s">
        <v>30</v>
      </c>
      <c r="G258" s="8">
        <v>1112</v>
      </c>
      <c r="H258" s="8">
        <v>3460</v>
      </c>
      <c r="I258" s="10" t="s">
        <v>61</v>
      </c>
      <c r="J258" s="11">
        <v>47400706</v>
      </c>
      <c r="K258" s="11">
        <v>48934766</v>
      </c>
      <c r="L258" s="11">
        <v>0</v>
      </c>
      <c r="M258" s="11">
        <v>1634686.17</v>
      </c>
      <c r="N258" s="11">
        <v>0</v>
      </c>
      <c r="O258" s="11">
        <v>47300079.829999998</v>
      </c>
      <c r="P258" s="11">
        <v>47300079.829999998</v>
      </c>
      <c r="Q258" s="11">
        <v>0</v>
      </c>
      <c r="R258" s="11">
        <v>0</v>
      </c>
      <c r="S258" s="11">
        <v>0</v>
      </c>
      <c r="T258" s="12">
        <f t="shared" si="26"/>
        <v>0.96659458492148498</v>
      </c>
      <c r="U258" s="12">
        <f t="shared" si="27"/>
        <v>3.3405415078514931E-2</v>
      </c>
      <c r="V258" s="12">
        <f t="shared" si="28"/>
        <v>0.99999999999999989</v>
      </c>
    </row>
    <row r="259" spans="1:22" ht="52" outlineLevel="2" x14ac:dyDescent="0.35">
      <c r="A259" s="8" t="s">
        <v>352</v>
      </c>
      <c r="B259" s="8" t="s">
        <v>263</v>
      </c>
      <c r="C259" s="8" t="s">
        <v>27</v>
      </c>
      <c r="D259" s="8" t="s">
        <v>60</v>
      </c>
      <c r="E259" s="8" t="s">
        <v>50</v>
      </c>
      <c r="F259" s="9" t="s">
        <v>30</v>
      </c>
      <c r="G259" s="8">
        <v>1112</v>
      </c>
      <c r="H259" s="8">
        <v>3410</v>
      </c>
      <c r="I259" s="10" t="s">
        <v>61</v>
      </c>
      <c r="J259" s="11">
        <v>33313267103</v>
      </c>
      <c r="K259" s="11">
        <v>33483400277</v>
      </c>
      <c r="L259" s="11">
        <v>0</v>
      </c>
      <c r="M259" s="11">
        <v>0</v>
      </c>
      <c r="N259" s="11">
        <v>0</v>
      </c>
      <c r="O259" s="11">
        <v>33483400277</v>
      </c>
      <c r="P259" s="11">
        <v>33483400277</v>
      </c>
      <c r="Q259" s="11">
        <v>0</v>
      </c>
      <c r="R259" s="11">
        <v>0</v>
      </c>
      <c r="S259" s="11">
        <v>0</v>
      </c>
      <c r="T259" s="12">
        <f t="shared" si="26"/>
        <v>1</v>
      </c>
      <c r="U259" s="12">
        <f t="shared" si="27"/>
        <v>0</v>
      </c>
      <c r="V259" s="12">
        <f t="shared" si="28"/>
        <v>1</v>
      </c>
    </row>
    <row r="260" spans="1:22" ht="52" outlineLevel="2" x14ac:dyDescent="0.35">
      <c r="A260" s="8" t="s">
        <v>352</v>
      </c>
      <c r="B260" s="8" t="s">
        <v>264</v>
      </c>
      <c r="C260" s="8" t="s">
        <v>27</v>
      </c>
      <c r="D260" s="8" t="s">
        <v>60</v>
      </c>
      <c r="E260" s="8" t="s">
        <v>50</v>
      </c>
      <c r="F260" s="9" t="s">
        <v>30</v>
      </c>
      <c r="G260" s="8">
        <v>1112</v>
      </c>
      <c r="H260" s="8">
        <v>3420</v>
      </c>
      <c r="I260" s="10" t="s">
        <v>61</v>
      </c>
      <c r="J260" s="11">
        <v>16280771104</v>
      </c>
      <c r="K260" s="11">
        <v>16280600882</v>
      </c>
      <c r="L260" s="11">
        <v>0</v>
      </c>
      <c r="M260" s="11">
        <v>0</v>
      </c>
      <c r="N260" s="11">
        <v>0</v>
      </c>
      <c r="O260" s="11">
        <v>16280600882</v>
      </c>
      <c r="P260" s="11">
        <v>16280600882</v>
      </c>
      <c r="Q260" s="11">
        <v>0</v>
      </c>
      <c r="R260" s="11">
        <v>0</v>
      </c>
      <c r="S260" s="11">
        <v>0</v>
      </c>
      <c r="T260" s="12">
        <f t="shared" si="26"/>
        <v>1</v>
      </c>
      <c r="U260" s="12">
        <f t="shared" si="27"/>
        <v>0</v>
      </c>
      <c r="V260" s="12">
        <f t="shared" si="28"/>
        <v>1</v>
      </c>
    </row>
    <row r="261" spans="1:22" ht="52" outlineLevel="2" x14ac:dyDescent="0.35">
      <c r="A261" s="8" t="s">
        <v>352</v>
      </c>
      <c r="B261" s="8" t="s">
        <v>291</v>
      </c>
      <c r="C261" s="8" t="s">
        <v>27</v>
      </c>
      <c r="D261" s="8" t="s">
        <v>60</v>
      </c>
      <c r="E261" s="8" t="s">
        <v>50</v>
      </c>
      <c r="F261" s="9" t="s">
        <v>30</v>
      </c>
      <c r="G261" s="8">
        <v>1112</v>
      </c>
      <c r="H261" s="8">
        <v>3420</v>
      </c>
      <c r="I261" s="10" t="s">
        <v>61</v>
      </c>
      <c r="J261" s="11">
        <v>9992428706</v>
      </c>
      <c r="K261" s="11">
        <v>9992428706</v>
      </c>
      <c r="L261" s="11">
        <v>0</v>
      </c>
      <c r="M261" s="11">
        <v>0</v>
      </c>
      <c r="N261" s="11">
        <v>0</v>
      </c>
      <c r="O261" s="11">
        <v>9992428706</v>
      </c>
      <c r="P261" s="11">
        <v>9992428706</v>
      </c>
      <c r="Q261" s="11">
        <v>0</v>
      </c>
      <c r="R261" s="11">
        <v>0</v>
      </c>
      <c r="S261" s="11">
        <v>0</v>
      </c>
      <c r="T261" s="12">
        <f t="shared" si="26"/>
        <v>1</v>
      </c>
      <c r="U261" s="12">
        <f t="shared" si="27"/>
        <v>0</v>
      </c>
      <c r="V261" s="12">
        <f t="shared" si="28"/>
        <v>1</v>
      </c>
    </row>
    <row r="262" spans="1:22" ht="52" outlineLevel="2" x14ac:dyDescent="0.35">
      <c r="A262" s="8" t="s">
        <v>352</v>
      </c>
      <c r="B262" s="8" t="s">
        <v>422</v>
      </c>
      <c r="C262" s="8" t="s">
        <v>27</v>
      </c>
      <c r="D262" s="8" t="s">
        <v>60</v>
      </c>
      <c r="E262" s="8" t="s">
        <v>50</v>
      </c>
      <c r="F262" s="9" t="s">
        <v>30</v>
      </c>
      <c r="G262" s="8">
        <v>1112</v>
      </c>
      <c r="H262" s="8">
        <v>3480</v>
      </c>
      <c r="I262" s="10" t="s">
        <v>61</v>
      </c>
      <c r="J262" s="11">
        <v>7460352003</v>
      </c>
      <c r="K262" s="11">
        <v>7461720791</v>
      </c>
      <c r="L262" s="11">
        <v>0</v>
      </c>
      <c r="M262" s="11">
        <v>0</v>
      </c>
      <c r="N262" s="11">
        <v>0</v>
      </c>
      <c r="O262" s="11">
        <v>7461720791</v>
      </c>
      <c r="P262" s="11">
        <v>7461720791</v>
      </c>
      <c r="Q262" s="11">
        <v>0</v>
      </c>
      <c r="R262" s="11">
        <v>0</v>
      </c>
      <c r="S262" s="11">
        <v>0</v>
      </c>
      <c r="T262" s="12">
        <f t="shared" si="26"/>
        <v>1</v>
      </c>
      <c r="U262" s="12">
        <f t="shared" si="27"/>
        <v>0</v>
      </c>
      <c r="V262" s="12">
        <f t="shared" si="28"/>
        <v>1</v>
      </c>
    </row>
    <row r="263" spans="1:22" ht="52" outlineLevel="2" x14ac:dyDescent="0.35">
      <c r="A263" s="8" t="s">
        <v>352</v>
      </c>
      <c r="B263" s="8" t="s">
        <v>436</v>
      </c>
      <c r="C263" s="8" t="s">
        <v>27</v>
      </c>
      <c r="D263" s="8" t="s">
        <v>60</v>
      </c>
      <c r="E263" s="8" t="s">
        <v>50</v>
      </c>
      <c r="F263" s="9" t="s">
        <v>30</v>
      </c>
      <c r="G263" s="8">
        <v>1112</v>
      </c>
      <c r="H263" s="8">
        <v>3480</v>
      </c>
      <c r="I263" s="10" t="s">
        <v>61</v>
      </c>
      <c r="J263" s="11">
        <v>4809889427</v>
      </c>
      <c r="K263" s="11">
        <v>4809889427</v>
      </c>
      <c r="L263" s="11">
        <v>0</v>
      </c>
      <c r="M263" s="11">
        <v>0</v>
      </c>
      <c r="N263" s="11">
        <v>0</v>
      </c>
      <c r="O263" s="11">
        <v>4809889427</v>
      </c>
      <c r="P263" s="11">
        <v>4809889427</v>
      </c>
      <c r="Q263" s="11">
        <v>0</v>
      </c>
      <c r="R263" s="11">
        <v>0</v>
      </c>
      <c r="S263" s="11">
        <v>0</v>
      </c>
      <c r="T263" s="12">
        <f t="shared" si="26"/>
        <v>1</v>
      </c>
      <c r="U263" s="12">
        <f t="shared" si="27"/>
        <v>0</v>
      </c>
      <c r="V263" s="12">
        <f t="shared" si="28"/>
        <v>1</v>
      </c>
    </row>
    <row r="264" spans="1:22" outlineLevel="1" x14ac:dyDescent="0.35">
      <c r="A264" s="30"/>
      <c r="B264" s="30"/>
      <c r="C264" s="30"/>
      <c r="D264" s="30" t="s">
        <v>480</v>
      </c>
      <c r="E264" s="30"/>
      <c r="F264" s="31"/>
      <c r="G264" s="30"/>
      <c r="H264" s="30"/>
      <c r="I264" s="32"/>
      <c r="J264" s="33">
        <f t="shared" ref="J264:S264" si="31">SUBTOTAL(9,J249:J263)</f>
        <v>74686718737</v>
      </c>
      <c r="K264" s="33">
        <f t="shared" si="31"/>
        <v>74996458161</v>
      </c>
      <c r="L264" s="33">
        <f t="shared" si="31"/>
        <v>0</v>
      </c>
      <c r="M264" s="33">
        <f t="shared" si="31"/>
        <v>87067441</v>
      </c>
      <c r="N264" s="33">
        <f t="shared" si="31"/>
        <v>0</v>
      </c>
      <c r="O264" s="33">
        <f t="shared" si="31"/>
        <v>74909390720</v>
      </c>
      <c r="P264" s="33">
        <f t="shared" si="31"/>
        <v>74909390720</v>
      </c>
      <c r="Q264" s="33">
        <f t="shared" si="31"/>
        <v>0</v>
      </c>
      <c r="R264" s="33">
        <f t="shared" si="31"/>
        <v>0</v>
      </c>
      <c r="S264" s="33">
        <f t="shared" si="31"/>
        <v>0</v>
      </c>
      <c r="T264" s="34">
        <f t="shared" si="26"/>
        <v>0.99883904596116946</v>
      </c>
      <c r="U264" s="34">
        <f t="shared" si="27"/>
        <v>1.1609540388305591E-3</v>
      </c>
      <c r="V264" s="34">
        <f t="shared" si="28"/>
        <v>1</v>
      </c>
    </row>
    <row r="265" spans="1:22" outlineLevel="2" x14ac:dyDescent="0.35">
      <c r="A265" s="15" t="s">
        <v>195</v>
      </c>
      <c r="B265" s="15" t="s">
        <v>26</v>
      </c>
      <c r="C265" s="15" t="s">
        <v>62</v>
      </c>
      <c r="D265" s="15" t="s">
        <v>197</v>
      </c>
      <c r="E265" s="15" t="s">
        <v>29</v>
      </c>
      <c r="F265" s="16" t="s">
        <v>30</v>
      </c>
      <c r="G265" s="15">
        <v>1120</v>
      </c>
      <c r="H265" s="15">
        <v>3480</v>
      </c>
      <c r="I265" s="17" t="s">
        <v>198</v>
      </c>
      <c r="J265" s="18">
        <v>2662653205</v>
      </c>
      <c r="K265" s="18">
        <v>2203131167</v>
      </c>
      <c r="L265" s="18">
        <v>0</v>
      </c>
      <c r="M265" s="18">
        <v>169898315.49000001</v>
      </c>
      <c r="N265" s="18">
        <v>0</v>
      </c>
      <c r="O265" s="18">
        <v>1943303154.8399999</v>
      </c>
      <c r="P265" s="18">
        <v>1857836123.2</v>
      </c>
      <c r="Q265" s="18">
        <v>79929696.670000002</v>
      </c>
      <c r="R265" s="18">
        <v>89929696.670000002</v>
      </c>
      <c r="S265" s="18">
        <v>0</v>
      </c>
      <c r="T265" s="19">
        <f t="shared" si="26"/>
        <v>0.88206421113191935</v>
      </c>
      <c r="U265" s="19">
        <f t="shared" si="27"/>
        <v>7.7116750030525996E-2</v>
      </c>
      <c r="V265" s="19">
        <f t="shared" si="28"/>
        <v>0.95918096116244533</v>
      </c>
    </row>
    <row r="266" spans="1:22" outlineLevel="2" x14ac:dyDescent="0.35">
      <c r="A266" s="8" t="s">
        <v>316</v>
      </c>
      <c r="B266" s="8" t="s">
        <v>26</v>
      </c>
      <c r="C266" s="8" t="s">
        <v>62</v>
      </c>
      <c r="D266" s="8" t="s">
        <v>197</v>
      </c>
      <c r="E266" s="8" t="s">
        <v>29</v>
      </c>
      <c r="F266" s="9" t="s">
        <v>30</v>
      </c>
      <c r="G266" s="8">
        <v>1120</v>
      </c>
      <c r="H266" s="8">
        <v>3480</v>
      </c>
      <c r="I266" s="10" t="s">
        <v>198</v>
      </c>
      <c r="J266" s="11">
        <v>2596156438</v>
      </c>
      <c r="K266" s="11">
        <v>2596156438</v>
      </c>
      <c r="L266" s="11">
        <v>0</v>
      </c>
      <c r="M266" s="11">
        <v>168342263.02000001</v>
      </c>
      <c r="N266" s="11">
        <v>0</v>
      </c>
      <c r="O266" s="11">
        <v>2007063664.5999999</v>
      </c>
      <c r="P266" s="11">
        <v>1890111605.4300001</v>
      </c>
      <c r="Q266" s="11">
        <v>420750510.38</v>
      </c>
      <c r="R266" s="11">
        <v>420750510.38</v>
      </c>
      <c r="S266" s="11">
        <v>0</v>
      </c>
      <c r="T266" s="12">
        <f t="shared" si="26"/>
        <v>0.77309041751974727</v>
      </c>
      <c r="U266" s="12">
        <f t="shared" si="27"/>
        <v>6.4842881020561988E-2</v>
      </c>
      <c r="V266" s="12">
        <f t="shared" si="28"/>
        <v>0.83793329854030929</v>
      </c>
    </row>
    <row r="267" spans="1:22" outlineLevel="1" x14ac:dyDescent="0.35">
      <c r="A267" s="30"/>
      <c r="B267" s="30"/>
      <c r="C267" s="30"/>
      <c r="D267" s="30" t="s">
        <v>481</v>
      </c>
      <c r="E267" s="30"/>
      <c r="F267" s="31"/>
      <c r="G267" s="30"/>
      <c r="H267" s="30"/>
      <c r="I267" s="32"/>
      <c r="J267" s="33">
        <f t="shared" ref="J267:S267" si="32">SUBTOTAL(9,J265:J266)</f>
        <v>5258809643</v>
      </c>
      <c r="K267" s="33">
        <f t="shared" si="32"/>
        <v>4799287605</v>
      </c>
      <c r="L267" s="33">
        <f t="shared" si="32"/>
        <v>0</v>
      </c>
      <c r="M267" s="33">
        <f t="shared" si="32"/>
        <v>338240578.50999999</v>
      </c>
      <c r="N267" s="33">
        <f t="shared" si="32"/>
        <v>0</v>
      </c>
      <c r="O267" s="33">
        <f t="shared" si="32"/>
        <v>3950366819.4399996</v>
      </c>
      <c r="P267" s="33">
        <f t="shared" si="32"/>
        <v>3747947728.6300001</v>
      </c>
      <c r="Q267" s="33">
        <f t="shared" si="32"/>
        <v>500680207.05000001</v>
      </c>
      <c r="R267" s="33">
        <f t="shared" si="32"/>
        <v>510680207.05000001</v>
      </c>
      <c r="S267" s="33">
        <f t="shared" si="32"/>
        <v>0</v>
      </c>
      <c r="T267" s="34">
        <f t="shared" si="26"/>
        <v>0.8231152505476903</v>
      </c>
      <c r="U267" s="34">
        <f t="shared" si="27"/>
        <v>7.0477247114262079E-2</v>
      </c>
      <c r="V267" s="34">
        <f t="shared" si="28"/>
        <v>0.89359249766195237</v>
      </c>
    </row>
    <row r="268" spans="1:22" outlineLevel="2" x14ac:dyDescent="0.35">
      <c r="A268" s="15" t="s">
        <v>195</v>
      </c>
      <c r="B268" s="15" t="s">
        <v>26</v>
      </c>
      <c r="C268" s="15" t="s">
        <v>62</v>
      </c>
      <c r="D268" s="15" t="s">
        <v>199</v>
      </c>
      <c r="E268" s="15" t="s">
        <v>29</v>
      </c>
      <c r="F268" s="16" t="s">
        <v>30</v>
      </c>
      <c r="G268" s="15">
        <v>1120</v>
      </c>
      <c r="H268" s="15">
        <v>3480</v>
      </c>
      <c r="I268" s="17" t="s">
        <v>200</v>
      </c>
      <c r="J268" s="18">
        <v>68000000</v>
      </c>
      <c r="K268" s="18">
        <v>68000000</v>
      </c>
      <c r="L268" s="18">
        <v>0</v>
      </c>
      <c r="M268" s="18">
        <v>3746259.47</v>
      </c>
      <c r="N268" s="18">
        <v>0</v>
      </c>
      <c r="O268" s="18">
        <v>46393261.039999999</v>
      </c>
      <c r="P268" s="18">
        <v>46393261.039999999</v>
      </c>
      <c r="Q268" s="18">
        <v>2860479.49</v>
      </c>
      <c r="R268" s="18">
        <v>17860479.489999998</v>
      </c>
      <c r="S268" s="18">
        <v>0</v>
      </c>
      <c r="T268" s="19">
        <f t="shared" si="26"/>
        <v>0.68225383882352941</v>
      </c>
      <c r="U268" s="19">
        <f t="shared" si="27"/>
        <v>5.5092051029411768E-2</v>
      </c>
      <c r="V268" s="19">
        <f t="shared" si="28"/>
        <v>0.73734588985294114</v>
      </c>
    </row>
    <row r="269" spans="1:22" outlineLevel="2" x14ac:dyDescent="0.35">
      <c r="A269" s="8" t="s">
        <v>316</v>
      </c>
      <c r="B269" s="8" t="s">
        <v>26</v>
      </c>
      <c r="C269" s="8" t="s">
        <v>62</v>
      </c>
      <c r="D269" s="8" t="s">
        <v>199</v>
      </c>
      <c r="E269" s="8" t="s">
        <v>29</v>
      </c>
      <c r="F269" s="9" t="s">
        <v>30</v>
      </c>
      <c r="G269" s="8">
        <v>1120</v>
      </c>
      <c r="H269" s="8">
        <v>3480</v>
      </c>
      <c r="I269" s="10" t="s">
        <v>200</v>
      </c>
      <c r="J269" s="11">
        <v>24015970</v>
      </c>
      <c r="K269" s="11">
        <v>18015970</v>
      </c>
      <c r="L269" s="11">
        <v>0</v>
      </c>
      <c r="M269" s="11">
        <v>0</v>
      </c>
      <c r="N269" s="11">
        <v>0</v>
      </c>
      <c r="O269" s="11">
        <v>10763563.140000001</v>
      </c>
      <c r="P269" s="11">
        <v>10763563.140000001</v>
      </c>
      <c r="Q269" s="11">
        <v>7252406.8600000003</v>
      </c>
      <c r="R269" s="11">
        <v>7252406.8600000003</v>
      </c>
      <c r="S269" s="11">
        <v>0</v>
      </c>
      <c r="T269" s="12">
        <f t="shared" si="26"/>
        <v>0.5974456629312771</v>
      </c>
      <c r="U269" s="12">
        <f t="shared" si="27"/>
        <v>0</v>
      </c>
      <c r="V269" s="12">
        <f t="shared" si="28"/>
        <v>0.5974456629312771</v>
      </c>
    </row>
    <row r="270" spans="1:22" outlineLevel="1" x14ac:dyDescent="0.35">
      <c r="A270" s="30"/>
      <c r="B270" s="30"/>
      <c r="C270" s="30"/>
      <c r="D270" s="30" t="s">
        <v>482</v>
      </c>
      <c r="E270" s="30"/>
      <c r="F270" s="31"/>
      <c r="G270" s="30"/>
      <c r="H270" s="30"/>
      <c r="I270" s="32"/>
      <c r="J270" s="33">
        <f t="shared" ref="J270:S270" si="33">SUBTOTAL(9,J268:J269)</f>
        <v>92015970</v>
      </c>
      <c r="K270" s="33">
        <f t="shared" si="33"/>
        <v>86015970</v>
      </c>
      <c r="L270" s="33">
        <f t="shared" si="33"/>
        <v>0</v>
      </c>
      <c r="M270" s="33">
        <f t="shared" si="33"/>
        <v>3746259.47</v>
      </c>
      <c r="N270" s="33">
        <f t="shared" si="33"/>
        <v>0</v>
      </c>
      <c r="O270" s="33">
        <f t="shared" si="33"/>
        <v>57156824.18</v>
      </c>
      <c r="P270" s="33">
        <f t="shared" si="33"/>
        <v>57156824.18</v>
      </c>
      <c r="Q270" s="33">
        <f t="shared" si="33"/>
        <v>10112886.350000001</v>
      </c>
      <c r="R270" s="33">
        <f t="shared" si="33"/>
        <v>25112886.349999998</v>
      </c>
      <c r="S270" s="33">
        <f t="shared" si="33"/>
        <v>0</v>
      </c>
      <c r="T270" s="34">
        <f t="shared" si="26"/>
        <v>0.66449084024745642</v>
      </c>
      <c r="U270" s="34">
        <f t="shared" si="27"/>
        <v>4.3553068924293947E-2</v>
      </c>
      <c r="V270" s="34">
        <f t="shared" si="28"/>
        <v>0.70804390917175031</v>
      </c>
    </row>
    <row r="271" spans="1:22" outlineLevel="2" x14ac:dyDescent="0.35">
      <c r="A271" s="15" t="s">
        <v>308</v>
      </c>
      <c r="B271" s="15" t="s">
        <v>26</v>
      </c>
      <c r="C271" s="15" t="s">
        <v>62</v>
      </c>
      <c r="D271" s="15" t="s">
        <v>309</v>
      </c>
      <c r="E271" s="15" t="s">
        <v>29</v>
      </c>
      <c r="F271" s="16" t="s">
        <v>30</v>
      </c>
      <c r="G271" s="15">
        <v>1120</v>
      </c>
      <c r="H271" s="15">
        <v>3480</v>
      </c>
      <c r="I271" s="17" t="s">
        <v>310</v>
      </c>
      <c r="J271" s="18">
        <v>3859513186</v>
      </c>
      <c r="K271" s="18">
        <v>1433102882</v>
      </c>
      <c r="L271" s="18">
        <v>0</v>
      </c>
      <c r="M271" s="18">
        <v>119360928.51000001</v>
      </c>
      <c r="N271" s="18">
        <v>0</v>
      </c>
      <c r="O271" s="18">
        <v>1205269629.5699999</v>
      </c>
      <c r="P271" s="18">
        <v>1205269629.5699999</v>
      </c>
      <c r="Q271" s="18">
        <v>108472323.92</v>
      </c>
      <c r="R271" s="18">
        <v>108472323.92</v>
      </c>
      <c r="S271" s="18">
        <v>0</v>
      </c>
      <c r="T271" s="19">
        <f t="shared" si="26"/>
        <v>0.84102100742966757</v>
      </c>
      <c r="U271" s="19">
        <f t="shared" si="27"/>
        <v>8.328845752052573E-2</v>
      </c>
      <c r="V271" s="19">
        <f t="shared" si="28"/>
        <v>0.92430946495019328</v>
      </c>
    </row>
    <row r="272" spans="1:22" outlineLevel="1" x14ac:dyDescent="0.35">
      <c r="A272" s="30"/>
      <c r="B272" s="30"/>
      <c r="C272" s="30"/>
      <c r="D272" s="30" t="s">
        <v>483</v>
      </c>
      <c r="E272" s="30"/>
      <c r="F272" s="31"/>
      <c r="G272" s="30"/>
      <c r="H272" s="30"/>
      <c r="I272" s="32"/>
      <c r="J272" s="33">
        <f t="shared" ref="J272:S272" si="34">SUBTOTAL(9,J271:J271)</f>
        <v>3859513186</v>
      </c>
      <c r="K272" s="33">
        <f t="shared" si="34"/>
        <v>1433102882</v>
      </c>
      <c r="L272" s="33">
        <f t="shared" si="34"/>
        <v>0</v>
      </c>
      <c r="M272" s="33">
        <f t="shared" si="34"/>
        <v>119360928.51000001</v>
      </c>
      <c r="N272" s="33">
        <f t="shared" si="34"/>
        <v>0</v>
      </c>
      <c r="O272" s="33">
        <f t="shared" si="34"/>
        <v>1205269629.5699999</v>
      </c>
      <c r="P272" s="33">
        <f t="shared" si="34"/>
        <v>1205269629.5699999</v>
      </c>
      <c r="Q272" s="33">
        <f t="shared" si="34"/>
        <v>108472323.92</v>
      </c>
      <c r="R272" s="33">
        <f t="shared" si="34"/>
        <v>108472323.92</v>
      </c>
      <c r="S272" s="33">
        <f t="shared" si="34"/>
        <v>0</v>
      </c>
      <c r="T272" s="34">
        <f t="shared" si="26"/>
        <v>0.84102100742966757</v>
      </c>
      <c r="U272" s="34">
        <f t="shared" si="27"/>
        <v>8.328845752052573E-2</v>
      </c>
      <c r="V272" s="34">
        <f t="shared" si="28"/>
        <v>0.92430946495019328</v>
      </c>
    </row>
    <row r="273" spans="1:22" outlineLevel="2" x14ac:dyDescent="0.35">
      <c r="A273" s="15" t="s">
        <v>195</v>
      </c>
      <c r="B273" s="15" t="s">
        <v>26</v>
      </c>
      <c r="C273" s="15" t="s">
        <v>62</v>
      </c>
      <c r="D273" s="15" t="s">
        <v>201</v>
      </c>
      <c r="E273" s="15" t="s">
        <v>29</v>
      </c>
      <c r="F273" s="16" t="s">
        <v>30</v>
      </c>
      <c r="G273" s="15">
        <v>1120</v>
      </c>
      <c r="H273" s="15">
        <v>3480</v>
      </c>
      <c r="I273" s="17" t="s">
        <v>202</v>
      </c>
      <c r="J273" s="18">
        <v>241369780</v>
      </c>
      <c r="K273" s="18">
        <v>176369780</v>
      </c>
      <c r="L273" s="18">
        <v>0</v>
      </c>
      <c r="M273" s="18">
        <v>24914940.68</v>
      </c>
      <c r="N273" s="18">
        <v>0</v>
      </c>
      <c r="O273" s="18">
        <v>130547060.06999999</v>
      </c>
      <c r="P273" s="18">
        <v>128794348.69</v>
      </c>
      <c r="Q273" s="18">
        <v>10907779.25</v>
      </c>
      <c r="R273" s="18">
        <v>20907779.25</v>
      </c>
      <c r="S273" s="18">
        <v>0</v>
      </c>
      <c r="T273" s="19">
        <f t="shared" si="26"/>
        <v>0.74018950451715704</v>
      </c>
      <c r="U273" s="19">
        <f t="shared" si="27"/>
        <v>0.14126536122004574</v>
      </c>
      <c r="V273" s="19">
        <f t="shared" si="28"/>
        <v>0.88145486573720278</v>
      </c>
    </row>
    <row r="274" spans="1:22" outlineLevel="1" x14ac:dyDescent="0.35">
      <c r="A274" s="30"/>
      <c r="B274" s="30"/>
      <c r="C274" s="30"/>
      <c r="D274" s="30" t="s">
        <v>484</v>
      </c>
      <c r="E274" s="30"/>
      <c r="F274" s="31"/>
      <c r="G274" s="30"/>
      <c r="H274" s="30"/>
      <c r="I274" s="32"/>
      <c r="J274" s="33">
        <f t="shared" ref="J274:S274" si="35">SUBTOTAL(9,J273:J273)</f>
        <v>241369780</v>
      </c>
      <c r="K274" s="33">
        <f t="shared" si="35"/>
        <v>176369780</v>
      </c>
      <c r="L274" s="33">
        <f t="shared" si="35"/>
        <v>0</v>
      </c>
      <c r="M274" s="33">
        <f t="shared" si="35"/>
        <v>24914940.68</v>
      </c>
      <c r="N274" s="33">
        <f t="shared" si="35"/>
        <v>0</v>
      </c>
      <c r="O274" s="33">
        <f t="shared" si="35"/>
        <v>130547060.06999999</v>
      </c>
      <c r="P274" s="33">
        <f t="shared" si="35"/>
        <v>128794348.69</v>
      </c>
      <c r="Q274" s="33">
        <f t="shared" si="35"/>
        <v>10907779.25</v>
      </c>
      <c r="R274" s="33">
        <f t="shared" si="35"/>
        <v>20907779.25</v>
      </c>
      <c r="S274" s="33">
        <f t="shared" si="35"/>
        <v>0</v>
      </c>
      <c r="T274" s="34">
        <f t="shared" si="26"/>
        <v>0.74018950451715704</v>
      </c>
      <c r="U274" s="34">
        <f t="shared" si="27"/>
        <v>0.14126536122004574</v>
      </c>
      <c r="V274" s="34">
        <f t="shared" si="28"/>
        <v>0.88145486573720278</v>
      </c>
    </row>
    <row r="275" spans="1:22" outlineLevel="2" x14ac:dyDescent="0.35">
      <c r="A275" s="15" t="s">
        <v>195</v>
      </c>
      <c r="B275" s="15" t="s">
        <v>26</v>
      </c>
      <c r="C275" s="15" t="s">
        <v>62</v>
      </c>
      <c r="D275" s="15" t="s">
        <v>203</v>
      </c>
      <c r="E275" s="15" t="s">
        <v>29</v>
      </c>
      <c r="F275" s="16" t="s">
        <v>30</v>
      </c>
      <c r="G275" s="15">
        <v>1120</v>
      </c>
      <c r="H275" s="15">
        <v>3480</v>
      </c>
      <c r="I275" s="17" t="s">
        <v>204</v>
      </c>
      <c r="J275" s="18">
        <v>580497796</v>
      </c>
      <c r="K275" s="18">
        <v>500497796</v>
      </c>
      <c r="L275" s="18">
        <v>0</v>
      </c>
      <c r="M275" s="18">
        <v>33106872.670000002</v>
      </c>
      <c r="N275" s="18">
        <v>0</v>
      </c>
      <c r="O275" s="18">
        <v>467390923.32999998</v>
      </c>
      <c r="P275" s="18">
        <v>467390923.32999998</v>
      </c>
      <c r="Q275" s="18">
        <v>0</v>
      </c>
      <c r="R275" s="18">
        <v>0</v>
      </c>
      <c r="S275" s="18">
        <v>0</v>
      </c>
      <c r="T275" s="19">
        <f t="shared" si="26"/>
        <v>0.93385211096913601</v>
      </c>
      <c r="U275" s="19">
        <f t="shared" si="27"/>
        <v>6.6147889030863993E-2</v>
      </c>
      <c r="V275" s="19">
        <f t="shared" si="28"/>
        <v>1</v>
      </c>
    </row>
    <row r="276" spans="1:22" outlineLevel="1" x14ac:dyDescent="0.35">
      <c r="A276" s="30"/>
      <c r="B276" s="30"/>
      <c r="C276" s="30"/>
      <c r="D276" s="30" t="s">
        <v>485</v>
      </c>
      <c r="E276" s="30"/>
      <c r="F276" s="31"/>
      <c r="G276" s="30"/>
      <c r="H276" s="30"/>
      <c r="I276" s="32"/>
      <c r="J276" s="33">
        <f t="shared" ref="J276:S276" si="36">SUBTOTAL(9,J275:J275)</f>
        <v>580497796</v>
      </c>
      <c r="K276" s="33">
        <f t="shared" si="36"/>
        <v>500497796</v>
      </c>
      <c r="L276" s="33">
        <f t="shared" si="36"/>
        <v>0</v>
      </c>
      <c r="M276" s="33">
        <f t="shared" si="36"/>
        <v>33106872.670000002</v>
      </c>
      <c r="N276" s="33">
        <f t="shared" si="36"/>
        <v>0</v>
      </c>
      <c r="O276" s="33">
        <f t="shared" si="36"/>
        <v>467390923.32999998</v>
      </c>
      <c r="P276" s="33">
        <f t="shared" si="36"/>
        <v>467390923.32999998</v>
      </c>
      <c r="Q276" s="33">
        <f t="shared" si="36"/>
        <v>0</v>
      </c>
      <c r="R276" s="33">
        <f t="shared" si="36"/>
        <v>0</v>
      </c>
      <c r="S276" s="33">
        <f t="shared" si="36"/>
        <v>0</v>
      </c>
      <c r="T276" s="34">
        <f t="shared" si="26"/>
        <v>0.93385211096913601</v>
      </c>
      <c r="U276" s="34">
        <f t="shared" si="27"/>
        <v>6.6147889030863993E-2</v>
      </c>
      <c r="V276" s="34">
        <f t="shared" si="28"/>
        <v>1</v>
      </c>
    </row>
    <row r="277" spans="1:22" outlineLevel="2" x14ac:dyDescent="0.35">
      <c r="A277" s="15" t="s">
        <v>195</v>
      </c>
      <c r="B277" s="15" t="s">
        <v>26</v>
      </c>
      <c r="C277" s="15" t="s">
        <v>62</v>
      </c>
      <c r="D277" s="15" t="s">
        <v>205</v>
      </c>
      <c r="E277" s="15" t="s">
        <v>29</v>
      </c>
      <c r="F277" s="16" t="s">
        <v>30</v>
      </c>
      <c r="G277" s="15">
        <v>1120</v>
      </c>
      <c r="H277" s="15">
        <v>3480</v>
      </c>
      <c r="I277" s="17" t="s">
        <v>206</v>
      </c>
      <c r="J277" s="18">
        <v>30000000</v>
      </c>
      <c r="K277" s="18">
        <v>10000000</v>
      </c>
      <c r="L277" s="18">
        <v>0</v>
      </c>
      <c r="M277" s="18">
        <v>1814999.81</v>
      </c>
      <c r="N277" s="18">
        <v>0</v>
      </c>
      <c r="O277" s="18">
        <v>1641859.2</v>
      </c>
      <c r="P277" s="18">
        <v>1497908.5</v>
      </c>
      <c r="Q277" s="18">
        <v>6543140.9900000002</v>
      </c>
      <c r="R277" s="18">
        <v>6543140.9900000002</v>
      </c>
      <c r="S277" s="18">
        <v>0</v>
      </c>
      <c r="T277" s="19">
        <f t="shared" si="26"/>
        <v>0.16418591999999999</v>
      </c>
      <c r="U277" s="19">
        <f t="shared" si="27"/>
        <v>0.181499981</v>
      </c>
      <c r="V277" s="19">
        <f t="shared" si="28"/>
        <v>0.34568590099999996</v>
      </c>
    </row>
    <row r="278" spans="1:22" outlineLevel="1" x14ac:dyDescent="0.35">
      <c r="A278" s="30"/>
      <c r="B278" s="30"/>
      <c r="C278" s="30"/>
      <c r="D278" s="30" t="s">
        <v>486</v>
      </c>
      <c r="E278" s="30"/>
      <c r="F278" s="31"/>
      <c r="G278" s="30"/>
      <c r="H278" s="30"/>
      <c r="I278" s="32"/>
      <c r="J278" s="33">
        <f t="shared" ref="J278:S278" si="37">SUBTOTAL(9,J277:J277)</f>
        <v>30000000</v>
      </c>
      <c r="K278" s="33">
        <f t="shared" si="37"/>
        <v>10000000</v>
      </c>
      <c r="L278" s="33">
        <f t="shared" si="37"/>
        <v>0</v>
      </c>
      <c r="M278" s="33">
        <f t="shared" si="37"/>
        <v>1814999.81</v>
      </c>
      <c r="N278" s="33">
        <f t="shared" si="37"/>
        <v>0</v>
      </c>
      <c r="O278" s="33">
        <f t="shared" si="37"/>
        <v>1641859.2</v>
      </c>
      <c r="P278" s="33">
        <f t="shared" si="37"/>
        <v>1497908.5</v>
      </c>
      <c r="Q278" s="33">
        <f t="shared" si="37"/>
        <v>6543140.9900000002</v>
      </c>
      <c r="R278" s="33">
        <f t="shared" si="37"/>
        <v>6543140.9900000002</v>
      </c>
      <c r="S278" s="33">
        <f t="shared" si="37"/>
        <v>0</v>
      </c>
      <c r="T278" s="34">
        <f t="shared" si="26"/>
        <v>0.16418591999999999</v>
      </c>
      <c r="U278" s="34">
        <f t="shared" si="27"/>
        <v>0.181499981</v>
      </c>
      <c r="V278" s="34">
        <f t="shared" si="28"/>
        <v>0.34568590099999996</v>
      </c>
    </row>
    <row r="279" spans="1:22" outlineLevel="2" x14ac:dyDescent="0.35">
      <c r="A279" s="15" t="s">
        <v>195</v>
      </c>
      <c r="B279" s="15" t="s">
        <v>26</v>
      </c>
      <c r="C279" s="15" t="s">
        <v>62</v>
      </c>
      <c r="D279" s="15" t="s">
        <v>207</v>
      </c>
      <c r="E279" s="15" t="s">
        <v>29</v>
      </c>
      <c r="F279" s="16" t="s">
        <v>30</v>
      </c>
      <c r="G279" s="15">
        <v>1120</v>
      </c>
      <c r="H279" s="15">
        <v>3480</v>
      </c>
      <c r="I279" s="17" t="s">
        <v>208</v>
      </c>
      <c r="J279" s="18">
        <v>194322016</v>
      </c>
      <c r="K279" s="18">
        <v>150322016</v>
      </c>
      <c r="L279" s="18">
        <v>0</v>
      </c>
      <c r="M279" s="18">
        <v>16667208</v>
      </c>
      <c r="N279" s="18">
        <v>0</v>
      </c>
      <c r="O279" s="18">
        <v>105661341.86</v>
      </c>
      <c r="P279" s="18">
        <v>105661341.86</v>
      </c>
      <c r="Q279" s="18">
        <v>27993466.140000001</v>
      </c>
      <c r="R279" s="18">
        <v>27993466.140000001</v>
      </c>
      <c r="S279" s="18">
        <v>0</v>
      </c>
      <c r="T279" s="19">
        <f t="shared" si="26"/>
        <v>0.70289997880283883</v>
      </c>
      <c r="U279" s="19">
        <f t="shared" si="27"/>
        <v>0.11087669287245323</v>
      </c>
      <c r="V279" s="19">
        <f t="shared" si="28"/>
        <v>0.81377667167529211</v>
      </c>
    </row>
    <row r="280" spans="1:22" outlineLevel="2" x14ac:dyDescent="0.35">
      <c r="A280" s="8" t="s">
        <v>308</v>
      </c>
      <c r="B280" s="8" t="s">
        <v>26</v>
      </c>
      <c r="C280" s="8" t="s">
        <v>62</v>
      </c>
      <c r="D280" s="8" t="s">
        <v>207</v>
      </c>
      <c r="E280" s="8" t="s">
        <v>29</v>
      </c>
      <c r="F280" s="9" t="s">
        <v>30</v>
      </c>
      <c r="G280" s="8">
        <v>1120</v>
      </c>
      <c r="H280" s="8">
        <v>3480</v>
      </c>
      <c r="I280" s="10" t="s">
        <v>208</v>
      </c>
      <c r="J280" s="11">
        <v>13000000000</v>
      </c>
      <c r="K280" s="11">
        <v>12658984810</v>
      </c>
      <c r="L280" s="11">
        <v>0</v>
      </c>
      <c r="M280" s="11">
        <v>199363990.00999999</v>
      </c>
      <c r="N280" s="11">
        <v>0</v>
      </c>
      <c r="O280" s="11">
        <v>11548147717.440001</v>
      </c>
      <c r="P280" s="11">
        <v>11548147717.440001</v>
      </c>
      <c r="Q280" s="11">
        <v>460737523.55000001</v>
      </c>
      <c r="R280" s="11">
        <v>911473102.54999995</v>
      </c>
      <c r="S280" s="11">
        <v>0</v>
      </c>
      <c r="T280" s="12">
        <f t="shared" si="26"/>
        <v>0.91224911718967461</v>
      </c>
      <c r="U280" s="12">
        <f t="shared" si="27"/>
        <v>1.5748813431904259E-2</v>
      </c>
      <c r="V280" s="12">
        <f t="shared" si="28"/>
        <v>0.92799793062157887</v>
      </c>
    </row>
    <row r="281" spans="1:22" outlineLevel="1" x14ac:dyDescent="0.35">
      <c r="A281" s="30"/>
      <c r="B281" s="30"/>
      <c r="C281" s="30"/>
      <c r="D281" s="30" t="s">
        <v>487</v>
      </c>
      <c r="E281" s="30"/>
      <c r="F281" s="31"/>
      <c r="G281" s="30"/>
      <c r="H281" s="30"/>
      <c r="I281" s="32"/>
      <c r="J281" s="33">
        <f t="shared" ref="J281:S281" si="38">SUBTOTAL(9,J279:J280)</f>
        <v>13194322016</v>
      </c>
      <c r="K281" s="33">
        <f t="shared" si="38"/>
        <v>12809306826</v>
      </c>
      <c r="L281" s="33">
        <f t="shared" si="38"/>
        <v>0</v>
      </c>
      <c r="M281" s="33">
        <f t="shared" si="38"/>
        <v>216031198.00999999</v>
      </c>
      <c r="N281" s="33">
        <f t="shared" si="38"/>
        <v>0</v>
      </c>
      <c r="O281" s="33">
        <f t="shared" si="38"/>
        <v>11653809059.300001</v>
      </c>
      <c r="P281" s="33">
        <f t="shared" si="38"/>
        <v>11653809059.300001</v>
      </c>
      <c r="Q281" s="33">
        <f t="shared" si="38"/>
        <v>488730989.69</v>
      </c>
      <c r="R281" s="33">
        <f t="shared" si="38"/>
        <v>939466568.68999994</v>
      </c>
      <c r="S281" s="33">
        <f t="shared" si="38"/>
        <v>0</v>
      </c>
      <c r="T281" s="34">
        <f t="shared" si="26"/>
        <v>0.90979232659533149</v>
      </c>
      <c r="U281" s="34">
        <f t="shared" si="27"/>
        <v>1.6865174747122572E-2</v>
      </c>
      <c r="V281" s="34">
        <f t="shared" si="28"/>
        <v>0.92665750134245406</v>
      </c>
    </row>
    <row r="282" spans="1:22" outlineLevel="2" x14ac:dyDescent="0.35">
      <c r="A282" s="15" t="s">
        <v>195</v>
      </c>
      <c r="B282" s="15" t="s">
        <v>26</v>
      </c>
      <c r="C282" s="15" t="s">
        <v>62</v>
      </c>
      <c r="D282" s="15" t="s">
        <v>209</v>
      </c>
      <c r="E282" s="15" t="s">
        <v>29</v>
      </c>
      <c r="F282" s="16" t="s">
        <v>30</v>
      </c>
      <c r="G282" s="15">
        <v>1120</v>
      </c>
      <c r="H282" s="15">
        <v>3480</v>
      </c>
      <c r="I282" s="17" t="s">
        <v>210</v>
      </c>
      <c r="J282" s="18">
        <v>12287122</v>
      </c>
      <c r="K282" s="18">
        <v>12287122</v>
      </c>
      <c r="L282" s="18">
        <v>0</v>
      </c>
      <c r="M282" s="18">
        <v>2801670.34</v>
      </c>
      <c r="N282" s="18">
        <v>0</v>
      </c>
      <c r="O282" s="18">
        <v>3745035.68</v>
      </c>
      <c r="P282" s="18">
        <v>3745035.68</v>
      </c>
      <c r="Q282" s="18">
        <v>5740415.9800000004</v>
      </c>
      <c r="R282" s="18">
        <v>5740415.9800000004</v>
      </c>
      <c r="S282" s="18">
        <v>0</v>
      </c>
      <c r="T282" s="19">
        <f t="shared" si="26"/>
        <v>0.30479356190977841</v>
      </c>
      <c r="U282" s="19">
        <f t="shared" si="27"/>
        <v>0.22801680816712</v>
      </c>
      <c r="V282" s="19">
        <f t="shared" si="28"/>
        <v>0.53281037007689847</v>
      </c>
    </row>
    <row r="283" spans="1:22" outlineLevel="1" x14ac:dyDescent="0.35">
      <c r="A283" s="30"/>
      <c r="B283" s="30"/>
      <c r="C283" s="30"/>
      <c r="D283" s="30" t="s">
        <v>488</v>
      </c>
      <c r="E283" s="30"/>
      <c r="F283" s="31"/>
      <c r="G283" s="30"/>
      <c r="H283" s="30"/>
      <c r="I283" s="32"/>
      <c r="J283" s="33">
        <f t="shared" ref="J283:S283" si="39">SUBTOTAL(9,J282:J282)</f>
        <v>12287122</v>
      </c>
      <c r="K283" s="33">
        <f t="shared" si="39"/>
        <v>12287122</v>
      </c>
      <c r="L283" s="33">
        <f t="shared" si="39"/>
        <v>0</v>
      </c>
      <c r="M283" s="33">
        <f t="shared" si="39"/>
        <v>2801670.34</v>
      </c>
      <c r="N283" s="33">
        <f t="shared" si="39"/>
        <v>0</v>
      </c>
      <c r="O283" s="33">
        <f t="shared" si="39"/>
        <v>3745035.68</v>
      </c>
      <c r="P283" s="33">
        <f t="shared" si="39"/>
        <v>3745035.68</v>
      </c>
      <c r="Q283" s="33">
        <f t="shared" si="39"/>
        <v>5740415.9800000004</v>
      </c>
      <c r="R283" s="33">
        <f t="shared" si="39"/>
        <v>5740415.9800000004</v>
      </c>
      <c r="S283" s="33">
        <f t="shared" si="39"/>
        <v>0</v>
      </c>
      <c r="T283" s="34">
        <f t="shared" si="26"/>
        <v>0.30479356190977841</v>
      </c>
      <c r="U283" s="34">
        <f t="shared" si="27"/>
        <v>0.22801680816712</v>
      </c>
      <c r="V283" s="34">
        <f t="shared" si="28"/>
        <v>0.53281037007689847</v>
      </c>
    </row>
    <row r="284" spans="1:22" outlineLevel="2" x14ac:dyDescent="0.35">
      <c r="A284" s="15" t="s">
        <v>25</v>
      </c>
      <c r="B284" s="15" t="s">
        <v>26</v>
      </c>
      <c r="C284" s="15" t="s">
        <v>62</v>
      </c>
      <c r="D284" s="15" t="s">
        <v>63</v>
      </c>
      <c r="E284" s="15" t="s">
        <v>29</v>
      </c>
      <c r="F284" s="16" t="s">
        <v>30</v>
      </c>
      <c r="G284" s="15">
        <v>1120</v>
      </c>
      <c r="H284" s="15">
        <v>3480</v>
      </c>
      <c r="I284" s="17" t="s">
        <v>64</v>
      </c>
      <c r="J284" s="18">
        <v>40547719</v>
      </c>
      <c r="K284" s="18">
        <v>40787719</v>
      </c>
      <c r="L284" s="18">
        <v>0</v>
      </c>
      <c r="M284" s="18">
        <v>6944399.4699999997</v>
      </c>
      <c r="N284" s="18">
        <v>0</v>
      </c>
      <c r="O284" s="18">
        <v>19192471.57</v>
      </c>
      <c r="P284" s="18">
        <v>10910920.77</v>
      </c>
      <c r="Q284" s="18">
        <v>14184193.939999999</v>
      </c>
      <c r="R284" s="18">
        <v>14650847.960000001</v>
      </c>
      <c r="S284" s="18">
        <v>0</v>
      </c>
      <c r="T284" s="19">
        <f t="shared" si="26"/>
        <v>0.47054535140834919</v>
      </c>
      <c r="U284" s="19">
        <f t="shared" si="27"/>
        <v>0.1702571175897333</v>
      </c>
      <c r="V284" s="19">
        <f t="shared" si="28"/>
        <v>0.64080246899808246</v>
      </c>
    </row>
    <row r="285" spans="1:22" outlineLevel="2" x14ac:dyDescent="0.35">
      <c r="A285" s="8" t="s">
        <v>195</v>
      </c>
      <c r="B285" s="8" t="s">
        <v>26</v>
      </c>
      <c r="C285" s="8" t="s">
        <v>62</v>
      </c>
      <c r="D285" s="8" t="s">
        <v>63</v>
      </c>
      <c r="E285" s="8" t="s">
        <v>29</v>
      </c>
      <c r="F285" s="9" t="s">
        <v>30</v>
      </c>
      <c r="G285" s="8">
        <v>1120</v>
      </c>
      <c r="H285" s="8">
        <v>3480</v>
      </c>
      <c r="I285" s="10" t="s">
        <v>64</v>
      </c>
      <c r="J285" s="11">
        <v>38857250</v>
      </c>
      <c r="K285" s="11">
        <v>22357250</v>
      </c>
      <c r="L285" s="11">
        <v>0</v>
      </c>
      <c r="M285" s="11">
        <v>6817742</v>
      </c>
      <c r="N285" s="11">
        <v>0</v>
      </c>
      <c r="O285" s="11">
        <v>7209852</v>
      </c>
      <c r="P285" s="11">
        <v>7209852</v>
      </c>
      <c r="Q285" s="11">
        <v>4600117</v>
      </c>
      <c r="R285" s="11">
        <v>8329656</v>
      </c>
      <c r="S285" s="11">
        <v>0</v>
      </c>
      <c r="T285" s="12">
        <f t="shared" si="26"/>
        <v>0.3224838475214975</v>
      </c>
      <c r="U285" s="12">
        <f t="shared" si="27"/>
        <v>0.30494546511757931</v>
      </c>
      <c r="V285" s="12">
        <f t="shared" si="28"/>
        <v>0.62742931263907686</v>
      </c>
    </row>
    <row r="286" spans="1:22" outlineLevel="2" x14ac:dyDescent="0.35">
      <c r="A286" s="8" t="s">
        <v>262</v>
      </c>
      <c r="B286" s="8" t="s">
        <v>263</v>
      </c>
      <c r="C286" s="8" t="s">
        <v>62</v>
      </c>
      <c r="D286" s="8" t="s">
        <v>63</v>
      </c>
      <c r="E286" s="8" t="s">
        <v>29</v>
      </c>
      <c r="F286" s="9" t="s">
        <v>30</v>
      </c>
      <c r="G286" s="8">
        <v>1120</v>
      </c>
      <c r="H286" s="8">
        <v>3480</v>
      </c>
      <c r="I286" s="10" t="s">
        <v>64</v>
      </c>
      <c r="J286" s="11">
        <v>250000</v>
      </c>
      <c r="K286" s="11">
        <v>250000</v>
      </c>
      <c r="L286" s="11">
        <v>0</v>
      </c>
      <c r="M286" s="11">
        <v>0</v>
      </c>
      <c r="N286" s="11">
        <v>0</v>
      </c>
      <c r="O286" s="11">
        <v>0</v>
      </c>
      <c r="P286" s="11">
        <v>0</v>
      </c>
      <c r="Q286" s="11">
        <v>0</v>
      </c>
      <c r="R286" s="11">
        <v>250000</v>
      </c>
      <c r="S286" s="11">
        <v>0</v>
      </c>
      <c r="T286" s="12">
        <f t="shared" si="26"/>
        <v>0</v>
      </c>
      <c r="U286" s="12">
        <f t="shared" si="27"/>
        <v>0</v>
      </c>
      <c r="V286" s="12">
        <f t="shared" si="28"/>
        <v>0</v>
      </c>
    </row>
    <row r="287" spans="1:22" outlineLevel="2" x14ac:dyDescent="0.35">
      <c r="A287" s="8" t="s">
        <v>316</v>
      </c>
      <c r="B287" s="8" t="s">
        <v>26</v>
      </c>
      <c r="C287" s="8" t="s">
        <v>62</v>
      </c>
      <c r="D287" s="8" t="s">
        <v>63</v>
      </c>
      <c r="E287" s="8" t="s">
        <v>29</v>
      </c>
      <c r="F287" s="9" t="s">
        <v>30</v>
      </c>
      <c r="G287" s="8">
        <v>1120</v>
      </c>
      <c r="H287" s="8">
        <v>3480</v>
      </c>
      <c r="I287" s="10" t="s">
        <v>64</v>
      </c>
      <c r="J287" s="11">
        <v>1749272</v>
      </c>
      <c r="K287" s="11">
        <v>0</v>
      </c>
      <c r="L287" s="11">
        <v>0</v>
      </c>
      <c r="M287" s="11">
        <v>0</v>
      </c>
      <c r="N287" s="11">
        <v>0</v>
      </c>
      <c r="O287" s="11">
        <v>0</v>
      </c>
      <c r="P287" s="11">
        <v>0</v>
      </c>
      <c r="Q287" s="11">
        <v>0</v>
      </c>
      <c r="R287" s="11">
        <v>0</v>
      </c>
      <c r="S287" s="11">
        <v>0</v>
      </c>
      <c r="T287" s="12">
        <f t="shared" si="26"/>
        <v>0</v>
      </c>
      <c r="U287" s="12">
        <f t="shared" si="27"/>
        <v>0</v>
      </c>
      <c r="V287" s="12">
        <f t="shared" si="28"/>
        <v>0</v>
      </c>
    </row>
    <row r="288" spans="1:22" outlineLevel="1" x14ac:dyDescent="0.35">
      <c r="A288" s="30"/>
      <c r="B288" s="30"/>
      <c r="C288" s="30"/>
      <c r="D288" s="30" t="s">
        <v>489</v>
      </c>
      <c r="E288" s="30"/>
      <c r="F288" s="31"/>
      <c r="G288" s="30"/>
      <c r="H288" s="30"/>
      <c r="I288" s="32"/>
      <c r="J288" s="33">
        <f t="shared" ref="J288:S288" si="40">SUBTOTAL(9,J284:J287)</f>
        <v>81404241</v>
      </c>
      <c r="K288" s="33">
        <f t="shared" si="40"/>
        <v>63394969</v>
      </c>
      <c r="L288" s="33">
        <f t="shared" si="40"/>
        <v>0</v>
      </c>
      <c r="M288" s="33">
        <f t="shared" si="40"/>
        <v>13762141.469999999</v>
      </c>
      <c r="N288" s="33">
        <f t="shared" si="40"/>
        <v>0</v>
      </c>
      <c r="O288" s="33">
        <f t="shared" si="40"/>
        <v>26402323.57</v>
      </c>
      <c r="P288" s="33">
        <f t="shared" si="40"/>
        <v>18120772.77</v>
      </c>
      <c r="Q288" s="33">
        <f t="shared" si="40"/>
        <v>18784310.939999998</v>
      </c>
      <c r="R288" s="33">
        <f t="shared" si="40"/>
        <v>23230503.960000001</v>
      </c>
      <c r="S288" s="33">
        <f t="shared" si="40"/>
        <v>0</v>
      </c>
      <c r="T288" s="34">
        <f t="shared" si="26"/>
        <v>0.41647348340843893</v>
      </c>
      <c r="U288" s="34">
        <f t="shared" si="27"/>
        <v>0.21708570391445414</v>
      </c>
      <c r="V288" s="34">
        <f t="shared" si="28"/>
        <v>0.63355918732289307</v>
      </c>
    </row>
    <row r="289" spans="1:22" outlineLevel="2" x14ac:dyDescent="0.35">
      <c r="A289" s="15" t="s">
        <v>25</v>
      </c>
      <c r="B289" s="15" t="s">
        <v>26</v>
      </c>
      <c r="C289" s="15" t="s">
        <v>62</v>
      </c>
      <c r="D289" s="15" t="s">
        <v>65</v>
      </c>
      <c r="E289" s="15" t="s">
        <v>29</v>
      </c>
      <c r="F289" s="16" t="s">
        <v>30</v>
      </c>
      <c r="G289" s="15">
        <v>1120</v>
      </c>
      <c r="H289" s="15">
        <v>3480</v>
      </c>
      <c r="I289" s="17" t="s">
        <v>66</v>
      </c>
      <c r="J289" s="18">
        <v>8250000</v>
      </c>
      <c r="K289" s="18">
        <v>8010000</v>
      </c>
      <c r="L289" s="18">
        <v>0</v>
      </c>
      <c r="M289" s="18">
        <v>0</v>
      </c>
      <c r="N289" s="18">
        <v>0</v>
      </c>
      <c r="O289" s="18">
        <v>879847.9</v>
      </c>
      <c r="P289" s="18">
        <v>879847.9</v>
      </c>
      <c r="Q289" s="18">
        <v>490152.1</v>
      </c>
      <c r="R289" s="18">
        <v>7130152.0999999996</v>
      </c>
      <c r="S289" s="18">
        <v>0</v>
      </c>
      <c r="T289" s="19">
        <f t="shared" si="26"/>
        <v>0.10984368289637952</v>
      </c>
      <c r="U289" s="19">
        <f t="shared" si="27"/>
        <v>0</v>
      </c>
      <c r="V289" s="19">
        <f t="shared" si="28"/>
        <v>0.10984368289637952</v>
      </c>
    </row>
    <row r="290" spans="1:22" outlineLevel="2" x14ac:dyDescent="0.35">
      <c r="A290" s="8" t="s">
        <v>262</v>
      </c>
      <c r="B290" s="8" t="s">
        <v>263</v>
      </c>
      <c r="C290" s="8" t="s">
        <v>62</v>
      </c>
      <c r="D290" s="8" t="s">
        <v>65</v>
      </c>
      <c r="E290" s="8" t="s">
        <v>29</v>
      </c>
      <c r="F290" s="9" t="s">
        <v>30</v>
      </c>
      <c r="G290" s="8">
        <v>1120</v>
      </c>
      <c r="H290" s="8">
        <v>3480</v>
      </c>
      <c r="I290" s="10" t="s">
        <v>66</v>
      </c>
      <c r="J290" s="11">
        <v>100000</v>
      </c>
      <c r="K290" s="11">
        <v>100000</v>
      </c>
      <c r="L290" s="11">
        <v>0</v>
      </c>
      <c r="M290" s="11">
        <v>0</v>
      </c>
      <c r="N290" s="11">
        <v>0</v>
      </c>
      <c r="O290" s="11">
        <v>49720</v>
      </c>
      <c r="P290" s="11">
        <v>49720</v>
      </c>
      <c r="Q290" s="11">
        <v>50280</v>
      </c>
      <c r="R290" s="11">
        <v>50280</v>
      </c>
      <c r="S290" s="11">
        <v>0</v>
      </c>
      <c r="T290" s="12">
        <f t="shared" si="26"/>
        <v>0.49719999999999998</v>
      </c>
      <c r="U290" s="12">
        <f t="shared" si="27"/>
        <v>0</v>
      </c>
      <c r="V290" s="12">
        <f t="shared" si="28"/>
        <v>0.49719999999999998</v>
      </c>
    </row>
    <row r="291" spans="1:22" outlineLevel="2" x14ac:dyDescent="0.35">
      <c r="A291" s="8" t="s">
        <v>262</v>
      </c>
      <c r="B291" s="8" t="s">
        <v>264</v>
      </c>
      <c r="C291" s="8" t="s">
        <v>62</v>
      </c>
      <c r="D291" s="8" t="s">
        <v>65</v>
      </c>
      <c r="E291" s="8" t="s">
        <v>29</v>
      </c>
      <c r="F291" s="9" t="s">
        <v>30</v>
      </c>
      <c r="G291" s="8">
        <v>1120</v>
      </c>
      <c r="H291" s="8">
        <v>3480</v>
      </c>
      <c r="I291" s="10" t="s">
        <v>66</v>
      </c>
      <c r="J291" s="11">
        <v>87340000</v>
      </c>
      <c r="K291" s="11">
        <v>33410000</v>
      </c>
      <c r="L291" s="11">
        <v>0</v>
      </c>
      <c r="M291" s="11">
        <v>17239743.300000001</v>
      </c>
      <c r="N291" s="11">
        <v>0</v>
      </c>
      <c r="O291" s="11">
        <v>0</v>
      </c>
      <c r="P291" s="11">
        <v>0</v>
      </c>
      <c r="Q291" s="11">
        <v>15810256.699999999</v>
      </c>
      <c r="R291" s="11">
        <v>16170256.699999999</v>
      </c>
      <c r="S291" s="11">
        <v>0</v>
      </c>
      <c r="T291" s="12">
        <f t="shared" si="26"/>
        <v>0</v>
      </c>
      <c r="U291" s="12">
        <f t="shared" si="27"/>
        <v>0.51600548638132293</v>
      </c>
      <c r="V291" s="12">
        <f t="shared" si="28"/>
        <v>0.51600548638132293</v>
      </c>
    </row>
    <row r="292" spans="1:22" outlineLevel="2" x14ac:dyDescent="0.35">
      <c r="A292" s="8" t="s">
        <v>314</v>
      </c>
      <c r="B292" s="8" t="s">
        <v>26</v>
      </c>
      <c r="C292" s="8" t="s">
        <v>62</v>
      </c>
      <c r="D292" s="8" t="s">
        <v>65</v>
      </c>
      <c r="E292" s="8" t="s">
        <v>29</v>
      </c>
      <c r="F292" s="9" t="s">
        <v>30</v>
      </c>
      <c r="G292" s="8">
        <v>1120</v>
      </c>
      <c r="H292" s="8">
        <v>3480</v>
      </c>
      <c r="I292" s="10" t="s">
        <v>66</v>
      </c>
      <c r="J292" s="11">
        <v>328706620</v>
      </c>
      <c r="K292" s="11">
        <v>910768098</v>
      </c>
      <c r="L292" s="11">
        <v>0</v>
      </c>
      <c r="M292" s="11">
        <v>42324477.420000002</v>
      </c>
      <c r="N292" s="11">
        <v>0</v>
      </c>
      <c r="O292" s="11">
        <v>612661816.90999997</v>
      </c>
      <c r="P292" s="11">
        <v>611919429.96000004</v>
      </c>
      <c r="Q292" s="11">
        <v>255781803.66999999</v>
      </c>
      <c r="R292" s="11">
        <v>255781803.66999999</v>
      </c>
      <c r="S292" s="11">
        <v>0</v>
      </c>
      <c r="T292" s="12">
        <f t="shared" si="26"/>
        <v>0.672686953194094</v>
      </c>
      <c r="U292" s="12">
        <f t="shared" si="27"/>
        <v>4.6471190100907556E-2</v>
      </c>
      <c r="V292" s="12">
        <f t="shared" si="28"/>
        <v>0.71915814329500161</v>
      </c>
    </row>
    <row r="293" spans="1:22" outlineLevel="2" x14ac:dyDescent="0.35">
      <c r="A293" s="8" t="s">
        <v>316</v>
      </c>
      <c r="B293" s="8" t="s">
        <v>26</v>
      </c>
      <c r="C293" s="8" t="s">
        <v>62</v>
      </c>
      <c r="D293" s="8" t="s">
        <v>65</v>
      </c>
      <c r="E293" s="8" t="s">
        <v>29</v>
      </c>
      <c r="F293" s="9" t="s">
        <v>30</v>
      </c>
      <c r="G293" s="8">
        <v>1120</v>
      </c>
      <c r="H293" s="8">
        <v>3480</v>
      </c>
      <c r="I293" s="10" t="s">
        <v>66</v>
      </c>
      <c r="J293" s="11">
        <v>9490990</v>
      </c>
      <c r="K293" s="11">
        <v>5520262</v>
      </c>
      <c r="L293" s="11">
        <v>0</v>
      </c>
      <c r="M293" s="11">
        <v>0</v>
      </c>
      <c r="N293" s="11">
        <v>0</v>
      </c>
      <c r="O293" s="11">
        <v>5058604.37</v>
      </c>
      <c r="P293" s="11">
        <v>5058604.37</v>
      </c>
      <c r="Q293" s="11">
        <v>461657.63</v>
      </c>
      <c r="R293" s="11">
        <v>461657.63</v>
      </c>
      <c r="S293" s="11">
        <v>0</v>
      </c>
      <c r="T293" s="12">
        <f t="shared" ref="T293:T356" si="41">+IF(K293=0,0,O293/K293)</f>
        <v>0.91637034075556556</v>
      </c>
      <c r="U293" s="12">
        <f t="shared" ref="U293:U356" si="42">+IF(K293=0,0,(L293+M293+N293)/K293)</f>
        <v>0</v>
      </c>
      <c r="V293" s="12">
        <f t="shared" ref="V293:V356" si="43">+T293+U293</f>
        <v>0.91637034075556556</v>
      </c>
    </row>
    <row r="294" spans="1:22" outlineLevel="1" x14ac:dyDescent="0.35">
      <c r="A294" s="30"/>
      <c r="B294" s="30"/>
      <c r="C294" s="30"/>
      <c r="D294" s="30" t="s">
        <v>490</v>
      </c>
      <c r="E294" s="30"/>
      <c r="F294" s="31"/>
      <c r="G294" s="30"/>
      <c r="H294" s="30"/>
      <c r="I294" s="32"/>
      <c r="J294" s="33">
        <f t="shared" ref="J294:S294" si="44">SUBTOTAL(9,J289:J293)</f>
        <v>433887610</v>
      </c>
      <c r="K294" s="33">
        <f t="shared" si="44"/>
        <v>957808360</v>
      </c>
      <c r="L294" s="33">
        <f t="shared" si="44"/>
        <v>0</v>
      </c>
      <c r="M294" s="33">
        <f t="shared" si="44"/>
        <v>59564220.719999999</v>
      </c>
      <c r="N294" s="33">
        <f t="shared" si="44"/>
        <v>0</v>
      </c>
      <c r="O294" s="33">
        <f t="shared" si="44"/>
        <v>618649989.17999995</v>
      </c>
      <c r="P294" s="33">
        <f t="shared" si="44"/>
        <v>617907602.23000002</v>
      </c>
      <c r="Q294" s="33">
        <f t="shared" si="44"/>
        <v>272594150.09999996</v>
      </c>
      <c r="R294" s="33">
        <f t="shared" si="44"/>
        <v>279594150.09999996</v>
      </c>
      <c r="S294" s="33">
        <f t="shared" si="44"/>
        <v>0</v>
      </c>
      <c r="T294" s="34">
        <f t="shared" si="41"/>
        <v>0.64590163859083449</v>
      </c>
      <c r="U294" s="34">
        <f t="shared" si="42"/>
        <v>6.2188035944894027E-2</v>
      </c>
      <c r="V294" s="34">
        <f t="shared" si="43"/>
        <v>0.70808967453572857</v>
      </c>
    </row>
    <row r="295" spans="1:22" outlineLevel="2" x14ac:dyDescent="0.35">
      <c r="A295" s="15" t="s">
        <v>195</v>
      </c>
      <c r="B295" s="15" t="s">
        <v>26</v>
      </c>
      <c r="C295" s="15" t="s">
        <v>62</v>
      </c>
      <c r="D295" s="15" t="s">
        <v>211</v>
      </c>
      <c r="E295" s="15" t="s">
        <v>29</v>
      </c>
      <c r="F295" s="16" t="s">
        <v>30</v>
      </c>
      <c r="G295" s="15">
        <v>1120</v>
      </c>
      <c r="H295" s="15">
        <v>3480</v>
      </c>
      <c r="I295" s="17" t="s">
        <v>212</v>
      </c>
      <c r="J295" s="18">
        <v>1250000</v>
      </c>
      <c r="K295" s="18">
        <v>1250000</v>
      </c>
      <c r="L295" s="18">
        <v>0</v>
      </c>
      <c r="M295" s="18">
        <v>0</v>
      </c>
      <c r="N295" s="18">
        <v>0</v>
      </c>
      <c r="O295" s="18">
        <v>0</v>
      </c>
      <c r="P295" s="18">
        <v>0</v>
      </c>
      <c r="Q295" s="18">
        <v>1250000</v>
      </c>
      <c r="R295" s="18">
        <v>1250000</v>
      </c>
      <c r="S295" s="18">
        <v>0</v>
      </c>
      <c r="T295" s="19">
        <f t="shared" si="41"/>
        <v>0</v>
      </c>
      <c r="U295" s="19">
        <f t="shared" si="42"/>
        <v>0</v>
      </c>
      <c r="V295" s="19">
        <f t="shared" si="43"/>
        <v>0</v>
      </c>
    </row>
    <row r="296" spans="1:22" outlineLevel="1" x14ac:dyDescent="0.35">
      <c r="A296" s="30"/>
      <c r="B296" s="30"/>
      <c r="C296" s="30"/>
      <c r="D296" s="30" t="s">
        <v>491</v>
      </c>
      <c r="E296" s="30"/>
      <c r="F296" s="31"/>
      <c r="G296" s="30"/>
      <c r="H296" s="30"/>
      <c r="I296" s="32"/>
      <c r="J296" s="33">
        <f t="shared" ref="J296:S296" si="45">SUBTOTAL(9,J295:J295)</f>
        <v>1250000</v>
      </c>
      <c r="K296" s="33">
        <f t="shared" si="45"/>
        <v>1250000</v>
      </c>
      <c r="L296" s="33">
        <f t="shared" si="45"/>
        <v>0</v>
      </c>
      <c r="M296" s="33">
        <f t="shared" si="45"/>
        <v>0</v>
      </c>
      <c r="N296" s="33">
        <f t="shared" si="45"/>
        <v>0</v>
      </c>
      <c r="O296" s="33">
        <f t="shared" si="45"/>
        <v>0</v>
      </c>
      <c r="P296" s="33">
        <f t="shared" si="45"/>
        <v>0</v>
      </c>
      <c r="Q296" s="33">
        <f t="shared" si="45"/>
        <v>1250000</v>
      </c>
      <c r="R296" s="33">
        <f t="shared" si="45"/>
        <v>1250000</v>
      </c>
      <c r="S296" s="33">
        <f t="shared" si="45"/>
        <v>0</v>
      </c>
      <c r="T296" s="34">
        <f t="shared" si="41"/>
        <v>0</v>
      </c>
      <c r="U296" s="34">
        <f t="shared" si="42"/>
        <v>0</v>
      </c>
      <c r="V296" s="34">
        <f t="shared" si="43"/>
        <v>0</v>
      </c>
    </row>
    <row r="297" spans="1:22" ht="26" outlineLevel="2" x14ac:dyDescent="0.35">
      <c r="A297" s="15" t="s">
        <v>195</v>
      </c>
      <c r="B297" s="15" t="s">
        <v>26</v>
      </c>
      <c r="C297" s="15" t="s">
        <v>62</v>
      </c>
      <c r="D297" s="15" t="s">
        <v>213</v>
      </c>
      <c r="E297" s="15" t="s">
        <v>29</v>
      </c>
      <c r="F297" s="16" t="s">
        <v>30</v>
      </c>
      <c r="G297" s="15">
        <v>1120</v>
      </c>
      <c r="H297" s="15">
        <v>3480</v>
      </c>
      <c r="I297" s="17" t="s">
        <v>214</v>
      </c>
      <c r="J297" s="18">
        <v>67868301</v>
      </c>
      <c r="K297" s="18">
        <v>42188671</v>
      </c>
      <c r="L297" s="18">
        <v>0</v>
      </c>
      <c r="M297" s="18">
        <v>6308264.3300000001</v>
      </c>
      <c r="N297" s="18">
        <v>0</v>
      </c>
      <c r="O297" s="18">
        <v>28036545.699999999</v>
      </c>
      <c r="P297" s="18">
        <v>28036545.699999999</v>
      </c>
      <c r="Q297" s="18">
        <v>7843860.9699999997</v>
      </c>
      <c r="R297" s="18">
        <v>7843860.9699999997</v>
      </c>
      <c r="S297" s="18">
        <v>0</v>
      </c>
      <c r="T297" s="19">
        <f t="shared" si="41"/>
        <v>0.66455152616682334</v>
      </c>
      <c r="U297" s="19">
        <f t="shared" si="42"/>
        <v>0.14952507818982969</v>
      </c>
      <c r="V297" s="19">
        <f t="shared" si="43"/>
        <v>0.81407660435665297</v>
      </c>
    </row>
    <row r="298" spans="1:22" ht="26" outlineLevel="2" x14ac:dyDescent="0.35">
      <c r="A298" s="8" t="s">
        <v>262</v>
      </c>
      <c r="B298" s="8" t="s">
        <v>263</v>
      </c>
      <c r="C298" s="8" t="s">
        <v>62</v>
      </c>
      <c r="D298" s="8" t="s">
        <v>213</v>
      </c>
      <c r="E298" s="8" t="s">
        <v>29</v>
      </c>
      <c r="F298" s="9" t="s">
        <v>30</v>
      </c>
      <c r="G298" s="8">
        <v>1120</v>
      </c>
      <c r="H298" s="8">
        <v>3480</v>
      </c>
      <c r="I298" s="10" t="s">
        <v>214</v>
      </c>
      <c r="J298" s="11">
        <v>796487</v>
      </c>
      <c r="K298" s="11">
        <v>796487</v>
      </c>
      <c r="L298" s="11">
        <v>0</v>
      </c>
      <c r="M298" s="11">
        <v>0</v>
      </c>
      <c r="N298" s="11">
        <v>0</v>
      </c>
      <c r="O298" s="11">
        <v>257971.62</v>
      </c>
      <c r="P298" s="11">
        <v>257971.62</v>
      </c>
      <c r="Q298" s="11">
        <v>45827.58</v>
      </c>
      <c r="R298" s="11">
        <v>538515.38</v>
      </c>
      <c r="S298" s="11">
        <v>0</v>
      </c>
      <c r="T298" s="12">
        <f t="shared" si="41"/>
        <v>0.32388679287923089</v>
      </c>
      <c r="U298" s="12">
        <f t="shared" si="42"/>
        <v>0</v>
      </c>
      <c r="V298" s="12">
        <f t="shared" si="43"/>
        <v>0.32388679287923089</v>
      </c>
    </row>
    <row r="299" spans="1:22" ht="26" outlineLevel="2" x14ac:dyDescent="0.35">
      <c r="A299" s="8" t="s">
        <v>262</v>
      </c>
      <c r="B299" s="8" t="s">
        <v>291</v>
      </c>
      <c r="C299" s="8" t="s">
        <v>62</v>
      </c>
      <c r="D299" s="8" t="s">
        <v>213</v>
      </c>
      <c r="E299" s="8" t="s">
        <v>29</v>
      </c>
      <c r="F299" s="9" t="s">
        <v>30</v>
      </c>
      <c r="G299" s="8">
        <v>1120</v>
      </c>
      <c r="H299" s="8">
        <v>3480</v>
      </c>
      <c r="I299" s="10" t="s">
        <v>214</v>
      </c>
      <c r="J299" s="11">
        <v>2154000</v>
      </c>
      <c r="K299" s="11">
        <v>2154000</v>
      </c>
      <c r="L299" s="11">
        <v>0</v>
      </c>
      <c r="M299" s="11">
        <v>0</v>
      </c>
      <c r="N299" s="11">
        <v>0</v>
      </c>
      <c r="O299" s="11">
        <v>778552.33</v>
      </c>
      <c r="P299" s="11">
        <v>776265.46</v>
      </c>
      <c r="Q299" s="11">
        <v>175447.67</v>
      </c>
      <c r="R299" s="11">
        <v>1375447.67</v>
      </c>
      <c r="S299" s="11">
        <v>0</v>
      </c>
      <c r="T299" s="12">
        <f t="shared" si="41"/>
        <v>0.36144490714948929</v>
      </c>
      <c r="U299" s="12">
        <f t="shared" si="42"/>
        <v>0</v>
      </c>
      <c r="V299" s="12">
        <f t="shared" si="43"/>
        <v>0.36144490714948929</v>
      </c>
    </row>
    <row r="300" spans="1:22" outlineLevel="1" x14ac:dyDescent="0.35">
      <c r="A300" s="30"/>
      <c r="B300" s="30"/>
      <c r="C300" s="30"/>
      <c r="D300" s="30" t="s">
        <v>492</v>
      </c>
      <c r="E300" s="30"/>
      <c r="F300" s="31"/>
      <c r="G300" s="30"/>
      <c r="H300" s="30"/>
      <c r="I300" s="32"/>
      <c r="J300" s="33">
        <f t="shared" ref="J300:S300" si="46">SUBTOTAL(9,J297:J299)</f>
        <v>70818788</v>
      </c>
      <c r="K300" s="33">
        <f t="shared" si="46"/>
        <v>45139158</v>
      </c>
      <c r="L300" s="33">
        <f t="shared" si="46"/>
        <v>0</v>
      </c>
      <c r="M300" s="33">
        <f t="shared" si="46"/>
        <v>6308264.3300000001</v>
      </c>
      <c r="N300" s="33">
        <f t="shared" si="46"/>
        <v>0</v>
      </c>
      <c r="O300" s="33">
        <f t="shared" si="46"/>
        <v>29073069.649999999</v>
      </c>
      <c r="P300" s="33">
        <f t="shared" si="46"/>
        <v>29070782.780000001</v>
      </c>
      <c r="Q300" s="33">
        <f t="shared" si="46"/>
        <v>8065136.2199999997</v>
      </c>
      <c r="R300" s="33">
        <f t="shared" si="46"/>
        <v>9757824.0199999996</v>
      </c>
      <c r="S300" s="33">
        <f t="shared" si="46"/>
        <v>0</v>
      </c>
      <c r="T300" s="34">
        <f t="shared" si="41"/>
        <v>0.64407647236131427</v>
      </c>
      <c r="U300" s="34">
        <f t="shared" si="42"/>
        <v>0.13975148428776629</v>
      </c>
      <c r="V300" s="34">
        <f t="shared" si="43"/>
        <v>0.78382795664908056</v>
      </c>
    </row>
    <row r="301" spans="1:22" outlineLevel="2" x14ac:dyDescent="0.35">
      <c r="A301" s="15" t="s">
        <v>25</v>
      </c>
      <c r="B301" s="15" t="s">
        <v>26</v>
      </c>
      <c r="C301" s="15" t="s">
        <v>62</v>
      </c>
      <c r="D301" s="15" t="s">
        <v>67</v>
      </c>
      <c r="E301" s="15" t="s">
        <v>29</v>
      </c>
      <c r="F301" s="16" t="s">
        <v>30</v>
      </c>
      <c r="G301" s="15">
        <v>1120</v>
      </c>
      <c r="H301" s="15">
        <v>3480</v>
      </c>
      <c r="I301" s="17" t="s">
        <v>68</v>
      </c>
      <c r="J301" s="18">
        <v>65804000</v>
      </c>
      <c r="K301" s="18">
        <v>18450000</v>
      </c>
      <c r="L301" s="18">
        <v>0</v>
      </c>
      <c r="M301" s="18">
        <v>3475736.26</v>
      </c>
      <c r="N301" s="18">
        <v>0</v>
      </c>
      <c r="O301" s="18">
        <v>6299949.7800000003</v>
      </c>
      <c r="P301" s="18">
        <v>6299949.7800000003</v>
      </c>
      <c r="Q301" s="18">
        <v>8674313.9600000009</v>
      </c>
      <c r="R301" s="18">
        <v>8674313.9600000009</v>
      </c>
      <c r="S301" s="18">
        <v>0</v>
      </c>
      <c r="T301" s="19">
        <f t="shared" si="41"/>
        <v>0.34146069268292684</v>
      </c>
      <c r="U301" s="19">
        <f t="shared" si="42"/>
        <v>0.1883867891598916</v>
      </c>
      <c r="V301" s="19">
        <f t="shared" si="43"/>
        <v>0.52984748184281849</v>
      </c>
    </row>
    <row r="302" spans="1:22" outlineLevel="2" x14ac:dyDescent="0.35">
      <c r="A302" s="8" t="s">
        <v>195</v>
      </c>
      <c r="B302" s="8" t="s">
        <v>26</v>
      </c>
      <c r="C302" s="8" t="s">
        <v>62</v>
      </c>
      <c r="D302" s="8" t="s">
        <v>67</v>
      </c>
      <c r="E302" s="8" t="s">
        <v>29</v>
      </c>
      <c r="F302" s="9" t="s">
        <v>30</v>
      </c>
      <c r="G302" s="8">
        <v>1120</v>
      </c>
      <c r="H302" s="8">
        <v>3480</v>
      </c>
      <c r="I302" s="10" t="s">
        <v>68</v>
      </c>
      <c r="J302" s="11">
        <v>178080747</v>
      </c>
      <c r="K302" s="11">
        <v>15761517</v>
      </c>
      <c r="L302" s="11">
        <v>0</v>
      </c>
      <c r="M302" s="11">
        <v>890440</v>
      </c>
      <c r="N302" s="11">
        <v>0</v>
      </c>
      <c r="O302" s="11">
        <v>0</v>
      </c>
      <c r="P302" s="11">
        <v>0</v>
      </c>
      <c r="Q302" s="11">
        <v>31360</v>
      </c>
      <c r="R302" s="11">
        <v>14871077</v>
      </c>
      <c r="S302" s="11">
        <v>0</v>
      </c>
      <c r="T302" s="12">
        <f t="shared" si="41"/>
        <v>0</v>
      </c>
      <c r="U302" s="12">
        <f t="shared" si="42"/>
        <v>5.6494562039935622E-2</v>
      </c>
      <c r="V302" s="12">
        <f t="shared" si="43"/>
        <v>5.6494562039935622E-2</v>
      </c>
    </row>
    <row r="303" spans="1:22" outlineLevel="2" x14ac:dyDescent="0.35">
      <c r="A303" s="8" t="s">
        <v>314</v>
      </c>
      <c r="B303" s="8" t="s">
        <v>26</v>
      </c>
      <c r="C303" s="8" t="s">
        <v>62</v>
      </c>
      <c r="D303" s="8" t="s">
        <v>67</v>
      </c>
      <c r="E303" s="8" t="s">
        <v>29</v>
      </c>
      <c r="F303" s="9" t="s">
        <v>30</v>
      </c>
      <c r="G303" s="8">
        <v>1120</v>
      </c>
      <c r="H303" s="8">
        <v>3480</v>
      </c>
      <c r="I303" s="10" t="s">
        <v>68</v>
      </c>
      <c r="J303" s="11">
        <v>1306761274</v>
      </c>
      <c r="K303" s="11">
        <v>773089049</v>
      </c>
      <c r="L303" s="11">
        <v>0</v>
      </c>
      <c r="M303" s="11">
        <v>0</v>
      </c>
      <c r="N303" s="11">
        <v>0</v>
      </c>
      <c r="O303" s="11">
        <v>550448390.73000002</v>
      </c>
      <c r="P303" s="11">
        <v>550448390.73000002</v>
      </c>
      <c r="Q303" s="11">
        <v>222640658.27000001</v>
      </c>
      <c r="R303" s="11">
        <v>222640658.27000001</v>
      </c>
      <c r="S303" s="11">
        <v>0</v>
      </c>
      <c r="T303" s="12">
        <f t="shared" si="41"/>
        <v>0.71201162588192346</v>
      </c>
      <c r="U303" s="12">
        <f t="shared" si="42"/>
        <v>0</v>
      </c>
      <c r="V303" s="12">
        <f t="shared" si="43"/>
        <v>0.71201162588192346</v>
      </c>
    </row>
    <row r="304" spans="1:22" outlineLevel="1" x14ac:dyDescent="0.35">
      <c r="A304" s="30"/>
      <c r="B304" s="30"/>
      <c r="C304" s="30"/>
      <c r="D304" s="30" t="s">
        <v>493</v>
      </c>
      <c r="E304" s="30"/>
      <c r="F304" s="31"/>
      <c r="G304" s="30"/>
      <c r="H304" s="30"/>
      <c r="I304" s="32"/>
      <c r="J304" s="33">
        <f t="shared" ref="J304:S304" si="47">SUBTOTAL(9,J301:J303)</f>
        <v>1550646021</v>
      </c>
      <c r="K304" s="33">
        <f t="shared" si="47"/>
        <v>807300566</v>
      </c>
      <c r="L304" s="33">
        <f t="shared" si="47"/>
        <v>0</v>
      </c>
      <c r="M304" s="33">
        <f t="shared" si="47"/>
        <v>4366176.26</v>
      </c>
      <c r="N304" s="33">
        <f t="shared" si="47"/>
        <v>0</v>
      </c>
      <c r="O304" s="33">
        <f t="shared" si="47"/>
        <v>556748340.50999999</v>
      </c>
      <c r="P304" s="33">
        <f t="shared" si="47"/>
        <v>556748340.50999999</v>
      </c>
      <c r="Q304" s="33">
        <f t="shared" si="47"/>
        <v>231346332.23000002</v>
      </c>
      <c r="R304" s="33">
        <f t="shared" si="47"/>
        <v>246186049.23000002</v>
      </c>
      <c r="S304" s="33">
        <f t="shared" si="47"/>
        <v>0</v>
      </c>
      <c r="T304" s="34">
        <f t="shared" si="41"/>
        <v>0.68964195487755919</v>
      </c>
      <c r="U304" s="34">
        <f t="shared" si="42"/>
        <v>5.4083651664378982E-3</v>
      </c>
      <c r="V304" s="34">
        <f t="shared" si="43"/>
        <v>0.69505032004399714</v>
      </c>
    </row>
    <row r="305" spans="1:22" ht="39" outlineLevel="2" x14ac:dyDescent="0.35">
      <c r="A305" s="15" t="s">
        <v>25</v>
      </c>
      <c r="B305" s="15" t="s">
        <v>26</v>
      </c>
      <c r="C305" s="15" t="s">
        <v>62</v>
      </c>
      <c r="D305" s="15" t="s">
        <v>69</v>
      </c>
      <c r="E305" s="15" t="s">
        <v>29</v>
      </c>
      <c r="F305" s="16" t="s">
        <v>30</v>
      </c>
      <c r="G305" s="15">
        <v>1120</v>
      </c>
      <c r="H305" s="15">
        <v>3480</v>
      </c>
      <c r="I305" s="17" t="s">
        <v>70</v>
      </c>
      <c r="J305" s="18">
        <v>12709375</v>
      </c>
      <c r="K305" s="18">
        <v>5000000</v>
      </c>
      <c r="L305" s="18">
        <v>0</v>
      </c>
      <c r="M305" s="18">
        <v>0</v>
      </c>
      <c r="N305" s="18">
        <v>0</v>
      </c>
      <c r="O305" s="18">
        <v>0</v>
      </c>
      <c r="P305" s="18">
        <v>0</v>
      </c>
      <c r="Q305" s="18">
        <v>5000000</v>
      </c>
      <c r="R305" s="18">
        <v>5000000</v>
      </c>
      <c r="S305" s="18">
        <v>0</v>
      </c>
      <c r="T305" s="19">
        <f t="shared" si="41"/>
        <v>0</v>
      </c>
      <c r="U305" s="19">
        <f t="shared" si="42"/>
        <v>0</v>
      </c>
      <c r="V305" s="19">
        <f t="shared" si="43"/>
        <v>0</v>
      </c>
    </row>
    <row r="306" spans="1:22" ht="39" outlineLevel="2" x14ac:dyDescent="0.35">
      <c r="A306" s="8" t="s">
        <v>262</v>
      </c>
      <c r="B306" s="8" t="s">
        <v>263</v>
      </c>
      <c r="C306" s="8" t="s">
        <v>62</v>
      </c>
      <c r="D306" s="8" t="s">
        <v>69</v>
      </c>
      <c r="E306" s="8" t="s">
        <v>29</v>
      </c>
      <c r="F306" s="9" t="s">
        <v>30</v>
      </c>
      <c r="G306" s="8">
        <v>1120</v>
      </c>
      <c r="H306" s="8">
        <v>3480</v>
      </c>
      <c r="I306" s="10" t="s">
        <v>70</v>
      </c>
      <c r="J306" s="11">
        <v>2000000</v>
      </c>
      <c r="K306" s="11">
        <v>2000000</v>
      </c>
      <c r="L306" s="11">
        <v>0</v>
      </c>
      <c r="M306" s="11">
        <v>0</v>
      </c>
      <c r="N306" s="11">
        <v>0</v>
      </c>
      <c r="O306" s="11">
        <v>0</v>
      </c>
      <c r="P306" s="11">
        <v>0</v>
      </c>
      <c r="Q306" s="11">
        <v>300000</v>
      </c>
      <c r="R306" s="11">
        <v>2000000</v>
      </c>
      <c r="S306" s="11">
        <v>0</v>
      </c>
      <c r="T306" s="12">
        <f t="shared" si="41"/>
        <v>0</v>
      </c>
      <c r="U306" s="12">
        <f t="shared" si="42"/>
        <v>0</v>
      </c>
      <c r="V306" s="12">
        <f t="shared" si="43"/>
        <v>0</v>
      </c>
    </row>
    <row r="307" spans="1:22" outlineLevel="1" x14ac:dyDescent="0.35">
      <c r="A307" s="30"/>
      <c r="B307" s="30"/>
      <c r="C307" s="30"/>
      <c r="D307" s="30" t="s">
        <v>494</v>
      </c>
      <c r="E307" s="30"/>
      <c r="F307" s="31"/>
      <c r="G307" s="30"/>
      <c r="H307" s="30"/>
      <c r="I307" s="32"/>
      <c r="J307" s="33">
        <f t="shared" ref="J307:S307" si="48">SUBTOTAL(9,J305:J306)</f>
        <v>14709375</v>
      </c>
      <c r="K307" s="33">
        <f t="shared" si="48"/>
        <v>7000000</v>
      </c>
      <c r="L307" s="33">
        <f t="shared" si="48"/>
        <v>0</v>
      </c>
      <c r="M307" s="33">
        <f t="shared" si="48"/>
        <v>0</v>
      </c>
      <c r="N307" s="33">
        <f t="shared" si="48"/>
        <v>0</v>
      </c>
      <c r="O307" s="33">
        <f t="shared" si="48"/>
        <v>0</v>
      </c>
      <c r="P307" s="33">
        <f t="shared" si="48"/>
        <v>0</v>
      </c>
      <c r="Q307" s="33">
        <f t="shared" si="48"/>
        <v>5300000</v>
      </c>
      <c r="R307" s="33">
        <f t="shared" si="48"/>
        <v>7000000</v>
      </c>
      <c r="S307" s="33">
        <f t="shared" si="48"/>
        <v>0</v>
      </c>
      <c r="T307" s="34">
        <f t="shared" si="41"/>
        <v>0</v>
      </c>
      <c r="U307" s="34">
        <f t="shared" si="42"/>
        <v>0</v>
      </c>
      <c r="V307" s="34">
        <f t="shared" si="43"/>
        <v>0</v>
      </c>
    </row>
    <row r="308" spans="1:22" ht="91" outlineLevel="2" x14ac:dyDescent="0.35">
      <c r="A308" s="15" t="s">
        <v>195</v>
      </c>
      <c r="B308" s="15" t="s">
        <v>26</v>
      </c>
      <c r="C308" s="15" t="s">
        <v>62</v>
      </c>
      <c r="D308" s="15" t="s">
        <v>215</v>
      </c>
      <c r="E308" s="15" t="s">
        <v>29</v>
      </c>
      <c r="F308" s="16" t="s">
        <v>30</v>
      </c>
      <c r="G308" s="15">
        <v>1120</v>
      </c>
      <c r="H308" s="15">
        <v>3480</v>
      </c>
      <c r="I308" s="17" t="s">
        <v>216</v>
      </c>
      <c r="J308" s="18">
        <v>25000000</v>
      </c>
      <c r="K308" s="18">
        <v>15000000</v>
      </c>
      <c r="L308" s="18">
        <v>0</v>
      </c>
      <c r="M308" s="18">
        <v>0</v>
      </c>
      <c r="N308" s="18">
        <v>0</v>
      </c>
      <c r="O308" s="18">
        <v>14924559.75</v>
      </c>
      <c r="P308" s="18">
        <v>0</v>
      </c>
      <c r="Q308" s="18">
        <v>75440.25</v>
      </c>
      <c r="R308" s="18">
        <v>75440.25</v>
      </c>
      <c r="S308" s="18">
        <v>0</v>
      </c>
      <c r="T308" s="19">
        <f t="shared" si="41"/>
        <v>0.99497064999999996</v>
      </c>
      <c r="U308" s="19">
        <f t="shared" si="42"/>
        <v>0</v>
      </c>
      <c r="V308" s="19">
        <f t="shared" si="43"/>
        <v>0.99497064999999996</v>
      </c>
    </row>
    <row r="309" spans="1:22" ht="156" outlineLevel="2" x14ac:dyDescent="0.35">
      <c r="A309" s="8" t="s">
        <v>300</v>
      </c>
      <c r="B309" s="8" t="s">
        <v>26</v>
      </c>
      <c r="C309" s="8" t="s">
        <v>62</v>
      </c>
      <c r="D309" s="8" t="s">
        <v>215</v>
      </c>
      <c r="E309" s="8" t="s">
        <v>29</v>
      </c>
      <c r="F309" s="9" t="s">
        <v>30</v>
      </c>
      <c r="G309" s="8">
        <v>1120</v>
      </c>
      <c r="H309" s="8">
        <v>3480</v>
      </c>
      <c r="I309" s="10" t="s">
        <v>301</v>
      </c>
      <c r="J309" s="11">
        <v>500908470</v>
      </c>
      <c r="K309" s="11">
        <v>374078947</v>
      </c>
      <c r="L309" s="11">
        <v>0</v>
      </c>
      <c r="M309" s="11">
        <v>68169773.099999994</v>
      </c>
      <c r="N309" s="11">
        <v>0</v>
      </c>
      <c r="O309" s="11">
        <v>159048149.12</v>
      </c>
      <c r="P309" s="11">
        <v>91142337.790000007</v>
      </c>
      <c r="Q309" s="11">
        <v>13718759.84</v>
      </c>
      <c r="R309" s="11">
        <v>146861024.78</v>
      </c>
      <c r="S309" s="11">
        <v>0</v>
      </c>
      <c r="T309" s="12">
        <f t="shared" si="41"/>
        <v>0.42517268185103185</v>
      </c>
      <c r="U309" s="12">
        <f t="shared" si="42"/>
        <v>0.18223365320796842</v>
      </c>
      <c r="V309" s="12">
        <f t="shared" si="43"/>
        <v>0.60740633505900021</v>
      </c>
    </row>
    <row r="310" spans="1:22" outlineLevel="1" x14ac:dyDescent="0.35">
      <c r="A310" s="30"/>
      <c r="B310" s="30"/>
      <c r="C310" s="30"/>
      <c r="D310" s="30" t="s">
        <v>495</v>
      </c>
      <c r="E310" s="30"/>
      <c r="F310" s="31"/>
      <c r="G310" s="30"/>
      <c r="H310" s="30"/>
      <c r="I310" s="32"/>
      <c r="J310" s="33">
        <f t="shared" ref="J310:S310" si="49">SUBTOTAL(9,J308:J309)</f>
        <v>525908470</v>
      </c>
      <c r="K310" s="33">
        <f t="shared" si="49"/>
        <v>389078947</v>
      </c>
      <c r="L310" s="33">
        <f t="shared" si="49"/>
        <v>0</v>
      </c>
      <c r="M310" s="33">
        <f t="shared" si="49"/>
        <v>68169773.099999994</v>
      </c>
      <c r="N310" s="33">
        <f t="shared" si="49"/>
        <v>0</v>
      </c>
      <c r="O310" s="33">
        <f t="shared" si="49"/>
        <v>173972708.87</v>
      </c>
      <c r="P310" s="33">
        <f t="shared" si="49"/>
        <v>91142337.790000007</v>
      </c>
      <c r="Q310" s="33">
        <f t="shared" si="49"/>
        <v>13794200.09</v>
      </c>
      <c r="R310" s="33">
        <f t="shared" si="49"/>
        <v>146936465.03</v>
      </c>
      <c r="S310" s="33">
        <f t="shared" si="49"/>
        <v>0</v>
      </c>
      <c r="T310" s="34">
        <f t="shared" si="41"/>
        <v>0.44713986765775843</v>
      </c>
      <c r="U310" s="34">
        <f t="shared" si="42"/>
        <v>0.1752080744168355</v>
      </c>
      <c r="V310" s="34">
        <f t="shared" si="43"/>
        <v>0.62234794207459387</v>
      </c>
    </row>
    <row r="311" spans="1:22" ht="65" outlineLevel="2" x14ac:dyDescent="0.35">
      <c r="A311" s="15" t="s">
        <v>25</v>
      </c>
      <c r="B311" s="15" t="s">
        <v>26</v>
      </c>
      <c r="C311" s="15" t="s">
        <v>62</v>
      </c>
      <c r="D311" s="15" t="s">
        <v>71</v>
      </c>
      <c r="E311" s="15" t="s">
        <v>29</v>
      </c>
      <c r="F311" s="16" t="s">
        <v>30</v>
      </c>
      <c r="G311" s="15">
        <v>1120</v>
      </c>
      <c r="H311" s="15">
        <v>3480</v>
      </c>
      <c r="I311" s="17" t="s">
        <v>72</v>
      </c>
      <c r="J311" s="18">
        <v>6500000</v>
      </c>
      <c r="K311" s="18">
        <v>0</v>
      </c>
      <c r="L311" s="18">
        <v>0</v>
      </c>
      <c r="M311" s="18">
        <v>0</v>
      </c>
      <c r="N311" s="18">
        <v>0</v>
      </c>
      <c r="O311" s="18">
        <v>0</v>
      </c>
      <c r="P311" s="18">
        <v>0</v>
      </c>
      <c r="Q311" s="18">
        <v>0</v>
      </c>
      <c r="R311" s="18">
        <v>0</v>
      </c>
      <c r="S311" s="18">
        <v>0</v>
      </c>
      <c r="T311" s="19">
        <f t="shared" si="41"/>
        <v>0</v>
      </c>
      <c r="U311" s="19">
        <f t="shared" si="42"/>
        <v>0</v>
      </c>
      <c r="V311" s="19">
        <f t="shared" si="43"/>
        <v>0</v>
      </c>
    </row>
    <row r="312" spans="1:22" ht="52" outlineLevel="2" x14ac:dyDescent="0.35">
      <c r="A312" s="8" t="s">
        <v>262</v>
      </c>
      <c r="B312" s="8" t="s">
        <v>291</v>
      </c>
      <c r="C312" s="8" t="s">
        <v>62</v>
      </c>
      <c r="D312" s="8" t="s">
        <v>71</v>
      </c>
      <c r="E312" s="8" t="s">
        <v>29</v>
      </c>
      <c r="F312" s="9" t="s">
        <v>30</v>
      </c>
      <c r="G312" s="8">
        <v>1120</v>
      </c>
      <c r="H312" s="8">
        <v>3480</v>
      </c>
      <c r="I312" s="10" t="s">
        <v>292</v>
      </c>
      <c r="J312" s="11">
        <v>41944073</v>
      </c>
      <c r="K312" s="11">
        <v>0</v>
      </c>
      <c r="L312" s="11">
        <v>0</v>
      </c>
      <c r="M312" s="11">
        <v>0</v>
      </c>
      <c r="N312" s="11">
        <v>0</v>
      </c>
      <c r="O312" s="11">
        <v>0</v>
      </c>
      <c r="P312" s="11">
        <v>0</v>
      </c>
      <c r="Q312" s="11">
        <v>0</v>
      </c>
      <c r="R312" s="11">
        <v>0</v>
      </c>
      <c r="S312" s="11">
        <v>0</v>
      </c>
      <c r="T312" s="12">
        <f t="shared" si="41"/>
        <v>0</v>
      </c>
      <c r="U312" s="12">
        <f t="shared" si="42"/>
        <v>0</v>
      </c>
      <c r="V312" s="12">
        <f t="shared" si="43"/>
        <v>0</v>
      </c>
    </row>
    <row r="313" spans="1:22" outlineLevel="1" x14ac:dyDescent="0.35">
      <c r="A313" s="30"/>
      <c r="B313" s="30"/>
      <c r="C313" s="30"/>
      <c r="D313" s="30" t="s">
        <v>496</v>
      </c>
      <c r="E313" s="30"/>
      <c r="F313" s="31"/>
      <c r="G313" s="30"/>
      <c r="H313" s="30"/>
      <c r="I313" s="32"/>
      <c r="J313" s="33">
        <f t="shared" ref="J313:S313" si="50">SUBTOTAL(9,J311:J312)</f>
        <v>48444073</v>
      </c>
      <c r="K313" s="33">
        <f t="shared" si="50"/>
        <v>0</v>
      </c>
      <c r="L313" s="33">
        <f t="shared" si="50"/>
        <v>0</v>
      </c>
      <c r="M313" s="33">
        <f t="shared" si="50"/>
        <v>0</v>
      </c>
      <c r="N313" s="33">
        <f t="shared" si="50"/>
        <v>0</v>
      </c>
      <c r="O313" s="33">
        <f t="shared" si="50"/>
        <v>0</v>
      </c>
      <c r="P313" s="33">
        <f t="shared" si="50"/>
        <v>0</v>
      </c>
      <c r="Q313" s="33">
        <f t="shared" si="50"/>
        <v>0</v>
      </c>
      <c r="R313" s="33">
        <f t="shared" si="50"/>
        <v>0</v>
      </c>
      <c r="S313" s="33">
        <f t="shared" si="50"/>
        <v>0</v>
      </c>
      <c r="T313" s="34">
        <f t="shared" si="41"/>
        <v>0</v>
      </c>
      <c r="U313" s="34">
        <f t="shared" si="42"/>
        <v>0</v>
      </c>
      <c r="V313" s="34">
        <f t="shared" si="43"/>
        <v>0</v>
      </c>
    </row>
    <row r="314" spans="1:22" ht="91" outlineLevel="2" x14ac:dyDescent="0.35">
      <c r="A314" s="15" t="s">
        <v>308</v>
      </c>
      <c r="B314" s="15" t="s">
        <v>26</v>
      </c>
      <c r="C314" s="15" t="s">
        <v>62</v>
      </c>
      <c r="D314" s="15" t="s">
        <v>311</v>
      </c>
      <c r="E314" s="15" t="s">
        <v>29</v>
      </c>
      <c r="F314" s="16" t="s">
        <v>30</v>
      </c>
      <c r="G314" s="15">
        <v>1120</v>
      </c>
      <c r="H314" s="15">
        <v>3480</v>
      </c>
      <c r="I314" s="17" t="s">
        <v>312</v>
      </c>
      <c r="J314" s="18">
        <v>335975916</v>
      </c>
      <c r="K314" s="18">
        <v>1</v>
      </c>
      <c r="L314" s="18">
        <v>0</v>
      </c>
      <c r="M314" s="18">
        <v>0</v>
      </c>
      <c r="N314" s="18">
        <v>0</v>
      </c>
      <c r="O314" s="18">
        <v>0</v>
      </c>
      <c r="P314" s="18">
        <v>0</v>
      </c>
      <c r="Q314" s="18">
        <v>0</v>
      </c>
      <c r="R314" s="18">
        <v>1</v>
      </c>
      <c r="S314" s="18">
        <v>0</v>
      </c>
      <c r="T314" s="19">
        <f t="shared" si="41"/>
        <v>0</v>
      </c>
      <c r="U314" s="19">
        <f t="shared" si="42"/>
        <v>0</v>
      </c>
      <c r="V314" s="19">
        <f t="shared" si="43"/>
        <v>0</v>
      </c>
    </row>
    <row r="315" spans="1:22" outlineLevel="1" x14ac:dyDescent="0.35">
      <c r="A315" s="30"/>
      <c r="B315" s="30"/>
      <c r="C315" s="30"/>
      <c r="D315" s="30" t="s">
        <v>497</v>
      </c>
      <c r="E315" s="30"/>
      <c r="F315" s="31"/>
      <c r="G315" s="30"/>
      <c r="H315" s="30"/>
      <c r="I315" s="32"/>
      <c r="J315" s="33">
        <f t="shared" ref="J315:S315" si="51">SUBTOTAL(9,J314:J314)</f>
        <v>335975916</v>
      </c>
      <c r="K315" s="33">
        <f t="shared" si="51"/>
        <v>1</v>
      </c>
      <c r="L315" s="33">
        <f t="shared" si="51"/>
        <v>0</v>
      </c>
      <c r="M315" s="33">
        <f t="shared" si="51"/>
        <v>0</v>
      </c>
      <c r="N315" s="33">
        <f t="shared" si="51"/>
        <v>0</v>
      </c>
      <c r="O315" s="33">
        <f t="shared" si="51"/>
        <v>0</v>
      </c>
      <c r="P315" s="33">
        <f t="shared" si="51"/>
        <v>0</v>
      </c>
      <c r="Q315" s="33">
        <f t="shared" si="51"/>
        <v>0</v>
      </c>
      <c r="R315" s="33">
        <f t="shared" si="51"/>
        <v>1</v>
      </c>
      <c r="S315" s="33">
        <f t="shared" si="51"/>
        <v>0</v>
      </c>
      <c r="T315" s="34">
        <f t="shared" si="41"/>
        <v>0</v>
      </c>
      <c r="U315" s="34">
        <f t="shared" si="42"/>
        <v>0</v>
      </c>
      <c r="V315" s="34">
        <f t="shared" si="43"/>
        <v>0</v>
      </c>
    </row>
    <row r="316" spans="1:22" ht="26" outlineLevel="2" x14ac:dyDescent="0.35">
      <c r="A316" s="15" t="s">
        <v>25</v>
      </c>
      <c r="B316" s="15" t="s">
        <v>26</v>
      </c>
      <c r="C316" s="15" t="s">
        <v>62</v>
      </c>
      <c r="D316" s="15" t="s">
        <v>73</v>
      </c>
      <c r="E316" s="15" t="s">
        <v>29</v>
      </c>
      <c r="F316" s="16" t="s">
        <v>30</v>
      </c>
      <c r="G316" s="15">
        <v>1120</v>
      </c>
      <c r="H316" s="15">
        <v>3480</v>
      </c>
      <c r="I316" s="17" t="s">
        <v>74</v>
      </c>
      <c r="J316" s="18">
        <v>138250</v>
      </c>
      <c r="K316" s="18">
        <v>138250</v>
      </c>
      <c r="L316" s="18">
        <v>0</v>
      </c>
      <c r="M316" s="18">
        <v>0</v>
      </c>
      <c r="N316" s="18">
        <v>0</v>
      </c>
      <c r="O316" s="18">
        <v>133114</v>
      </c>
      <c r="P316" s="18">
        <v>133114</v>
      </c>
      <c r="Q316" s="18">
        <v>5136</v>
      </c>
      <c r="R316" s="18">
        <v>5136</v>
      </c>
      <c r="S316" s="18">
        <v>0</v>
      </c>
      <c r="T316" s="19">
        <f t="shared" si="41"/>
        <v>0.96284990958408678</v>
      </c>
      <c r="U316" s="19">
        <f t="shared" si="42"/>
        <v>0</v>
      </c>
      <c r="V316" s="19">
        <f t="shared" si="43"/>
        <v>0.96284990958408678</v>
      </c>
    </row>
    <row r="317" spans="1:22" ht="117" outlineLevel="2" x14ac:dyDescent="0.35">
      <c r="A317" s="8" t="s">
        <v>195</v>
      </c>
      <c r="B317" s="8" t="s">
        <v>26</v>
      </c>
      <c r="C317" s="8" t="s">
        <v>62</v>
      </c>
      <c r="D317" s="8" t="s">
        <v>73</v>
      </c>
      <c r="E317" s="8" t="s">
        <v>29</v>
      </c>
      <c r="F317" s="9" t="s">
        <v>30</v>
      </c>
      <c r="G317" s="8">
        <v>1120</v>
      </c>
      <c r="H317" s="8">
        <v>3480</v>
      </c>
      <c r="I317" s="10" t="s">
        <v>217</v>
      </c>
      <c r="J317" s="11">
        <v>809184880</v>
      </c>
      <c r="K317" s="11">
        <v>1241847098</v>
      </c>
      <c r="L317" s="11">
        <v>0</v>
      </c>
      <c r="M317" s="11">
        <v>101079157.56999999</v>
      </c>
      <c r="N317" s="11">
        <v>0</v>
      </c>
      <c r="O317" s="11">
        <v>1111525307.25</v>
      </c>
      <c r="P317" s="11">
        <v>1022716176.6900001</v>
      </c>
      <c r="Q317" s="11">
        <v>29242633.18</v>
      </c>
      <c r="R317" s="11">
        <v>29242633.18</v>
      </c>
      <c r="S317" s="11">
        <v>0</v>
      </c>
      <c r="T317" s="12">
        <f t="shared" si="41"/>
        <v>0.89505810259581575</v>
      </c>
      <c r="U317" s="12">
        <f t="shared" si="42"/>
        <v>8.1394205238944792E-2</v>
      </c>
      <c r="V317" s="12">
        <f t="shared" si="43"/>
        <v>0.97645230783476056</v>
      </c>
    </row>
    <row r="318" spans="1:22" ht="65" outlineLevel="2" x14ac:dyDescent="0.35">
      <c r="A318" s="8" t="s">
        <v>316</v>
      </c>
      <c r="B318" s="8" t="s">
        <v>26</v>
      </c>
      <c r="C318" s="8" t="s">
        <v>62</v>
      </c>
      <c r="D318" s="8" t="s">
        <v>73</v>
      </c>
      <c r="E318" s="8" t="s">
        <v>29</v>
      </c>
      <c r="F318" s="9" t="s">
        <v>30</v>
      </c>
      <c r="G318" s="8">
        <v>1120</v>
      </c>
      <c r="H318" s="8">
        <v>3480</v>
      </c>
      <c r="I318" s="10" t="s">
        <v>317</v>
      </c>
      <c r="J318" s="11">
        <v>87782070</v>
      </c>
      <c r="K318" s="11">
        <v>76782070</v>
      </c>
      <c r="L318" s="11">
        <v>0</v>
      </c>
      <c r="M318" s="11">
        <v>0</v>
      </c>
      <c r="N318" s="11">
        <v>0</v>
      </c>
      <c r="O318" s="11">
        <v>76686279.469999999</v>
      </c>
      <c r="P318" s="11">
        <v>76609439.469999999</v>
      </c>
      <c r="Q318" s="11">
        <v>95790.53</v>
      </c>
      <c r="R318" s="11">
        <v>95790.53</v>
      </c>
      <c r="S318" s="11">
        <v>0</v>
      </c>
      <c r="T318" s="12">
        <f t="shared" si="41"/>
        <v>0.99875243621329823</v>
      </c>
      <c r="U318" s="12">
        <f t="shared" si="42"/>
        <v>0</v>
      </c>
      <c r="V318" s="12">
        <f t="shared" si="43"/>
        <v>0.99875243621329823</v>
      </c>
    </row>
    <row r="319" spans="1:22" outlineLevel="1" x14ac:dyDescent="0.35">
      <c r="A319" s="30"/>
      <c r="B319" s="30"/>
      <c r="C319" s="30"/>
      <c r="D319" s="30" t="s">
        <v>498</v>
      </c>
      <c r="E319" s="30"/>
      <c r="F319" s="31"/>
      <c r="G319" s="30"/>
      <c r="H319" s="30"/>
      <c r="I319" s="32"/>
      <c r="J319" s="33">
        <f t="shared" ref="J319:S319" si="52">SUBTOTAL(9,J316:J318)</f>
        <v>897105200</v>
      </c>
      <c r="K319" s="33">
        <f t="shared" si="52"/>
        <v>1318767418</v>
      </c>
      <c r="L319" s="33">
        <f t="shared" si="52"/>
        <v>0</v>
      </c>
      <c r="M319" s="33">
        <f t="shared" si="52"/>
        <v>101079157.56999999</v>
      </c>
      <c r="N319" s="33">
        <f t="shared" si="52"/>
        <v>0</v>
      </c>
      <c r="O319" s="33">
        <f t="shared" si="52"/>
        <v>1188344700.72</v>
      </c>
      <c r="P319" s="33">
        <f t="shared" si="52"/>
        <v>1099458730.1600001</v>
      </c>
      <c r="Q319" s="33">
        <f t="shared" si="52"/>
        <v>29343559.710000001</v>
      </c>
      <c r="R319" s="33">
        <f t="shared" si="52"/>
        <v>29343559.710000001</v>
      </c>
      <c r="S319" s="33">
        <f t="shared" si="52"/>
        <v>0</v>
      </c>
      <c r="T319" s="34">
        <f t="shared" si="41"/>
        <v>0.90110256327245719</v>
      </c>
      <c r="U319" s="34">
        <f t="shared" si="42"/>
        <v>7.6646690076172322E-2</v>
      </c>
      <c r="V319" s="34">
        <f t="shared" si="43"/>
        <v>0.9777492533486295</v>
      </c>
    </row>
    <row r="320" spans="1:22" ht="39" outlineLevel="2" x14ac:dyDescent="0.35">
      <c r="A320" s="15" t="s">
        <v>25</v>
      </c>
      <c r="B320" s="15" t="s">
        <v>26</v>
      </c>
      <c r="C320" s="15" t="s">
        <v>62</v>
      </c>
      <c r="D320" s="15" t="s">
        <v>75</v>
      </c>
      <c r="E320" s="15" t="s">
        <v>29</v>
      </c>
      <c r="F320" s="16" t="s">
        <v>30</v>
      </c>
      <c r="G320" s="15">
        <v>1120</v>
      </c>
      <c r="H320" s="15">
        <v>3480</v>
      </c>
      <c r="I320" s="17" t="s">
        <v>76</v>
      </c>
      <c r="J320" s="18">
        <v>4800000</v>
      </c>
      <c r="K320" s="18">
        <v>3000000</v>
      </c>
      <c r="L320" s="18">
        <v>0</v>
      </c>
      <c r="M320" s="18">
        <v>0</v>
      </c>
      <c r="N320" s="18">
        <v>0</v>
      </c>
      <c r="O320" s="18">
        <v>0</v>
      </c>
      <c r="P320" s="18">
        <v>0</v>
      </c>
      <c r="Q320" s="18">
        <v>0</v>
      </c>
      <c r="R320" s="18">
        <v>3000000</v>
      </c>
      <c r="S320" s="18">
        <v>0</v>
      </c>
      <c r="T320" s="19">
        <f t="shared" si="41"/>
        <v>0</v>
      </c>
      <c r="U320" s="19">
        <f t="shared" si="42"/>
        <v>0</v>
      </c>
      <c r="V320" s="19">
        <f t="shared" si="43"/>
        <v>0</v>
      </c>
    </row>
    <row r="321" spans="1:22" ht="104" outlineLevel="2" x14ac:dyDescent="0.35">
      <c r="A321" s="8" t="s">
        <v>195</v>
      </c>
      <c r="B321" s="8" t="s">
        <v>26</v>
      </c>
      <c r="C321" s="8" t="s">
        <v>62</v>
      </c>
      <c r="D321" s="8" t="s">
        <v>75</v>
      </c>
      <c r="E321" s="8" t="s">
        <v>29</v>
      </c>
      <c r="F321" s="9" t="s">
        <v>30</v>
      </c>
      <c r="G321" s="8">
        <v>1120</v>
      </c>
      <c r="H321" s="8">
        <v>3480</v>
      </c>
      <c r="I321" s="10" t="s">
        <v>218</v>
      </c>
      <c r="J321" s="11">
        <v>34037422</v>
      </c>
      <c r="K321" s="11">
        <v>19211409</v>
      </c>
      <c r="L321" s="11">
        <v>0</v>
      </c>
      <c r="M321" s="11">
        <v>2244989.54</v>
      </c>
      <c r="N321" s="11">
        <v>0</v>
      </c>
      <c r="O321" s="11">
        <v>11226561</v>
      </c>
      <c r="P321" s="11">
        <v>11226561</v>
      </c>
      <c r="Q321" s="11">
        <v>1539858.46</v>
      </c>
      <c r="R321" s="11">
        <v>5739858.46</v>
      </c>
      <c r="S321" s="11">
        <v>0</v>
      </c>
      <c r="T321" s="12">
        <f t="shared" si="41"/>
        <v>0.58436947545075946</v>
      </c>
      <c r="U321" s="12">
        <f t="shared" si="42"/>
        <v>0.11685709986185813</v>
      </c>
      <c r="V321" s="12">
        <f t="shared" si="43"/>
        <v>0.70122657531261756</v>
      </c>
    </row>
    <row r="322" spans="1:22" ht="39" outlineLevel="2" x14ac:dyDescent="0.35">
      <c r="A322" s="8" t="s">
        <v>262</v>
      </c>
      <c r="B322" s="8" t="s">
        <v>264</v>
      </c>
      <c r="C322" s="8" t="s">
        <v>62</v>
      </c>
      <c r="D322" s="8" t="s">
        <v>75</v>
      </c>
      <c r="E322" s="8" t="s">
        <v>29</v>
      </c>
      <c r="F322" s="9" t="s">
        <v>30</v>
      </c>
      <c r="G322" s="8">
        <v>1120</v>
      </c>
      <c r="H322" s="8">
        <v>3480</v>
      </c>
      <c r="I322" s="10" t="s">
        <v>265</v>
      </c>
      <c r="J322" s="11">
        <v>143000000</v>
      </c>
      <c r="K322" s="11">
        <v>14153406</v>
      </c>
      <c r="L322" s="11">
        <v>0</v>
      </c>
      <c r="M322" s="11">
        <v>468731.25</v>
      </c>
      <c r="N322" s="11">
        <v>0</v>
      </c>
      <c r="O322" s="11">
        <v>762469.5</v>
      </c>
      <c r="P322" s="11">
        <v>687472.5</v>
      </c>
      <c r="Q322" s="11">
        <v>4800000</v>
      </c>
      <c r="R322" s="11">
        <v>12922205.25</v>
      </c>
      <c r="S322" s="11">
        <v>0</v>
      </c>
      <c r="T322" s="12">
        <f t="shared" si="41"/>
        <v>5.3871803013352405E-2</v>
      </c>
      <c r="U322" s="12">
        <f t="shared" si="42"/>
        <v>3.3117911688536311E-2</v>
      </c>
      <c r="V322" s="12">
        <f t="shared" si="43"/>
        <v>8.698971470188871E-2</v>
      </c>
    </row>
    <row r="323" spans="1:22" ht="65" outlineLevel="2" x14ac:dyDescent="0.35">
      <c r="A323" s="8" t="s">
        <v>262</v>
      </c>
      <c r="B323" s="8" t="s">
        <v>291</v>
      </c>
      <c r="C323" s="8" t="s">
        <v>62</v>
      </c>
      <c r="D323" s="8" t="s">
        <v>75</v>
      </c>
      <c r="E323" s="8" t="s">
        <v>29</v>
      </c>
      <c r="F323" s="9" t="s">
        <v>30</v>
      </c>
      <c r="G323" s="8">
        <v>1120</v>
      </c>
      <c r="H323" s="8">
        <v>3480</v>
      </c>
      <c r="I323" s="10" t="s">
        <v>293</v>
      </c>
      <c r="J323" s="11">
        <v>294778848</v>
      </c>
      <c r="K323" s="11">
        <v>251610963</v>
      </c>
      <c r="L323" s="11">
        <v>0</v>
      </c>
      <c r="M323" s="11">
        <v>0</v>
      </c>
      <c r="N323" s="11">
        <v>0</v>
      </c>
      <c r="O323" s="11">
        <v>220081739.11000001</v>
      </c>
      <c r="P323" s="11">
        <v>219319919.11000001</v>
      </c>
      <c r="Q323" s="11">
        <v>31529223.890000001</v>
      </c>
      <c r="R323" s="11">
        <v>31529223.890000001</v>
      </c>
      <c r="S323" s="11">
        <v>0</v>
      </c>
      <c r="T323" s="12">
        <f t="shared" si="41"/>
        <v>0.87469057979798759</v>
      </c>
      <c r="U323" s="12">
        <f t="shared" si="42"/>
        <v>0</v>
      </c>
      <c r="V323" s="12">
        <f t="shared" si="43"/>
        <v>0.87469057979798759</v>
      </c>
    </row>
    <row r="324" spans="1:22" ht="182" outlineLevel="2" x14ac:dyDescent="0.35">
      <c r="A324" s="8" t="s">
        <v>314</v>
      </c>
      <c r="B324" s="8" t="s">
        <v>26</v>
      </c>
      <c r="C324" s="8" t="s">
        <v>62</v>
      </c>
      <c r="D324" s="8" t="s">
        <v>75</v>
      </c>
      <c r="E324" s="8" t="s">
        <v>29</v>
      </c>
      <c r="F324" s="9" t="s">
        <v>30</v>
      </c>
      <c r="G324" s="8">
        <v>1120</v>
      </c>
      <c r="H324" s="8">
        <v>3480</v>
      </c>
      <c r="I324" s="10" t="s">
        <v>315</v>
      </c>
      <c r="J324" s="11">
        <v>348784728</v>
      </c>
      <c r="K324" s="11">
        <v>1723250</v>
      </c>
      <c r="L324" s="11">
        <v>0</v>
      </c>
      <c r="M324" s="11">
        <v>0</v>
      </c>
      <c r="N324" s="11">
        <v>0</v>
      </c>
      <c r="O324" s="11">
        <v>0</v>
      </c>
      <c r="P324" s="11">
        <v>0</v>
      </c>
      <c r="Q324" s="11">
        <v>1723250</v>
      </c>
      <c r="R324" s="11">
        <v>1723250</v>
      </c>
      <c r="S324" s="11">
        <v>0</v>
      </c>
      <c r="T324" s="12">
        <f t="shared" si="41"/>
        <v>0</v>
      </c>
      <c r="U324" s="12">
        <f t="shared" si="42"/>
        <v>0</v>
      </c>
      <c r="V324" s="12">
        <f t="shared" si="43"/>
        <v>0</v>
      </c>
    </row>
    <row r="325" spans="1:22" ht="65" outlineLevel="2" x14ac:dyDescent="0.35">
      <c r="A325" s="8" t="s">
        <v>316</v>
      </c>
      <c r="B325" s="8" t="s">
        <v>26</v>
      </c>
      <c r="C325" s="8" t="s">
        <v>62</v>
      </c>
      <c r="D325" s="8" t="s">
        <v>75</v>
      </c>
      <c r="E325" s="8" t="s">
        <v>29</v>
      </c>
      <c r="F325" s="9" t="s">
        <v>30</v>
      </c>
      <c r="G325" s="8">
        <v>1120</v>
      </c>
      <c r="H325" s="8">
        <v>3480</v>
      </c>
      <c r="I325" s="10" t="s">
        <v>318</v>
      </c>
      <c r="J325" s="11">
        <v>4000000</v>
      </c>
      <c r="K325" s="11">
        <v>14000000</v>
      </c>
      <c r="L325" s="11">
        <v>0</v>
      </c>
      <c r="M325" s="11">
        <v>700007.16</v>
      </c>
      <c r="N325" s="11">
        <v>0</v>
      </c>
      <c r="O325" s="11">
        <v>11955667.67</v>
      </c>
      <c r="P325" s="11">
        <v>11955667.67</v>
      </c>
      <c r="Q325" s="11">
        <v>1344325.17</v>
      </c>
      <c r="R325" s="11">
        <v>1344325.17</v>
      </c>
      <c r="S325" s="11">
        <v>0</v>
      </c>
      <c r="T325" s="12">
        <f t="shared" si="41"/>
        <v>0.85397626214285716</v>
      </c>
      <c r="U325" s="12">
        <f t="shared" si="42"/>
        <v>5.0000511428571433E-2</v>
      </c>
      <c r="V325" s="12">
        <f t="shared" si="43"/>
        <v>0.90397677357142858</v>
      </c>
    </row>
    <row r="326" spans="1:22" ht="39" outlineLevel="2" x14ac:dyDescent="0.35">
      <c r="A326" s="8" t="s">
        <v>322</v>
      </c>
      <c r="B326" s="8" t="s">
        <v>26</v>
      </c>
      <c r="C326" s="8" t="s">
        <v>62</v>
      </c>
      <c r="D326" s="8" t="s">
        <v>75</v>
      </c>
      <c r="E326" s="8" t="s">
        <v>29</v>
      </c>
      <c r="F326" s="9" t="s">
        <v>30</v>
      </c>
      <c r="G326" s="8">
        <v>1120</v>
      </c>
      <c r="H326" s="8">
        <v>3460</v>
      </c>
      <c r="I326" s="10" t="s">
        <v>323</v>
      </c>
      <c r="J326" s="11">
        <v>0</v>
      </c>
      <c r="K326" s="11">
        <v>14808000</v>
      </c>
      <c r="L326" s="11">
        <v>0</v>
      </c>
      <c r="M326" s="11">
        <v>14808000</v>
      </c>
      <c r="N326" s="11">
        <v>0</v>
      </c>
      <c r="O326" s="11">
        <v>0</v>
      </c>
      <c r="P326" s="11">
        <v>0</v>
      </c>
      <c r="Q326" s="11">
        <v>0</v>
      </c>
      <c r="R326" s="11">
        <v>0</v>
      </c>
      <c r="S326" s="11">
        <v>0</v>
      </c>
      <c r="T326" s="12">
        <f t="shared" si="41"/>
        <v>0</v>
      </c>
      <c r="U326" s="12">
        <f t="shared" si="42"/>
        <v>1</v>
      </c>
      <c r="V326" s="12">
        <f t="shared" si="43"/>
        <v>1</v>
      </c>
    </row>
    <row r="327" spans="1:22" outlineLevel="1" x14ac:dyDescent="0.35">
      <c r="A327" s="30"/>
      <c r="B327" s="30"/>
      <c r="C327" s="30"/>
      <c r="D327" s="30" t="s">
        <v>499</v>
      </c>
      <c r="E327" s="30"/>
      <c r="F327" s="31"/>
      <c r="G327" s="30"/>
      <c r="H327" s="30"/>
      <c r="I327" s="32"/>
      <c r="J327" s="33">
        <f t="shared" ref="J327:S327" si="53">SUBTOTAL(9,J320:J326)</f>
        <v>829400998</v>
      </c>
      <c r="K327" s="33">
        <f t="shared" si="53"/>
        <v>318507028</v>
      </c>
      <c r="L327" s="33">
        <f t="shared" si="53"/>
        <v>0</v>
      </c>
      <c r="M327" s="33">
        <f t="shared" si="53"/>
        <v>18221727.949999999</v>
      </c>
      <c r="N327" s="33">
        <f t="shared" si="53"/>
        <v>0</v>
      </c>
      <c r="O327" s="33">
        <f t="shared" si="53"/>
        <v>244026437.28</v>
      </c>
      <c r="P327" s="33">
        <f t="shared" si="53"/>
        <v>243189620.28</v>
      </c>
      <c r="Q327" s="33">
        <f t="shared" si="53"/>
        <v>40936657.520000003</v>
      </c>
      <c r="R327" s="33">
        <f t="shared" si="53"/>
        <v>56258862.770000003</v>
      </c>
      <c r="S327" s="33">
        <f t="shared" si="53"/>
        <v>0</v>
      </c>
      <c r="T327" s="34">
        <f t="shared" si="41"/>
        <v>0.76615715142084717</v>
      </c>
      <c r="U327" s="34">
        <f t="shared" si="42"/>
        <v>5.7209814378099057E-2</v>
      </c>
      <c r="V327" s="34">
        <f t="shared" si="43"/>
        <v>0.82336696579894619</v>
      </c>
    </row>
    <row r="328" spans="1:22" outlineLevel="2" x14ac:dyDescent="0.35">
      <c r="A328" s="15" t="s">
        <v>25</v>
      </c>
      <c r="B328" s="15" t="s">
        <v>26</v>
      </c>
      <c r="C328" s="15" t="s">
        <v>62</v>
      </c>
      <c r="D328" s="15" t="s">
        <v>77</v>
      </c>
      <c r="E328" s="15" t="s">
        <v>29</v>
      </c>
      <c r="F328" s="16" t="s">
        <v>30</v>
      </c>
      <c r="G328" s="15">
        <v>1120</v>
      </c>
      <c r="H328" s="15">
        <v>3480</v>
      </c>
      <c r="I328" s="17" t="s">
        <v>78</v>
      </c>
      <c r="J328" s="18">
        <v>3972416</v>
      </c>
      <c r="K328" s="18">
        <v>3972416</v>
      </c>
      <c r="L328" s="18">
        <v>0</v>
      </c>
      <c r="M328" s="18">
        <v>0</v>
      </c>
      <c r="N328" s="18">
        <v>0</v>
      </c>
      <c r="O328" s="18">
        <v>220833.45</v>
      </c>
      <c r="P328" s="18">
        <v>220833.45</v>
      </c>
      <c r="Q328" s="18">
        <v>1751582.55</v>
      </c>
      <c r="R328" s="18">
        <v>3751582.55</v>
      </c>
      <c r="S328" s="18">
        <v>0</v>
      </c>
      <c r="T328" s="19">
        <f t="shared" si="41"/>
        <v>5.5591723021959437E-2</v>
      </c>
      <c r="U328" s="19">
        <f t="shared" si="42"/>
        <v>0</v>
      </c>
      <c r="V328" s="19">
        <f t="shared" si="43"/>
        <v>5.5591723021959437E-2</v>
      </c>
    </row>
    <row r="329" spans="1:22" outlineLevel="2" x14ac:dyDescent="0.35">
      <c r="A329" s="8" t="s">
        <v>195</v>
      </c>
      <c r="B329" s="8" t="s">
        <v>26</v>
      </c>
      <c r="C329" s="8" t="s">
        <v>62</v>
      </c>
      <c r="D329" s="8" t="s">
        <v>77</v>
      </c>
      <c r="E329" s="8" t="s">
        <v>29</v>
      </c>
      <c r="F329" s="9" t="s">
        <v>30</v>
      </c>
      <c r="G329" s="8">
        <v>1120</v>
      </c>
      <c r="H329" s="8">
        <v>3480</v>
      </c>
      <c r="I329" s="10" t="s">
        <v>78</v>
      </c>
      <c r="J329" s="11">
        <v>16017500</v>
      </c>
      <c r="K329" s="11">
        <v>4017500</v>
      </c>
      <c r="L329" s="11">
        <v>0</v>
      </c>
      <c r="M329" s="11">
        <v>0</v>
      </c>
      <c r="N329" s="11">
        <v>0</v>
      </c>
      <c r="O329" s="11">
        <v>377752.13</v>
      </c>
      <c r="P329" s="11">
        <v>377752.13</v>
      </c>
      <c r="Q329" s="11">
        <v>3639747.87</v>
      </c>
      <c r="R329" s="11">
        <v>3639747.87</v>
      </c>
      <c r="S329" s="11">
        <v>0</v>
      </c>
      <c r="T329" s="12">
        <f t="shared" si="41"/>
        <v>9.4026665836963286E-2</v>
      </c>
      <c r="U329" s="12">
        <f t="shared" si="42"/>
        <v>0</v>
      </c>
      <c r="V329" s="12">
        <f t="shared" si="43"/>
        <v>9.4026665836963286E-2</v>
      </c>
    </row>
    <row r="330" spans="1:22" outlineLevel="2" x14ac:dyDescent="0.35">
      <c r="A330" s="8" t="s">
        <v>262</v>
      </c>
      <c r="B330" s="8" t="s">
        <v>264</v>
      </c>
      <c r="C330" s="8" t="s">
        <v>62</v>
      </c>
      <c r="D330" s="8" t="s">
        <v>77</v>
      </c>
      <c r="E330" s="8" t="s">
        <v>29</v>
      </c>
      <c r="F330" s="9" t="s">
        <v>30</v>
      </c>
      <c r="G330" s="8">
        <v>1120</v>
      </c>
      <c r="H330" s="8">
        <v>3480</v>
      </c>
      <c r="I330" s="10" t="s">
        <v>78</v>
      </c>
      <c r="J330" s="11">
        <v>16109392</v>
      </c>
      <c r="K330" s="11">
        <v>8109392</v>
      </c>
      <c r="L330" s="11">
        <v>0</v>
      </c>
      <c r="M330" s="11">
        <v>0</v>
      </c>
      <c r="N330" s="11">
        <v>0</v>
      </c>
      <c r="O330" s="11">
        <v>3033883.12</v>
      </c>
      <c r="P330" s="11">
        <v>3032013.12</v>
      </c>
      <c r="Q330" s="11">
        <v>5075508.88</v>
      </c>
      <c r="R330" s="11">
        <v>5075508.88</v>
      </c>
      <c r="S330" s="11">
        <v>0</v>
      </c>
      <c r="T330" s="12">
        <f t="shared" si="41"/>
        <v>0.37411967752946212</v>
      </c>
      <c r="U330" s="12">
        <f t="shared" si="42"/>
        <v>0</v>
      </c>
      <c r="V330" s="12">
        <f t="shared" si="43"/>
        <v>0.37411967752946212</v>
      </c>
    </row>
    <row r="331" spans="1:22" outlineLevel="2" x14ac:dyDescent="0.35">
      <c r="A331" s="8" t="s">
        <v>262</v>
      </c>
      <c r="B331" s="8" t="s">
        <v>291</v>
      </c>
      <c r="C331" s="8" t="s">
        <v>62</v>
      </c>
      <c r="D331" s="8" t="s">
        <v>77</v>
      </c>
      <c r="E331" s="8" t="s">
        <v>29</v>
      </c>
      <c r="F331" s="9" t="s">
        <v>30</v>
      </c>
      <c r="G331" s="8">
        <v>1120</v>
      </c>
      <c r="H331" s="8">
        <v>3480</v>
      </c>
      <c r="I331" s="10" t="s">
        <v>78</v>
      </c>
      <c r="J331" s="11">
        <v>2549254</v>
      </c>
      <c r="K331" s="11">
        <v>3049254</v>
      </c>
      <c r="L331" s="11">
        <v>0</v>
      </c>
      <c r="M331" s="11">
        <v>0</v>
      </c>
      <c r="N331" s="11">
        <v>0</v>
      </c>
      <c r="O331" s="11">
        <v>232841.53</v>
      </c>
      <c r="P331" s="11">
        <v>232841.53</v>
      </c>
      <c r="Q331" s="11">
        <v>2816412.47</v>
      </c>
      <c r="R331" s="11">
        <v>2816412.47</v>
      </c>
      <c r="S331" s="11">
        <v>0</v>
      </c>
      <c r="T331" s="12">
        <f t="shared" si="41"/>
        <v>7.6360162190489869E-2</v>
      </c>
      <c r="U331" s="12">
        <f t="shared" si="42"/>
        <v>0</v>
      </c>
      <c r="V331" s="12">
        <f t="shared" si="43"/>
        <v>7.6360162190489869E-2</v>
      </c>
    </row>
    <row r="332" spans="1:22" outlineLevel="2" x14ac:dyDescent="0.35">
      <c r="A332" s="8" t="s">
        <v>308</v>
      </c>
      <c r="B332" s="8" t="s">
        <v>26</v>
      </c>
      <c r="C332" s="8" t="s">
        <v>62</v>
      </c>
      <c r="D332" s="8" t="s">
        <v>77</v>
      </c>
      <c r="E332" s="8" t="s">
        <v>29</v>
      </c>
      <c r="F332" s="9" t="s">
        <v>30</v>
      </c>
      <c r="G332" s="8">
        <v>1120</v>
      </c>
      <c r="H332" s="8">
        <v>3480</v>
      </c>
      <c r="I332" s="10" t="s">
        <v>78</v>
      </c>
      <c r="J332" s="11">
        <v>6845842</v>
      </c>
      <c r="K332" s="11">
        <v>3845842</v>
      </c>
      <c r="L332" s="11">
        <v>0</v>
      </c>
      <c r="M332" s="11">
        <v>0</v>
      </c>
      <c r="N332" s="11">
        <v>0</v>
      </c>
      <c r="O332" s="11">
        <v>2255734</v>
      </c>
      <c r="P332" s="11">
        <v>2255734</v>
      </c>
      <c r="Q332" s="11">
        <v>1590108</v>
      </c>
      <c r="R332" s="11">
        <v>1590108</v>
      </c>
      <c r="S332" s="11">
        <v>0</v>
      </c>
      <c r="T332" s="12">
        <f t="shared" si="41"/>
        <v>0.58653839653319095</v>
      </c>
      <c r="U332" s="12">
        <f t="shared" si="42"/>
        <v>0</v>
      </c>
      <c r="V332" s="12">
        <f t="shared" si="43"/>
        <v>0.58653839653319095</v>
      </c>
    </row>
    <row r="333" spans="1:22" outlineLevel="2" x14ac:dyDescent="0.35">
      <c r="A333" s="8" t="s">
        <v>314</v>
      </c>
      <c r="B333" s="8" t="s">
        <v>26</v>
      </c>
      <c r="C333" s="8" t="s">
        <v>62</v>
      </c>
      <c r="D333" s="8" t="s">
        <v>77</v>
      </c>
      <c r="E333" s="8" t="s">
        <v>29</v>
      </c>
      <c r="F333" s="9" t="s">
        <v>30</v>
      </c>
      <c r="G333" s="8">
        <v>1120</v>
      </c>
      <c r="H333" s="8">
        <v>3480</v>
      </c>
      <c r="I333" s="10" t="s">
        <v>78</v>
      </c>
      <c r="J333" s="11">
        <v>3798000</v>
      </c>
      <c r="K333" s="11">
        <v>3798000</v>
      </c>
      <c r="L333" s="11">
        <v>0</v>
      </c>
      <c r="M333" s="11">
        <v>0</v>
      </c>
      <c r="N333" s="11">
        <v>0</v>
      </c>
      <c r="O333" s="11">
        <v>158650</v>
      </c>
      <c r="P333" s="11">
        <v>158650</v>
      </c>
      <c r="Q333" s="11">
        <v>3639350</v>
      </c>
      <c r="R333" s="11">
        <v>3639350</v>
      </c>
      <c r="S333" s="11">
        <v>0</v>
      </c>
      <c r="T333" s="12">
        <f t="shared" si="41"/>
        <v>4.1771985255397576E-2</v>
      </c>
      <c r="U333" s="12">
        <f t="shared" si="42"/>
        <v>0</v>
      </c>
      <c r="V333" s="12">
        <f t="shared" si="43"/>
        <v>4.1771985255397576E-2</v>
      </c>
    </row>
    <row r="334" spans="1:22" outlineLevel="2" x14ac:dyDescent="0.35">
      <c r="A334" s="8" t="s">
        <v>316</v>
      </c>
      <c r="B334" s="8" t="s">
        <v>26</v>
      </c>
      <c r="C334" s="8" t="s">
        <v>62</v>
      </c>
      <c r="D334" s="8" t="s">
        <v>77</v>
      </c>
      <c r="E334" s="8" t="s">
        <v>29</v>
      </c>
      <c r="F334" s="9" t="s">
        <v>30</v>
      </c>
      <c r="G334" s="8">
        <v>1120</v>
      </c>
      <c r="H334" s="8">
        <v>3480</v>
      </c>
      <c r="I334" s="10" t="s">
        <v>78</v>
      </c>
      <c r="J334" s="11">
        <v>14109694</v>
      </c>
      <c r="K334" s="11">
        <v>14109694</v>
      </c>
      <c r="L334" s="11">
        <v>0</v>
      </c>
      <c r="M334" s="11">
        <v>0</v>
      </c>
      <c r="N334" s="11">
        <v>0</v>
      </c>
      <c r="O334" s="11">
        <v>11383917.560000001</v>
      </c>
      <c r="P334" s="11">
        <v>11383917.560000001</v>
      </c>
      <c r="Q334" s="11">
        <v>2725776.44</v>
      </c>
      <c r="R334" s="11">
        <v>2725776.44</v>
      </c>
      <c r="S334" s="11">
        <v>0</v>
      </c>
      <c r="T334" s="12">
        <f t="shared" si="41"/>
        <v>0.80681533986491849</v>
      </c>
      <c r="U334" s="12">
        <f t="shared" si="42"/>
        <v>0</v>
      </c>
      <c r="V334" s="12">
        <f t="shared" si="43"/>
        <v>0.80681533986491849</v>
      </c>
    </row>
    <row r="335" spans="1:22" outlineLevel="2" x14ac:dyDescent="0.35">
      <c r="A335" s="8" t="s">
        <v>322</v>
      </c>
      <c r="B335" s="8" t="s">
        <v>26</v>
      </c>
      <c r="C335" s="8" t="s">
        <v>62</v>
      </c>
      <c r="D335" s="8" t="s">
        <v>77</v>
      </c>
      <c r="E335" s="8" t="s">
        <v>29</v>
      </c>
      <c r="F335" s="9" t="s">
        <v>30</v>
      </c>
      <c r="G335" s="8">
        <v>1120</v>
      </c>
      <c r="H335" s="8">
        <v>3460</v>
      </c>
      <c r="I335" s="10" t="s">
        <v>78</v>
      </c>
      <c r="J335" s="11">
        <v>300000000</v>
      </c>
      <c r="K335" s="11">
        <v>193580</v>
      </c>
      <c r="L335" s="11">
        <v>0</v>
      </c>
      <c r="M335" s="11">
        <v>0</v>
      </c>
      <c r="N335" s="11">
        <v>0</v>
      </c>
      <c r="O335" s="11">
        <v>80984</v>
      </c>
      <c r="P335" s="11">
        <v>80984</v>
      </c>
      <c r="Q335" s="11">
        <v>112596</v>
      </c>
      <c r="R335" s="11">
        <v>112596</v>
      </c>
      <c r="S335" s="11">
        <v>0</v>
      </c>
      <c r="T335" s="12">
        <f t="shared" si="41"/>
        <v>0.41834900299617728</v>
      </c>
      <c r="U335" s="12">
        <f t="shared" si="42"/>
        <v>0</v>
      </c>
      <c r="V335" s="12">
        <f t="shared" si="43"/>
        <v>0.41834900299617728</v>
      </c>
    </row>
    <row r="336" spans="1:22" outlineLevel="1" x14ac:dyDescent="0.35">
      <c r="A336" s="30"/>
      <c r="B336" s="30"/>
      <c r="C336" s="30"/>
      <c r="D336" s="30" t="s">
        <v>500</v>
      </c>
      <c r="E336" s="30"/>
      <c r="F336" s="31"/>
      <c r="G336" s="30"/>
      <c r="H336" s="30"/>
      <c r="I336" s="32"/>
      <c r="J336" s="33">
        <f t="shared" ref="J336:S336" si="54">SUBTOTAL(9,J328:J335)</f>
        <v>363402098</v>
      </c>
      <c r="K336" s="33">
        <f t="shared" si="54"/>
        <v>41095678</v>
      </c>
      <c r="L336" s="33">
        <f t="shared" si="54"/>
        <v>0</v>
      </c>
      <c r="M336" s="33">
        <f t="shared" si="54"/>
        <v>0</v>
      </c>
      <c r="N336" s="33">
        <f t="shared" si="54"/>
        <v>0</v>
      </c>
      <c r="O336" s="33">
        <f t="shared" si="54"/>
        <v>17744595.789999999</v>
      </c>
      <c r="P336" s="33">
        <f t="shared" si="54"/>
        <v>17742725.789999999</v>
      </c>
      <c r="Q336" s="33">
        <f t="shared" si="54"/>
        <v>21351082.210000005</v>
      </c>
      <c r="R336" s="33">
        <f t="shared" si="54"/>
        <v>23351082.210000005</v>
      </c>
      <c r="S336" s="33">
        <f t="shared" si="54"/>
        <v>0</v>
      </c>
      <c r="T336" s="34">
        <f t="shared" si="41"/>
        <v>0.43178739598845406</v>
      </c>
      <c r="U336" s="34">
        <f t="shared" si="42"/>
        <v>0</v>
      </c>
      <c r="V336" s="34">
        <f t="shared" si="43"/>
        <v>0.43178739598845406</v>
      </c>
    </row>
    <row r="337" spans="1:22" outlineLevel="2" x14ac:dyDescent="0.35">
      <c r="A337" s="15" t="s">
        <v>25</v>
      </c>
      <c r="B337" s="15" t="s">
        <v>26</v>
      </c>
      <c r="C337" s="15" t="s">
        <v>62</v>
      </c>
      <c r="D337" s="15" t="s">
        <v>79</v>
      </c>
      <c r="E337" s="15" t="s">
        <v>29</v>
      </c>
      <c r="F337" s="16" t="s">
        <v>30</v>
      </c>
      <c r="G337" s="15">
        <v>1120</v>
      </c>
      <c r="H337" s="15">
        <v>3480</v>
      </c>
      <c r="I337" s="17" t="s">
        <v>80</v>
      </c>
      <c r="J337" s="18">
        <v>59305587</v>
      </c>
      <c r="K337" s="18">
        <v>80114962</v>
      </c>
      <c r="L337" s="18">
        <v>0</v>
      </c>
      <c r="M337" s="18">
        <v>0</v>
      </c>
      <c r="N337" s="18">
        <v>0</v>
      </c>
      <c r="O337" s="18">
        <v>32707324.449999999</v>
      </c>
      <c r="P337" s="18">
        <v>32707324.449999999</v>
      </c>
      <c r="Q337" s="18">
        <v>47407637.549999997</v>
      </c>
      <c r="R337" s="18">
        <v>47407637.549999997</v>
      </c>
      <c r="S337" s="18">
        <v>0</v>
      </c>
      <c r="T337" s="19">
        <f t="shared" si="41"/>
        <v>0.40825488315153913</v>
      </c>
      <c r="U337" s="19">
        <f t="shared" si="42"/>
        <v>0</v>
      </c>
      <c r="V337" s="19">
        <f t="shared" si="43"/>
        <v>0.40825488315153913</v>
      </c>
    </row>
    <row r="338" spans="1:22" outlineLevel="2" x14ac:dyDescent="0.35">
      <c r="A338" s="8" t="s">
        <v>195</v>
      </c>
      <c r="B338" s="8" t="s">
        <v>26</v>
      </c>
      <c r="C338" s="8" t="s">
        <v>62</v>
      </c>
      <c r="D338" s="8" t="s">
        <v>79</v>
      </c>
      <c r="E338" s="8" t="s">
        <v>29</v>
      </c>
      <c r="F338" s="9" t="s">
        <v>30</v>
      </c>
      <c r="G338" s="8">
        <v>1120</v>
      </c>
      <c r="H338" s="8">
        <v>3480</v>
      </c>
      <c r="I338" s="10" t="s">
        <v>80</v>
      </c>
      <c r="J338" s="11">
        <v>94304250</v>
      </c>
      <c r="K338" s="11">
        <v>157537275</v>
      </c>
      <c r="L338" s="11">
        <v>0</v>
      </c>
      <c r="M338" s="11">
        <v>0</v>
      </c>
      <c r="N338" s="11">
        <v>0</v>
      </c>
      <c r="O338" s="11">
        <v>94587455</v>
      </c>
      <c r="P338" s="11">
        <v>94587455</v>
      </c>
      <c r="Q338" s="11">
        <v>62949820</v>
      </c>
      <c r="R338" s="11">
        <v>62949820</v>
      </c>
      <c r="S338" s="11">
        <v>0</v>
      </c>
      <c r="T338" s="12">
        <f t="shared" si="41"/>
        <v>0.60041317205721634</v>
      </c>
      <c r="U338" s="12">
        <f t="shared" si="42"/>
        <v>0</v>
      </c>
      <c r="V338" s="12">
        <f t="shared" si="43"/>
        <v>0.60041317205721634</v>
      </c>
    </row>
    <row r="339" spans="1:22" outlineLevel="2" x14ac:dyDescent="0.35">
      <c r="A339" s="8" t="s">
        <v>262</v>
      </c>
      <c r="B339" s="8" t="s">
        <v>263</v>
      </c>
      <c r="C339" s="8" t="s">
        <v>62</v>
      </c>
      <c r="D339" s="8" t="s">
        <v>79</v>
      </c>
      <c r="E339" s="8" t="s">
        <v>29</v>
      </c>
      <c r="F339" s="9" t="s">
        <v>30</v>
      </c>
      <c r="G339" s="8">
        <v>1120</v>
      </c>
      <c r="H339" s="8">
        <v>3480</v>
      </c>
      <c r="I339" s="10" t="s">
        <v>80</v>
      </c>
      <c r="J339" s="11">
        <v>866034</v>
      </c>
      <c r="K339" s="11">
        <v>866034</v>
      </c>
      <c r="L339" s="11">
        <v>0</v>
      </c>
      <c r="M339" s="11">
        <v>0</v>
      </c>
      <c r="N339" s="11">
        <v>0</v>
      </c>
      <c r="O339" s="11">
        <v>672700</v>
      </c>
      <c r="P339" s="11">
        <v>672700</v>
      </c>
      <c r="Q339" s="11">
        <v>193334</v>
      </c>
      <c r="R339" s="11">
        <v>193334</v>
      </c>
      <c r="S339" s="11">
        <v>0</v>
      </c>
      <c r="T339" s="12">
        <f t="shared" si="41"/>
        <v>0.77675934201197638</v>
      </c>
      <c r="U339" s="12">
        <f t="shared" si="42"/>
        <v>0</v>
      </c>
      <c r="V339" s="12">
        <f t="shared" si="43"/>
        <v>0.77675934201197638</v>
      </c>
    </row>
    <row r="340" spans="1:22" outlineLevel="2" x14ac:dyDescent="0.35">
      <c r="A340" s="8" t="s">
        <v>262</v>
      </c>
      <c r="B340" s="8" t="s">
        <v>264</v>
      </c>
      <c r="C340" s="8" t="s">
        <v>62</v>
      </c>
      <c r="D340" s="8" t="s">
        <v>79</v>
      </c>
      <c r="E340" s="8" t="s">
        <v>29</v>
      </c>
      <c r="F340" s="9" t="s">
        <v>30</v>
      </c>
      <c r="G340" s="8">
        <v>1120</v>
      </c>
      <c r="H340" s="8">
        <v>3480</v>
      </c>
      <c r="I340" s="10" t="s">
        <v>80</v>
      </c>
      <c r="J340" s="11">
        <v>46473179</v>
      </c>
      <c r="K340" s="11">
        <v>123523179</v>
      </c>
      <c r="L340" s="11">
        <v>0</v>
      </c>
      <c r="M340" s="11">
        <v>0</v>
      </c>
      <c r="N340" s="11">
        <v>0</v>
      </c>
      <c r="O340" s="11">
        <v>72097336.579999998</v>
      </c>
      <c r="P340" s="11">
        <v>72024736.579999998</v>
      </c>
      <c r="Q340" s="11">
        <v>51425842.420000002</v>
      </c>
      <c r="R340" s="11">
        <v>51425842.420000002</v>
      </c>
      <c r="S340" s="11">
        <v>0</v>
      </c>
      <c r="T340" s="12">
        <f t="shared" si="41"/>
        <v>0.5836745553642203</v>
      </c>
      <c r="U340" s="12">
        <f t="shared" si="42"/>
        <v>0</v>
      </c>
      <c r="V340" s="12">
        <f t="shared" si="43"/>
        <v>0.5836745553642203</v>
      </c>
    </row>
    <row r="341" spans="1:22" outlineLevel="2" x14ac:dyDescent="0.35">
      <c r="A341" s="8" t="s">
        <v>262</v>
      </c>
      <c r="B341" s="8" t="s">
        <v>291</v>
      </c>
      <c r="C341" s="8" t="s">
        <v>62</v>
      </c>
      <c r="D341" s="8" t="s">
        <v>79</v>
      </c>
      <c r="E341" s="8" t="s">
        <v>29</v>
      </c>
      <c r="F341" s="9" t="s">
        <v>30</v>
      </c>
      <c r="G341" s="8">
        <v>1120</v>
      </c>
      <c r="H341" s="8">
        <v>3480</v>
      </c>
      <c r="I341" s="10" t="s">
        <v>80</v>
      </c>
      <c r="J341" s="11">
        <v>8077342</v>
      </c>
      <c r="K341" s="11">
        <v>8827342</v>
      </c>
      <c r="L341" s="11">
        <v>0</v>
      </c>
      <c r="M341" s="11">
        <v>0</v>
      </c>
      <c r="N341" s="11">
        <v>0</v>
      </c>
      <c r="O341" s="11">
        <v>4437800</v>
      </c>
      <c r="P341" s="11">
        <v>4437800</v>
      </c>
      <c r="Q341" s="11">
        <v>4389542</v>
      </c>
      <c r="R341" s="11">
        <v>4389542</v>
      </c>
      <c r="S341" s="11">
        <v>0</v>
      </c>
      <c r="T341" s="12">
        <f t="shared" si="41"/>
        <v>0.50273343889927458</v>
      </c>
      <c r="U341" s="12">
        <f t="shared" si="42"/>
        <v>0</v>
      </c>
      <c r="V341" s="12">
        <f t="shared" si="43"/>
        <v>0.50273343889927458</v>
      </c>
    </row>
    <row r="342" spans="1:22" outlineLevel="2" x14ac:dyDescent="0.35">
      <c r="A342" s="8" t="s">
        <v>300</v>
      </c>
      <c r="B342" s="8" t="s">
        <v>26</v>
      </c>
      <c r="C342" s="8" t="s">
        <v>62</v>
      </c>
      <c r="D342" s="8" t="s">
        <v>79</v>
      </c>
      <c r="E342" s="8" t="s">
        <v>29</v>
      </c>
      <c r="F342" s="9" t="s">
        <v>30</v>
      </c>
      <c r="G342" s="8">
        <v>1120</v>
      </c>
      <c r="H342" s="8">
        <v>3480</v>
      </c>
      <c r="I342" s="10" t="s">
        <v>80</v>
      </c>
      <c r="J342" s="11">
        <v>26150808</v>
      </c>
      <c r="K342" s="11">
        <v>26150808</v>
      </c>
      <c r="L342" s="11">
        <v>0</v>
      </c>
      <c r="M342" s="11">
        <v>0</v>
      </c>
      <c r="N342" s="11">
        <v>0</v>
      </c>
      <c r="O342" s="11">
        <v>22519600</v>
      </c>
      <c r="P342" s="11">
        <v>22519600</v>
      </c>
      <c r="Q342" s="11">
        <v>3631208</v>
      </c>
      <c r="R342" s="11">
        <v>3631208</v>
      </c>
      <c r="S342" s="11">
        <v>0</v>
      </c>
      <c r="T342" s="12">
        <f t="shared" si="41"/>
        <v>0.86114356390058766</v>
      </c>
      <c r="U342" s="12">
        <f t="shared" si="42"/>
        <v>0</v>
      </c>
      <c r="V342" s="12">
        <f t="shared" si="43"/>
        <v>0.86114356390058766</v>
      </c>
    </row>
    <row r="343" spans="1:22" outlineLevel="2" x14ac:dyDescent="0.35">
      <c r="A343" s="8" t="s">
        <v>308</v>
      </c>
      <c r="B343" s="8" t="s">
        <v>26</v>
      </c>
      <c r="C343" s="8" t="s">
        <v>62</v>
      </c>
      <c r="D343" s="8" t="s">
        <v>79</v>
      </c>
      <c r="E343" s="8" t="s">
        <v>29</v>
      </c>
      <c r="F343" s="9" t="s">
        <v>30</v>
      </c>
      <c r="G343" s="8">
        <v>1120</v>
      </c>
      <c r="H343" s="8">
        <v>3480</v>
      </c>
      <c r="I343" s="10" t="s">
        <v>80</v>
      </c>
      <c r="J343" s="11">
        <v>19982020</v>
      </c>
      <c r="K343" s="11">
        <v>57645120</v>
      </c>
      <c r="L343" s="11">
        <v>0</v>
      </c>
      <c r="M343" s="11">
        <v>0</v>
      </c>
      <c r="N343" s="11">
        <v>0</v>
      </c>
      <c r="O343" s="11">
        <v>25894524</v>
      </c>
      <c r="P343" s="11">
        <v>25894524</v>
      </c>
      <c r="Q343" s="11">
        <v>31750596</v>
      </c>
      <c r="R343" s="11">
        <v>31750596</v>
      </c>
      <c r="S343" s="11">
        <v>0</v>
      </c>
      <c r="T343" s="12">
        <f t="shared" si="41"/>
        <v>0.44920583043282764</v>
      </c>
      <c r="U343" s="12">
        <f t="shared" si="42"/>
        <v>0</v>
      </c>
      <c r="V343" s="12">
        <f t="shared" si="43"/>
        <v>0.44920583043282764</v>
      </c>
    </row>
    <row r="344" spans="1:22" ht="15" customHeight="1" outlineLevel="2" x14ac:dyDescent="0.35">
      <c r="A344" s="8" t="s">
        <v>314</v>
      </c>
      <c r="B344" s="8" t="s">
        <v>26</v>
      </c>
      <c r="C344" s="8" t="s">
        <v>62</v>
      </c>
      <c r="D344" s="8" t="s">
        <v>79</v>
      </c>
      <c r="E344" s="8" t="s">
        <v>29</v>
      </c>
      <c r="F344" s="9" t="s">
        <v>30</v>
      </c>
      <c r="G344" s="8">
        <v>1120</v>
      </c>
      <c r="H344" s="8">
        <v>3480</v>
      </c>
      <c r="I344" s="10" t="s">
        <v>80</v>
      </c>
      <c r="J344" s="11">
        <v>4529003</v>
      </c>
      <c r="K344" s="11">
        <v>4529003</v>
      </c>
      <c r="L344" s="11">
        <v>0</v>
      </c>
      <c r="M344" s="11">
        <v>0</v>
      </c>
      <c r="N344" s="11">
        <v>0</v>
      </c>
      <c r="O344" s="11">
        <v>1557300</v>
      </c>
      <c r="P344" s="11">
        <v>1557300</v>
      </c>
      <c r="Q344" s="11">
        <v>2971703</v>
      </c>
      <c r="R344" s="11">
        <v>2971703</v>
      </c>
      <c r="S344" s="11">
        <v>0</v>
      </c>
      <c r="T344" s="12">
        <f t="shared" si="41"/>
        <v>0.34385051191178279</v>
      </c>
      <c r="U344" s="12">
        <f t="shared" si="42"/>
        <v>0</v>
      </c>
      <c r="V344" s="12">
        <f t="shared" si="43"/>
        <v>0.34385051191178279</v>
      </c>
    </row>
    <row r="345" spans="1:22" ht="15" customHeight="1" outlineLevel="2" x14ac:dyDescent="0.35">
      <c r="A345" s="8" t="s">
        <v>316</v>
      </c>
      <c r="B345" s="8" t="s">
        <v>26</v>
      </c>
      <c r="C345" s="8" t="s">
        <v>62</v>
      </c>
      <c r="D345" s="8" t="s">
        <v>79</v>
      </c>
      <c r="E345" s="8" t="s">
        <v>29</v>
      </c>
      <c r="F345" s="9" t="s">
        <v>30</v>
      </c>
      <c r="G345" s="8">
        <v>1120</v>
      </c>
      <c r="H345" s="8">
        <v>3480</v>
      </c>
      <c r="I345" s="10" t="s">
        <v>80</v>
      </c>
      <c r="J345" s="11">
        <v>181269660</v>
      </c>
      <c r="K345" s="11">
        <v>145269660</v>
      </c>
      <c r="L345" s="11">
        <v>0</v>
      </c>
      <c r="M345" s="11">
        <v>0</v>
      </c>
      <c r="N345" s="11">
        <v>0</v>
      </c>
      <c r="O345" s="11">
        <v>133367173.98</v>
      </c>
      <c r="P345" s="11">
        <v>133367173.98</v>
      </c>
      <c r="Q345" s="11">
        <v>11902486.02</v>
      </c>
      <c r="R345" s="11">
        <v>11902486.02</v>
      </c>
      <c r="S345" s="11">
        <v>0</v>
      </c>
      <c r="T345" s="12">
        <f t="shared" si="41"/>
        <v>0.91806626366441557</v>
      </c>
      <c r="U345" s="12">
        <f t="shared" si="42"/>
        <v>0</v>
      </c>
      <c r="V345" s="12">
        <f t="shared" si="43"/>
        <v>0.91806626366441557</v>
      </c>
    </row>
    <row r="346" spans="1:22" outlineLevel="2" x14ac:dyDescent="0.35">
      <c r="A346" s="8" t="s">
        <v>322</v>
      </c>
      <c r="B346" s="8" t="s">
        <v>26</v>
      </c>
      <c r="C346" s="8" t="s">
        <v>62</v>
      </c>
      <c r="D346" s="8" t="s">
        <v>79</v>
      </c>
      <c r="E346" s="8" t="s">
        <v>29</v>
      </c>
      <c r="F346" s="9" t="s">
        <v>30</v>
      </c>
      <c r="G346" s="8">
        <v>1120</v>
      </c>
      <c r="H346" s="8">
        <v>3460</v>
      </c>
      <c r="I346" s="10" t="s">
        <v>80</v>
      </c>
      <c r="J346" s="11">
        <v>9925104</v>
      </c>
      <c r="K346" s="11">
        <v>9925104</v>
      </c>
      <c r="L346" s="11">
        <v>0</v>
      </c>
      <c r="M346" s="11">
        <v>0</v>
      </c>
      <c r="N346" s="11">
        <v>0</v>
      </c>
      <c r="O346" s="11">
        <v>8722300</v>
      </c>
      <c r="P346" s="11">
        <v>8722300</v>
      </c>
      <c r="Q346" s="11">
        <v>1202804</v>
      </c>
      <c r="R346" s="11">
        <v>1202804</v>
      </c>
      <c r="S346" s="11">
        <v>0</v>
      </c>
      <c r="T346" s="12">
        <f t="shared" si="41"/>
        <v>0.87881194998057455</v>
      </c>
      <c r="U346" s="12">
        <f t="shared" si="42"/>
        <v>0</v>
      </c>
      <c r="V346" s="12">
        <f t="shared" si="43"/>
        <v>0.87881194998057455</v>
      </c>
    </row>
    <row r="347" spans="1:22" outlineLevel="1" x14ac:dyDescent="0.35">
      <c r="A347" s="30"/>
      <c r="B347" s="30"/>
      <c r="C347" s="30"/>
      <c r="D347" s="30" t="s">
        <v>501</v>
      </c>
      <c r="E347" s="30"/>
      <c r="F347" s="31"/>
      <c r="G347" s="30"/>
      <c r="H347" s="30"/>
      <c r="I347" s="32"/>
      <c r="J347" s="33">
        <f t="shared" ref="J347:S347" si="55">SUBTOTAL(9,J337:J346)</f>
        <v>450882987</v>
      </c>
      <c r="K347" s="33">
        <f t="shared" si="55"/>
        <v>614388487</v>
      </c>
      <c r="L347" s="33">
        <f t="shared" si="55"/>
        <v>0</v>
      </c>
      <c r="M347" s="33">
        <f t="shared" si="55"/>
        <v>0</v>
      </c>
      <c r="N347" s="33">
        <f t="shared" si="55"/>
        <v>0</v>
      </c>
      <c r="O347" s="33">
        <f t="shared" si="55"/>
        <v>396563514.00999999</v>
      </c>
      <c r="P347" s="33">
        <f t="shared" si="55"/>
        <v>396490914.00999999</v>
      </c>
      <c r="Q347" s="33">
        <f t="shared" si="55"/>
        <v>217824972.99000001</v>
      </c>
      <c r="R347" s="33">
        <f t="shared" si="55"/>
        <v>217824972.99000001</v>
      </c>
      <c r="S347" s="33">
        <f t="shared" si="55"/>
        <v>0</v>
      </c>
      <c r="T347" s="34">
        <f t="shared" si="41"/>
        <v>0.64546052278157351</v>
      </c>
      <c r="U347" s="34">
        <f t="shared" si="42"/>
        <v>0</v>
      </c>
      <c r="V347" s="34">
        <f t="shared" si="43"/>
        <v>0.64546052278157351</v>
      </c>
    </row>
    <row r="348" spans="1:22" outlineLevel="2" x14ac:dyDescent="0.35">
      <c r="A348" s="15" t="s">
        <v>25</v>
      </c>
      <c r="B348" s="15" t="s">
        <v>26</v>
      </c>
      <c r="C348" s="15" t="s">
        <v>62</v>
      </c>
      <c r="D348" s="15" t="s">
        <v>81</v>
      </c>
      <c r="E348" s="15" t="s">
        <v>29</v>
      </c>
      <c r="F348" s="16" t="s">
        <v>30</v>
      </c>
      <c r="G348" s="15">
        <v>1120</v>
      </c>
      <c r="H348" s="15">
        <v>3480</v>
      </c>
      <c r="I348" s="17" t="s">
        <v>82</v>
      </c>
      <c r="J348" s="18">
        <v>13000000</v>
      </c>
      <c r="K348" s="18">
        <v>12000000</v>
      </c>
      <c r="L348" s="18">
        <v>0</v>
      </c>
      <c r="M348" s="18">
        <v>0</v>
      </c>
      <c r="N348" s="18">
        <v>0</v>
      </c>
      <c r="O348" s="18">
        <v>6822548.25</v>
      </c>
      <c r="P348" s="18">
        <v>6822548.25</v>
      </c>
      <c r="Q348" s="18">
        <v>5177451.75</v>
      </c>
      <c r="R348" s="18">
        <v>5177451.75</v>
      </c>
      <c r="S348" s="18">
        <v>0</v>
      </c>
      <c r="T348" s="19">
        <f t="shared" si="41"/>
        <v>0.56854568750000001</v>
      </c>
      <c r="U348" s="19">
        <f t="shared" si="42"/>
        <v>0</v>
      </c>
      <c r="V348" s="19">
        <f t="shared" si="43"/>
        <v>0.56854568750000001</v>
      </c>
    </row>
    <row r="349" spans="1:22" outlineLevel="2" x14ac:dyDescent="0.35">
      <c r="A349" s="8" t="s">
        <v>262</v>
      </c>
      <c r="B349" s="8" t="s">
        <v>291</v>
      </c>
      <c r="C349" s="8" t="s">
        <v>62</v>
      </c>
      <c r="D349" s="8" t="s">
        <v>81</v>
      </c>
      <c r="E349" s="8" t="s">
        <v>29</v>
      </c>
      <c r="F349" s="9" t="s">
        <v>30</v>
      </c>
      <c r="G349" s="8">
        <v>1120</v>
      </c>
      <c r="H349" s="8">
        <v>3480</v>
      </c>
      <c r="I349" s="10" t="s">
        <v>82</v>
      </c>
      <c r="J349" s="11">
        <v>4500000</v>
      </c>
      <c r="K349" s="11">
        <v>4500000</v>
      </c>
      <c r="L349" s="11">
        <v>0</v>
      </c>
      <c r="M349" s="11">
        <v>0</v>
      </c>
      <c r="N349" s="11">
        <v>0</v>
      </c>
      <c r="O349" s="11">
        <v>1795753.39</v>
      </c>
      <c r="P349" s="11">
        <v>1795753.39</v>
      </c>
      <c r="Q349" s="11">
        <v>2704246.61</v>
      </c>
      <c r="R349" s="11">
        <v>2704246.61</v>
      </c>
      <c r="S349" s="11">
        <v>0</v>
      </c>
      <c r="T349" s="12">
        <f t="shared" si="41"/>
        <v>0.39905630888888888</v>
      </c>
      <c r="U349" s="12">
        <f t="shared" si="42"/>
        <v>0</v>
      </c>
      <c r="V349" s="12">
        <f t="shared" si="43"/>
        <v>0.39905630888888888</v>
      </c>
    </row>
    <row r="350" spans="1:22" outlineLevel="1" x14ac:dyDescent="0.35">
      <c r="A350" s="30"/>
      <c r="B350" s="30"/>
      <c r="C350" s="30"/>
      <c r="D350" s="30" t="s">
        <v>502</v>
      </c>
      <c r="E350" s="30"/>
      <c r="F350" s="31"/>
      <c r="G350" s="30"/>
      <c r="H350" s="30"/>
      <c r="I350" s="32"/>
      <c r="J350" s="33">
        <f t="shared" ref="J350:S350" si="56">SUBTOTAL(9,J348:J349)</f>
        <v>17500000</v>
      </c>
      <c r="K350" s="33">
        <f t="shared" si="56"/>
        <v>16500000</v>
      </c>
      <c r="L350" s="33">
        <f t="shared" si="56"/>
        <v>0</v>
      </c>
      <c r="M350" s="33">
        <f t="shared" si="56"/>
        <v>0</v>
      </c>
      <c r="N350" s="33">
        <f t="shared" si="56"/>
        <v>0</v>
      </c>
      <c r="O350" s="33">
        <f t="shared" si="56"/>
        <v>8618301.6400000006</v>
      </c>
      <c r="P350" s="33">
        <f t="shared" si="56"/>
        <v>8618301.6400000006</v>
      </c>
      <c r="Q350" s="33">
        <f t="shared" si="56"/>
        <v>7881698.3599999994</v>
      </c>
      <c r="R350" s="33">
        <f t="shared" si="56"/>
        <v>7881698.3599999994</v>
      </c>
      <c r="S350" s="33">
        <f t="shared" si="56"/>
        <v>0</v>
      </c>
      <c r="T350" s="34">
        <f t="shared" si="41"/>
        <v>0.5223213115151516</v>
      </c>
      <c r="U350" s="34">
        <f t="shared" si="42"/>
        <v>0</v>
      </c>
      <c r="V350" s="34">
        <f t="shared" si="43"/>
        <v>0.5223213115151516</v>
      </c>
    </row>
    <row r="351" spans="1:22" outlineLevel="2" x14ac:dyDescent="0.35">
      <c r="A351" s="15" t="s">
        <v>25</v>
      </c>
      <c r="B351" s="15" t="s">
        <v>26</v>
      </c>
      <c r="C351" s="15" t="s">
        <v>62</v>
      </c>
      <c r="D351" s="15" t="s">
        <v>83</v>
      </c>
      <c r="E351" s="15" t="s">
        <v>29</v>
      </c>
      <c r="F351" s="16" t="s">
        <v>30</v>
      </c>
      <c r="G351" s="15">
        <v>1120</v>
      </c>
      <c r="H351" s="15">
        <v>3480</v>
      </c>
      <c r="I351" s="17" t="s">
        <v>84</v>
      </c>
      <c r="J351" s="18">
        <v>13000000</v>
      </c>
      <c r="K351" s="18">
        <v>11600000</v>
      </c>
      <c r="L351" s="18">
        <v>0</v>
      </c>
      <c r="M351" s="18">
        <v>0</v>
      </c>
      <c r="N351" s="18">
        <v>0</v>
      </c>
      <c r="O351" s="18">
        <v>3175956</v>
      </c>
      <c r="P351" s="18">
        <v>3175956</v>
      </c>
      <c r="Q351" s="18">
        <v>8424044</v>
      </c>
      <c r="R351" s="18">
        <v>8424044</v>
      </c>
      <c r="S351" s="18">
        <v>0</v>
      </c>
      <c r="T351" s="19">
        <f t="shared" si="41"/>
        <v>0.27378931034482756</v>
      </c>
      <c r="U351" s="19">
        <f t="shared" si="42"/>
        <v>0</v>
      </c>
      <c r="V351" s="19">
        <f t="shared" si="43"/>
        <v>0.27378931034482756</v>
      </c>
    </row>
    <row r="352" spans="1:22" outlineLevel="2" x14ac:dyDescent="0.35">
      <c r="A352" s="8" t="s">
        <v>262</v>
      </c>
      <c r="B352" s="8" t="s">
        <v>291</v>
      </c>
      <c r="C352" s="8" t="s">
        <v>62</v>
      </c>
      <c r="D352" s="8" t="s">
        <v>83</v>
      </c>
      <c r="E352" s="8" t="s">
        <v>29</v>
      </c>
      <c r="F352" s="9" t="s">
        <v>30</v>
      </c>
      <c r="G352" s="8">
        <v>1120</v>
      </c>
      <c r="H352" s="8">
        <v>3480</v>
      </c>
      <c r="I352" s="10" t="s">
        <v>84</v>
      </c>
      <c r="J352" s="11">
        <v>4500000</v>
      </c>
      <c r="K352" s="11">
        <v>4500000</v>
      </c>
      <c r="L352" s="11">
        <v>0</v>
      </c>
      <c r="M352" s="11">
        <v>0</v>
      </c>
      <c r="N352" s="11">
        <v>0</v>
      </c>
      <c r="O352" s="11">
        <v>616802.16</v>
      </c>
      <c r="P352" s="11">
        <v>616802.16</v>
      </c>
      <c r="Q352" s="11">
        <v>3883197.84</v>
      </c>
      <c r="R352" s="11">
        <v>3883197.84</v>
      </c>
      <c r="S352" s="11">
        <v>0</v>
      </c>
      <c r="T352" s="12">
        <f t="shared" si="41"/>
        <v>0.13706714666666667</v>
      </c>
      <c r="U352" s="12">
        <f t="shared" si="42"/>
        <v>0</v>
      </c>
      <c r="V352" s="12">
        <f t="shared" si="43"/>
        <v>0.13706714666666667</v>
      </c>
    </row>
    <row r="353" spans="1:22" outlineLevel="1" x14ac:dyDescent="0.35">
      <c r="A353" s="30"/>
      <c r="B353" s="30"/>
      <c r="C353" s="30"/>
      <c r="D353" s="30" t="s">
        <v>503</v>
      </c>
      <c r="E353" s="30"/>
      <c r="F353" s="31"/>
      <c r="G353" s="30"/>
      <c r="H353" s="30"/>
      <c r="I353" s="32"/>
      <c r="J353" s="33">
        <f t="shared" ref="J353:S353" si="57">SUBTOTAL(9,J351:J352)</f>
        <v>17500000</v>
      </c>
      <c r="K353" s="33">
        <f t="shared" si="57"/>
        <v>16100000</v>
      </c>
      <c r="L353" s="33">
        <f t="shared" si="57"/>
        <v>0</v>
      </c>
      <c r="M353" s="33">
        <f t="shared" si="57"/>
        <v>0</v>
      </c>
      <c r="N353" s="33">
        <f t="shared" si="57"/>
        <v>0</v>
      </c>
      <c r="O353" s="33">
        <f t="shared" si="57"/>
        <v>3792758.16</v>
      </c>
      <c r="P353" s="33">
        <f t="shared" si="57"/>
        <v>3792758.16</v>
      </c>
      <c r="Q353" s="33">
        <f t="shared" si="57"/>
        <v>12307241.84</v>
      </c>
      <c r="R353" s="33">
        <f t="shared" si="57"/>
        <v>12307241.84</v>
      </c>
      <c r="S353" s="33">
        <f t="shared" si="57"/>
        <v>0</v>
      </c>
      <c r="T353" s="34">
        <f t="shared" si="41"/>
        <v>0.23557504099378884</v>
      </c>
      <c r="U353" s="34">
        <f t="shared" si="42"/>
        <v>0</v>
      </c>
      <c r="V353" s="34">
        <f t="shared" si="43"/>
        <v>0.23557504099378884</v>
      </c>
    </row>
    <row r="354" spans="1:22" outlineLevel="2" x14ac:dyDescent="0.35">
      <c r="A354" s="15" t="s">
        <v>25</v>
      </c>
      <c r="B354" s="15" t="s">
        <v>26</v>
      </c>
      <c r="C354" s="15" t="s">
        <v>62</v>
      </c>
      <c r="D354" s="15" t="s">
        <v>85</v>
      </c>
      <c r="E354" s="15" t="s">
        <v>29</v>
      </c>
      <c r="F354" s="16" t="s">
        <v>30</v>
      </c>
      <c r="G354" s="15">
        <v>1120</v>
      </c>
      <c r="H354" s="15">
        <v>3480</v>
      </c>
      <c r="I354" s="17" t="s">
        <v>86</v>
      </c>
      <c r="J354" s="18">
        <v>240000</v>
      </c>
      <c r="K354" s="18">
        <v>680000</v>
      </c>
      <c r="L354" s="18">
        <v>0</v>
      </c>
      <c r="M354" s="18">
        <v>0</v>
      </c>
      <c r="N354" s="18">
        <v>0</v>
      </c>
      <c r="O354" s="18">
        <v>217575.3</v>
      </c>
      <c r="P354" s="18">
        <v>217575.3</v>
      </c>
      <c r="Q354" s="18">
        <v>462424.7</v>
      </c>
      <c r="R354" s="18">
        <v>462424.7</v>
      </c>
      <c r="S354" s="18">
        <v>0</v>
      </c>
      <c r="T354" s="19">
        <f t="shared" si="41"/>
        <v>0.31996367647058821</v>
      </c>
      <c r="U354" s="19">
        <f t="shared" si="42"/>
        <v>0</v>
      </c>
      <c r="V354" s="19">
        <f t="shared" si="43"/>
        <v>0.31996367647058821</v>
      </c>
    </row>
    <row r="355" spans="1:22" outlineLevel="2" x14ac:dyDescent="0.35">
      <c r="A355" s="8" t="s">
        <v>195</v>
      </c>
      <c r="B355" s="8" t="s">
        <v>26</v>
      </c>
      <c r="C355" s="8" t="s">
        <v>62</v>
      </c>
      <c r="D355" s="8" t="s">
        <v>85</v>
      </c>
      <c r="E355" s="8" t="s">
        <v>29</v>
      </c>
      <c r="F355" s="9" t="s">
        <v>30</v>
      </c>
      <c r="G355" s="8">
        <v>1120</v>
      </c>
      <c r="H355" s="8">
        <v>3480</v>
      </c>
      <c r="I355" s="10" t="s">
        <v>86</v>
      </c>
      <c r="J355" s="11">
        <v>6218884729</v>
      </c>
      <c r="K355" s="11">
        <v>6348884729</v>
      </c>
      <c r="L355" s="11">
        <v>0</v>
      </c>
      <c r="M355" s="11">
        <v>4447131</v>
      </c>
      <c r="N355" s="11">
        <v>0</v>
      </c>
      <c r="O355" s="11">
        <v>6324925436.3699999</v>
      </c>
      <c r="P355" s="11">
        <v>6324925436.3699999</v>
      </c>
      <c r="Q355" s="11">
        <v>19512161.629999999</v>
      </c>
      <c r="R355" s="11">
        <v>19512161.629999999</v>
      </c>
      <c r="S355" s="11">
        <v>0</v>
      </c>
      <c r="T355" s="12">
        <f t="shared" si="41"/>
        <v>0.99622622024927299</v>
      </c>
      <c r="U355" s="12">
        <f t="shared" si="42"/>
        <v>7.0045861435894408E-4</v>
      </c>
      <c r="V355" s="12">
        <f t="shared" si="43"/>
        <v>0.99692667886363195</v>
      </c>
    </row>
    <row r="356" spans="1:22" outlineLevel="2" x14ac:dyDescent="0.35">
      <c r="A356" s="8" t="s">
        <v>262</v>
      </c>
      <c r="B356" s="8" t="s">
        <v>264</v>
      </c>
      <c r="C356" s="8" t="s">
        <v>62</v>
      </c>
      <c r="D356" s="8" t="s">
        <v>85</v>
      </c>
      <c r="E356" s="8" t="s">
        <v>29</v>
      </c>
      <c r="F356" s="9" t="s">
        <v>30</v>
      </c>
      <c r="G356" s="8">
        <v>1120</v>
      </c>
      <c r="H356" s="8">
        <v>3480</v>
      </c>
      <c r="I356" s="10" t="s">
        <v>86</v>
      </c>
      <c r="J356" s="11">
        <v>5000000</v>
      </c>
      <c r="K356" s="11">
        <v>92001023</v>
      </c>
      <c r="L356" s="11">
        <v>0</v>
      </c>
      <c r="M356" s="11">
        <v>0</v>
      </c>
      <c r="N356" s="11">
        <v>0</v>
      </c>
      <c r="O356" s="11">
        <v>68566598</v>
      </c>
      <c r="P356" s="11">
        <v>68566598</v>
      </c>
      <c r="Q356" s="11">
        <v>3951758</v>
      </c>
      <c r="R356" s="11">
        <v>23434425</v>
      </c>
      <c r="S356" s="11">
        <v>0</v>
      </c>
      <c r="T356" s="12">
        <f t="shared" si="41"/>
        <v>0.74528082149695229</v>
      </c>
      <c r="U356" s="12">
        <f t="shared" si="42"/>
        <v>0</v>
      </c>
      <c r="V356" s="12">
        <f t="shared" si="43"/>
        <v>0.74528082149695229</v>
      </c>
    </row>
    <row r="357" spans="1:22" outlineLevel="2" x14ac:dyDescent="0.35">
      <c r="A357" s="8" t="s">
        <v>262</v>
      </c>
      <c r="B357" s="8" t="s">
        <v>291</v>
      </c>
      <c r="C357" s="8" t="s">
        <v>62</v>
      </c>
      <c r="D357" s="8" t="s">
        <v>85</v>
      </c>
      <c r="E357" s="8" t="s">
        <v>29</v>
      </c>
      <c r="F357" s="9" t="s">
        <v>30</v>
      </c>
      <c r="G357" s="8">
        <v>1120</v>
      </c>
      <c r="H357" s="8">
        <v>3480</v>
      </c>
      <c r="I357" s="10" t="s">
        <v>86</v>
      </c>
      <c r="J357" s="11">
        <v>2000000</v>
      </c>
      <c r="K357" s="11">
        <v>2000000</v>
      </c>
      <c r="L357" s="11">
        <v>0</v>
      </c>
      <c r="M357" s="11">
        <v>0</v>
      </c>
      <c r="N357" s="11">
        <v>0</v>
      </c>
      <c r="O357" s="11">
        <v>507709</v>
      </c>
      <c r="P357" s="11">
        <v>507709</v>
      </c>
      <c r="Q357" s="11">
        <v>0</v>
      </c>
      <c r="R357" s="11">
        <v>1492291</v>
      </c>
      <c r="S357" s="11">
        <v>0</v>
      </c>
      <c r="T357" s="12">
        <f t="shared" ref="T357:T420" si="58">+IF(K357=0,0,O357/K357)</f>
        <v>0.25385449999999998</v>
      </c>
      <c r="U357" s="12">
        <f t="shared" ref="U357:U420" si="59">+IF(K357=0,0,(L357+M357+N357)/K357)</f>
        <v>0</v>
      </c>
      <c r="V357" s="12">
        <f t="shared" ref="V357:V420" si="60">+T357+U357</f>
        <v>0.25385449999999998</v>
      </c>
    </row>
    <row r="358" spans="1:22" outlineLevel="1" x14ac:dyDescent="0.35">
      <c r="A358" s="30"/>
      <c r="B358" s="30"/>
      <c r="C358" s="30"/>
      <c r="D358" s="30" t="s">
        <v>504</v>
      </c>
      <c r="E358" s="30"/>
      <c r="F358" s="31"/>
      <c r="G358" s="30"/>
      <c r="H358" s="30"/>
      <c r="I358" s="32"/>
      <c r="J358" s="33">
        <f t="shared" ref="J358:S358" si="61">SUBTOTAL(9,J354:J357)</f>
        <v>6226124729</v>
      </c>
      <c r="K358" s="33">
        <f t="shared" si="61"/>
        <v>6443565752</v>
      </c>
      <c r="L358" s="33">
        <f t="shared" si="61"/>
        <v>0</v>
      </c>
      <c r="M358" s="33">
        <f t="shared" si="61"/>
        <v>4447131</v>
      </c>
      <c r="N358" s="33">
        <f t="shared" si="61"/>
        <v>0</v>
      </c>
      <c r="O358" s="33">
        <f t="shared" si="61"/>
        <v>6394217318.6700001</v>
      </c>
      <c r="P358" s="33">
        <f t="shared" si="61"/>
        <v>6394217318.6700001</v>
      </c>
      <c r="Q358" s="33">
        <f t="shared" si="61"/>
        <v>23926344.329999998</v>
      </c>
      <c r="R358" s="33">
        <f t="shared" si="61"/>
        <v>44901302.329999998</v>
      </c>
      <c r="S358" s="33">
        <f t="shared" si="61"/>
        <v>0</v>
      </c>
      <c r="T358" s="34">
        <f t="shared" si="58"/>
        <v>0.9923414402476326</v>
      </c>
      <c r="U358" s="34">
        <f t="shared" si="59"/>
        <v>6.901661550702214E-4</v>
      </c>
      <c r="V358" s="34">
        <f t="shared" si="60"/>
        <v>0.99303160640270283</v>
      </c>
    </row>
    <row r="359" spans="1:22" ht="247" outlineLevel="2" x14ac:dyDescent="0.35">
      <c r="A359" s="15" t="s">
        <v>25</v>
      </c>
      <c r="B359" s="15" t="s">
        <v>26</v>
      </c>
      <c r="C359" s="15" t="s">
        <v>62</v>
      </c>
      <c r="D359" s="15" t="s">
        <v>87</v>
      </c>
      <c r="E359" s="15" t="s">
        <v>29</v>
      </c>
      <c r="F359" s="16" t="s">
        <v>30</v>
      </c>
      <c r="G359" s="15">
        <v>1120</v>
      </c>
      <c r="H359" s="15">
        <v>3480</v>
      </c>
      <c r="I359" s="17" t="s">
        <v>88</v>
      </c>
      <c r="J359" s="18">
        <v>16861800</v>
      </c>
      <c r="K359" s="18">
        <v>14521800</v>
      </c>
      <c r="L359" s="18">
        <v>0</v>
      </c>
      <c r="M359" s="18">
        <v>0</v>
      </c>
      <c r="N359" s="18">
        <v>0</v>
      </c>
      <c r="O359" s="18">
        <v>8262328.4000000004</v>
      </c>
      <c r="P359" s="18">
        <v>8262328.4000000004</v>
      </c>
      <c r="Q359" s="18">
        <v>6259471.5999999996</v>
      </c>
      <c r="R359" s="18">
        <v>6259471.5999999996</v>
      </c>
      <c r="S359" s="18">
        <v>0</v>
      </c>
      <c r="T359" s="19">
        <f t="shared" si="58"/>
        <v>0.5689603492679971</v>
      </c>
      <c r="U359" s="19">
        <f t="shared" si="59"/>
        <v>0</v>
      </c>
      <c r="V359" s="19">
        <f t="shared" si="60"/>
        <v>0.5689603492679971</v>
      </c>
    </row>
    <row r="360" spans="1:22" ht="117" outlineLevel="2" x14ac:dyDescent="0.35">
      <c r="A360" s="8" t="s">
        <v>262</v>
      </c>
      <c r="B360" s="8" t="s">
        <v>264</v>
      </c>
      <c r="C360" s="8" t="s">
        <v>62</v>
      </c>
      <c r="D360" s="8" t="s">
        <v>87</v>
      </c>
      <c r="E360" s="8" t="s">
        <v>29</v>
      </c>
      <c r="F360" s="9" t="s">
        <v>30</v>
      </c>
      <c r="G360" s="8">
        <v>1120</v>
      </c>
      <c r="H360" s="8">
        <v>3480</v>
      </c>
      <c r="I360" s="10" t="s">
        <v>266</v>
      </c>
      <c r="J360" s="11">
        <v>38878490</v>
      </c>
      <c r="K360" s="11">
        <v>463758488</v>
      </c>
      <c r="L360" s="11">
        <v>0</v>
      </c>
      <c r="M360" s="11">
        <v>412815240</v>
      </c>
      <c r="N360" s="11">
        <v>0</v>
      </c>
      <c r="O360" s="11">
        <v>37172500.310000002</v>
      </c>
      <c r="P360" s="11">
        <v>37172500.310000002</v>
      </c>
      <c r="Q360" s="11">
        <v>13770747.689999999</v>
      </c>
      <c r="R360" s="11">
        <v>13770747.689999999</v>
      </c>
      <c r="S360" s="11">
        <v>0</v>
      </c>
      <c r="T360" s="12">
        <f t="shared" si="58"/>
        <v>8.0154867828532345E-2</v>
      </c>
      <c r="U360" s="12">
        <f t="shared" si="59"/>
        <v>0.89015134101437732</v>
      </c>
      <c r="V360" s="12">
        <f t="shared" si="60"/>
        <v>0.97030620884290963</v>
      </c>
    </row>
    <row r="361" spans="1:22" ht="78" outlineLevel="2" x14ac:dyDescent="0.35">
      <c r="A361" s="8" t="s">
        <v>262</v>
      </c>
      <c r="B361" s="8" t="s">
        <v>291</v>
      </c>
      <c r="C361" s="8" t="s">
        <v>62</v>
      </c>
      <c r="D361" s="8" t="s">
        <v>87</v>
      </c>
      <c r="E361" s="8" t="s">
        <v>29</v>
      </c>
      <c r="F361" s="9" t="s">
        <v>30</v>
      </c>
      <c r="G361" s="8">
        <v>1120</v>
      </c>
      <c r="H361" s="8">
        <v>3480</v>
      </c>
      <c r="I361" s="10" t="s">
        <v>294</v>
      </c>
      <c r="J361" s="11">
        <v>55055740</v>
      </c>
      <c r="K361" s="11">
        <v>104999813</v>
      </c>
      <c r="L361" s="11">
        <v>0</v>
      </c>
      <c r="M361" s="11">
        <v>0</v>
      </c>
      <c r="N361" s="11">
        <v>0</v>
      </c>
      <c r="O361" s="11">
        <v>102994732.11</v>
      </c>
      <c r="P361" s="11">
        <v>102046931.81</v>
      </c>
      <c r="Q361" s="11">
        <v>2005080.89</v>
      </c>
      <c r="R361" s="11">
        <v>2005080.89</v>
      </c>
      <c r="S361" s="11">
        <v>0</v>
      </c>
      <c r="T361" s="12">
        <f t="shared" si="58"/>
        <v>0.98090395751466719</v>
      </c>
      <c r="U361" s="12">
        <f t="shared" si="59"/>
        <v>0</v>
      </c>
      <c r="V361" s="12">
        <f t="shared" si="60"/>
        <v>0.98090395751466719</v>
      </c>
    </row>
    <row r="362" spans="1:22" ht="78" outlineLevel="2" x14ac:dyDescent="0.35">
      <c r="A362" s="8" t="s">
        <v>308</v>
      </c>
      <c r="B362" s="8" t="s">
        <v>26</v>
      </c>
      <c r="C362" s="8" t="s">
        <v>62</v>
      </c>
      <c r="D362" s="8" t="s">
        <v>87</v>
      </c>
      <c r="E362" s="8" t="s">
        <v>29</v>
      </c>
      <c r="F362" s="9" t="s">
        <v>30</v>
      </c>
      <c r="G362" s="8">
        <v>1120</v>
      </c>
      <c r="H362" s="8">
        <v>3480</v>
      </c>
      <c r="I362" s="10" t="s">
        <v>313</v>
      </c>
      <c r="J362" s="11">
        <v>0</v>
      </c>
      <c r="K362" s="11">
        <v>6500000</v>
      </c>
      <c r="L362" s="11">
        <v>0</v>
      </c>
      <c r="M362" s="11">
        <v>0</v>
      </c>
      <c r="N362" s="11">
        <v>0</v>
      </c>
      <c r="O362" s="11">
        <v>3598560</v>
      </c>
      <c r="P362" s="11">
        <v>3598560</v>
      </c>
      <c r="Q362" s="11">
        <v>0</v>
      </c>
      <c r="R362" s="11">
        <v>2901440</v>
      </c>
      <c r="S362" s="11">
        <v>0</v>
      </c>
      <c r="T362" s="12">
        <f t="shared" si="58"/>
        <v>0.55362461538461538</v>
      </c>
      <c r="U362" s="12">
        <f t="shared" si="59"/>
        <v>0</v>
      </c>
      <c r="V362" s="12">
        <f t="shared" si="60"/>
        <v>0.55362461538461538</v>
      </c>
    </row>
    <row r="363" spans="1:22" ht="91" outlineLevel="2" x14ac:dyDescent="0.35">
      <c r="A363" s="8" t="s">
        <v>316</v>
      </c>
      <c r="B363" s="8" t="s">
        <v>26</v>
      </c>
      <c r="C363" s="8" t="s">
        <v>62</v>
      </c>
      <c r="D363" s="8" t="s">
        <v>87</v>
      </c>
      <c r="E363" s="8" t="s">
        <v>29</v>
      </c>
      <c r="F363" s="9" t="s">
        <v>30</v>
      </c>
      <c r="G363" s="8">
        <v>1120</v>
      </c>
      <c r="H363" s="8">
        <v>3480</v>
      </c>
      <c r="I363" s="10" t="s">
        <v>319</v>
      </c>
      <c r="J363" s="11">
        <v>32989000</v>
      </c>
      <c r="K363" s="11">
        <v>32989000</v>
      </c>
      <c r="L363" s="11">
        <v>0</v>
      </c>
      <c r="M363" s="11">
        <v>1071613.7</v>
      </c>
      <c r="N363" s="11">
        <v>0</v>
      </c>
      <c r="O363" s="11">
        <v>31497311.870000001</v>
      </c>
      <c r="P363" s="11">
        <v>31497311.870000001</v>
      </c>
      <c r="Q363" s="11">
        <v>357911.5</v>
      </c>
      <c r="R363" s="11">
        <v>420074.43</v>
      </c>
      <c r="S363" s="11">
        <v>0</v>
      </c>
      <c r="T363" s="12">
        <f t="shared" si="58"/>
        <v>0.95478225681287709</v>
      </c>
      <c r="U363" s="12">
        <f t="shared" si="59"/>
        <v>3.2483970414380552E-2</v>
      </c>
      <c r="V363" s="12">
        <f t="shared" si="60"/>
        <v>0.98726622722725765</v>
      </c>
    </row>
    <row r="364" spans="1:22" outlineLevel="1" x14ac:dyDescent="0.35">
      <c r="A364" s="30"/>
      <c r="B364" s="30"/>
      <c r="C364" s="30"/>
      <c r="D364" s="30" t="s">
        <v>505</v>
      </c>
      <c r="E364" s="30"/>
      <c r="F364" s="31"/>
      <c r="G364" s="30"/>
      <c r="H364" s="30"/>
      <c r="I364" s="32"/>
      <c r="J364" s="33">
        <f t="shared" ref="J364:S364" si="62">SUBTOTAL(9,J359:J363)</f>
        <v>143785030</v>
      </c>
      <c r="K364" s="33">
        <f t="shared" si="62"/>
        <v>622769101</v>
      </c>
      <c r="L364" s="33">
        <f t="shared" si="62"/>
        <v>0</v>
      </c>
      <c r="M364" s="33">
        <f t="shared" si="62"/>
        <v>413886853.69999999</v>
      </c>
      <c r="N364" s="33">
        <f t="shared" si="62"/>
        <v>0</v>
      </c>
      <c r="O364" s="33">
        <f t="shared" si="62"/>
        <v>183525432.69</v>
      </c>
      <c r="P364" s="33">
        <f t="shared" si="62"/>
        <v>182577632.39000002</v>
      </c>
      <c r="Q364" s="33">
        <f t="shared" si="62"/>
        <v>22393211.68</v>
      </c>
      <c r="R364" s="33">
        <f t="shared" si="62"/>
        <v>25356814.609999999</v>
      </c>
      <c r="S364" s="33">
        <f t="shared" si="62"/>
        <v>0</v>
      </c>
      <c r="T364" s="34">
        <f t="shared" si="58"/>
        <v>0.29469257931279413</v>
      </c>
      <c r="U364" s="34">
        <f t="shared" si="59"/>
        <v>0.66459118320964994</v>
      </c>
      <c r="V364" s="34">
        <f t="shared" si="60"/>
        <v>0.95928376252244407</v>
      </c>
    </row>
    <row r="365" spans="1:22" outlineLevel="2" x14ac:dyDescent="0.35">
      <c r="A365" s="15" t="s">
        <v>25</v>
      </c>
      <c r="B365" s="15" t="s">
        <v>26</v>
      </c>
      <c r="C365" s="15" t="s">
        <v>62</v>
      </c>
      <c r="D365" s="15" t="s">
        <v>89</v>
      </c>
      <c r="E365" s="15" t="s">
        <v>29</v>
      </c>
      <c r="F365" s="16" t="s">
        <v>30</v>
      </c>
      <c r="G365" s="15">
        <v>1120</v>
      </c>
      <c r="H365" s="15">
        <v>3480</v>
      </c>
      <c r="I365" s="17" t="s">
        <v>90</v>
      </c>
      <c r="J365" s="18">
        <v>9600000</v>
      </c>
      <c r="K365" s="18">
        <v>9600000</v>
      </c>
      <c r="L365" s="18">
        <v>0</v>
      </c>
      <c r="M365" s="18">
        <v>0</v>
      </c>
      <c r="N365" s="18">
        <v>0</v>
      </c>
      <c r="O365" s="18">
        <v>0</v>
      </c>
      <c r="P365" s="18">
        <v>0</v>
      </c>
      <c r="Q365" s="18">
        <v>0</v>
      </c>
      <c r="R365" s="18">
        <v>9600000</v>
      </c>
      <c r="S365" s="18">
        <v>0</v>
      </c>
      <c r="T365" s="19">
        <f t="shared" si="58"/>
        <v>0</v>
      </c>
      <c r="U365" s="19">
        <f t="shared" si="59"/>
        <v>0</v>
      </c>
      <c r="V365" s="19">
        <f t="shared" si="60"/>
        <v>0</v>
      </c>
    </row>
    <row r="366" spans="1:22" outlineLevel="2" x14ac:dyDescent="0.35">
      <c r="A366" s="8" t="s">
        <v>262</v>
      </c>
      <c r="B366" s="8" t="s">
        <v>263</v>
      </c>
      <c r="C366" s="8" t="s">
        <v>62</v>
      </c>
      <c r="D366" s="8" t="s">
        <v>89</v>
      </c>
      <c r="E366" s="8" t="s">
        <v>29</v>
      </c>
      <c r="F366" s="9" t="s">
        <v>30</v>
      </c>
      <c r="G366" s="8">
        <v>1120</v>
      </c>
      <c r="H366" s="8">
        <v>3480</v>
      </c>
      <c r="I366" s="10" t="s">
        <v>90</v>
      </c>
      <c r="J366" s="11">
        <v>200000</v>
      </c>
      <c r="K366" s="11">
        <v>200000</v>
      </c>
      <c r="L366" s="11">
        <v>0</v>
      </c>
      <c r="M366" s="11">
        <v>0</v>
      </c>
      <c r="N366" s="11">
        <v>0</v>
      </c>
      <c r="O366" s="11">
        <v>0</v>
      </c>
      <c r="P366" s="11">
        <v>0</v>
      </c>
      <c r="Q366" s="11">
        <v>0</v>
      </c>
      <c r="R366" s="11">
        <v>200000</v>
      </c>
      <c r="S366" s="11">
        <v>0</v>
      </c>
      <c r="T366" s="12">
        <f t="shared" si="58"/>
        <v>0</v>
      </c>
      <c r="U366" s="12">
        <f t="shared" si="59"/>
        <v>0</v>
      </c>
      <c r="V366" s="12">
        <f t="shared" si="60"/>
        <v>0</v>
      </c>
    </row>
    <row r="367" spans="1:22" outlineLevel="2" x14ac:dyDescent="0.35">
      <c r="A367" s="8" t="s">
        <v>262</v>
      </c>
      <c r="B367" s="8" t="s">
        <v>291</v>
      </c>
      <c r="C367" s="8" t="s">
        <v>62</v>
      </c>
      <c r="D367" s="8" t="s">
        <v>89</v>
      </c>
      <c r="E367" s="8" t="s">
        <v>29</v>
      </c>
      <c r="F367" s="9" t="s">
        <v>30</v>
      </c>
      <c r="G367" s="8">
        <v>1120</v>
      </c>
      <c r="H367" s="8">
        <v>3480</v>
      </c>
      <c r="I367" s="10" t="s">
        <v>90</v>
      </c>
      <c r="J367" s="11">
        <v>85000</v>
      </c>
      <c r="K367" s="11">
        <v>4532885</v>
      </c>
      <c r="L367" s="11">
        <v>0</v>
      </c>
      <c r="M367" s="11">
        <v>0</v>
      </c>
      <c r="N367" s="11">
        <v>0</v>
      </c>
      <c r="O367" s="11">
        <v>0</v>
      </c>
      <c r="P367" s="11">
        <v>0</v>
      </c>
      <c r="Q367" s="11">
        <v>4532885</v>
      </c>
      <c r="R367" s="11">
        <v>4532885</v>
      </c>
      <c r="S367" s="11">
        <v>0</v>
      </c>
      <c r="T367" s="12">
        <f t="shared" si="58"/>
        <v>0</v>
      </c>
      <c r="U367" s="12">
        <f t="shared" si="59"/>
        <v>0</v>
      </c>
      <c r="V367" s="12">
        <f t="shared" si="60"/>
        <v>0</v>
      </c>
    </row>
    <row r="368" spans="1:22" outlineLevel="1" x14ac:dyDescent="0.35">
      <c r="A368" s="30"/>
      <c r="B368" s="30"/>
      <c r="C368" s="30"/>
      <c r="D368" s="30" t="s">
        <v>506</v>
      </c>
      <c r="E368" s="30"/>
      <c r="F368" s="31"/>
      <c r="G368" s="30"/>
      <c r="H368" s="30"/>
      <c r="I368" s="32"/>
      <c r="J368" s="33">
        <f t="shared" ref="J368:S368" si="63">SUBTOTAL(9,J365:J367)</f>
        <v>9885000</v>
      </c>
      <c r="K368" s="33">
        <f t="shared" si="63"/>
        <v>14332885</v>
      </c>
      <c r="L368" s="33">
        <f t="shared" si="63"/>
        <v>0</v>
      </c>
      <c r="M368" s="33">
        <f t="shared" si="63"/>
        <v>0</v>
      </c>
      <c r="N368" s="33">
        <f t="shared" si="63"/>
        <v>0</v>
      </c>
      <c r="O368" s="33">
        <f t="shared" si="63"/>
        <v>0</v>
      </c>
      <c r="P368" s="33">
        <f t="shared" si="63"/>
        <v>0</v>
      </c>
      <c r="Q368" s="33">
        <f t="shared" si="63"/>
        <v>4532885</v>
      </c>
      <c r="R368" s="33">
        <f t="shared" si="63"/>
        <v>14332885</v>
      </c>
      <c r="S368" s="33">
        <f t="shared" si="63"/>
        <v>0</v>
      </c>
      <c r="T368" s="34">
        <f t="shared" si="58"/>
        <v>0</v>
      </c>
      <c r="U368" s="34">
        <f t="shared" si="59"/>
        <v>0</v>
      </c>
      <c r="V368" s="34">
        <f t="shared" si="60"/>
        <v>0</v>
      </c>
    </row>
    <row r="369" spans="1:22" outlineLevel="2" x14ac:dyDescent="0.35">
      <c r="A369" s="15" t="s">
        <v>195</v>
      </c>
      <c r="B369" s="15" t="s">
        <v>26</v>
      </c>
      <c r="C369" s="15" t="s">
        <v>62</v>
      </c>
      <c r="D369" s="15" t="s">
        <v>219</v>
      </c>
      <c r="E369" s="15" t="s">
        <v>29</v>
      </c>
      <c r="F369" s="16" t="s">
        <v>30</v>
      </c>
      <c r="G369" s="15">
        <v>1120</v>
      </c>
      <c r="H369" s="15">
        <v>3480</v>
      </c>
      <c r="I369" s="17" t="s">
        <v>220</v>
      </c>
      <c r="J369" s="18">
        <v>305257558</v>
      </c>
      <c r="K369" s="18">
        <v>440936378</v>
      </c>
      <c r="L369" s="18">
        <v>0</v>
      </c>
      <c r="M369" s="18">
        <v>17093473.440000001</v>
      </c>
      <c r="N369" s="18">
        <v>0</v>
      </c>
      <c r="O369" s="18">
        <v>404247887.47000003</v>
      </c>
      <c r="P369" s="18">
        <v>300401229.87</v>
      </c>
      <c r="Q369" s="18">
        <v>19595017.09</v>
      </c>
      <c r="R369" s="18">
        <v>19595017.09</v>
      </c>
      <c r="S369" s="18">
        <v>0</v>
      </c>
      <c r="T369" s="19">
        <f t="shared" si="58"/>
        <v>0.9167941400153653</v>
      </c>
      <c r="U369" s="19">
        <f t="shared" si="59"/>
        <v>3.8766303468841939E-2</v>
      </c>
      <c r="V369" s="19">
        <f t="shared" si="60"/>
        <v>0.95556044348420721</v>
      </c>
    </row>
    <row r="370" spans="1:22" outlineLevel="2" x14ac:dyDescent="0.35">
      <c r="A370" s="8" t="s">
        <v>308</v>
      </c>
      <c r="B370" s="8" t="s">
        <v>26</v>
      </c>
      <c r="C370" s="8" t="s">
        <v>62</v>
      </c>
      <c r="D370" s="8" t="s">
        <v>219</v>
      </c>
      <c r="E370" s="8" t="s">
        <v>29</v>
      </c>
      <c r="F370" s="9" t="s">
        <v>30</v>
      </c>
      <c r="G370" s="8">
        <v>1120</v>
      </c>
      <c r="H370" s="8">
        <v>3480</v>
      </c>
      <c r="I370" s="10" t="s">
        <v>220</v>
      </c>
      <c r="J370" s="11">
        <v>19421981</v>
      </c>
      <c r="K370" s="11">
        <v>19421981</v>
      </c>
      <c r="L370" s="11">
        <v>0</v>
      </c>
      <c r="M370" s="11">
        <v>3977.77</v>
      </c>
      <c r="N370" s="11">
        <v>0</v>
      </c>
      <c r="O370" s="11">
        <v>5827442.9299999997</v>
      </c>
      <c r="P370" s="11">
        <v>5157722.63</v>
      </c>
      <c r="Q370" s="11">
        <v>5290560.3</v>
      </c>
      <c r="R370" s="11">
        <v>13590560.300000001</v>
      </c>
      <c r="S370" s="11">
        <v>0</v>
      </c>
      <c r="T370" s="12">
        <f t="shared" si="58"/>
        <v>0.30004369430698136</v>
      </c>
      <c r="U370" s="12">
        <f t="shared" si="59"/>
        <v>2.0480763522526358E-4</v>
      </c>
      <c r="V370" s="12">
        <f t="shared" si="60"/>
        <v>0.30024850194220665</v>
      </c>
    </row>
    <row r="371" spans="1:22" outlineLevel="2" x14ac:dyDescent="0.35">
      <c r="A371" s="8" t="s">
        <v>316</v>
      </c>
      <c r="B371" s="8" t="s">
        <v>26</v>
      </c>
      <c r="C371" s="8" t="s">
        <v>62</v>
      </c>
      <c r="D371" s="8" t="s">
        <v>219</v>
      </c>
      <c r="E371" s="8" t="s">
        <v>29</v>
      </c>
      <c r="F371" s="9" t="s">
        <v>30</v>
      </c>
      <c r="G371" s="8">
        <v>1120</v>
      </c>
      <c r="H371" s="8">
        <v>3480</v>
      </c>
      <c r="I371" s="10" t="s">
        <v>220</v>
      </c>
      <c r="J371" s="11">
        <v>18500000</v>
      </c>
      <c r="K371" s="11">
        <v>35215000</v>
      </c>
      <c r="L371" s="11">
        <v>0</v>
      </c>
      <c r="M371" s="11">
        <v>4827346.4400000004</v>
      </c>
      <c r="N371" s="11">
        <v>0</v>
      </c>
      <c r="O371" s="11">
        <v>30386718.559999999</v>
      </c>
      <c r="P371" s="11">
        <v>28386718.559999999</v>
      </c>
      <c r="Q371" s="11">
        <v>935</v>
      </c>
      <c r="R371" s="11">
        <v>935</v>
      </c>
      <c r="S371" s="11">
        <v>0</v>
      </c>
      <c r="T371" s="12">
        <f t="shared" si="58"/>
        <v>0.86289134062189399</v>
      </c>
      <c r="U371" s="12">
        <f t="shared" si="59"/>
        <v>0.13708210819253161</v>
      </c>
      <c r="V371" s="12">
        <f t="shared" si="60"/>
        <v>0.99997344881442563</v>
      </c>
    </row>
    <row r="372" spans="1:22" outlineLevel="1" x14ac:dyDescent="0.35">
      <c r="A372" s="30"/>
      <c r="B372" s="30"/>
      <c r="C372" s="30"/>
      <c r="D372" s="30" t="s">
        <v>507</v>
      </c>
      <c r="E372" s="30"/>
      <c r="F372" s="31"/>
      <c r="G372" s="30"/>
      <c r="H372" s="30"/>
      <c r="I372" s="32"/>
      <c r="J372" s="33">
        <f t="shared" ref="J372:S372" si="64">SUBTOTAL(9,J369:J371)</f>
        <v>343179539</v>
      </c>
      <c r="K372" s="33">
        <f t="shared" si="64"/>
        <v>495573359</v>
      </c>
      <c r="L372" s="33">
        <f t="shared" si="64"/>
        <v>0</v>
      </c>
      <c r="M372" s="33">
        <f t="shared" si="64"/>
        <v>21924797.650000002</v>
      </c>
      <c r="N372" s="33">
        <f t="shared" si="64"/>
        <v>0</v>
      </c>
      <c r="O372" s="33">
        <f t="shared" si="64"/>
        <v>440462048.96000004</v>
      </c>
      <c r="P372" s="33">
        <f t="shared" si="64"/>
        <v>333945671.06</v>
      </c>
      <c r="Q372" s="33">
        <f t="shared" si="64"/>
        <v>24886512.390000001</v>
      </c>
      <c r="R372" s="33">
        <f t="shared" si="64"/>
        <v>33186512.390000001</v>
      </c>
      <c r="S372" s="33">
        <f t="shared" si="64"/>
        <v>0</v>
      </c>
      <c r="T372" s="34">
        <f t="shared" si="58"/>
        <v>0.88879283149681987</v>
      </c>
      <c r="U372" s="34">
        <f t="shared" si="59"/>
        <v>4.4241275790614085E-2</v>
      </c>
      <c r="V372" s="34">
        <f t="shared" si="60"/>
        <v>0.93303410728743397</v>
      </c>
    </row>
    <row r="373" spans="1:22" ht="26" outlineLevel="2" x14ac:dyDescent="0.35">
      <c r="A373" s="15" t="s">
        <v>195</v>
      </c>
      <c r="B373" s="15" t="s">
        <v>26</v>
      </c>
      <c r="C373" s="15" t="s">
        <v>62</v>
      </c>
      <c r="D373" s="15" t="s">
        <v>221</v>
      </c>
      <c r="E373" s="15" t="s">
        <v>29</v>
      </c>
      <c r="F373" s="16" t="s">
        <v>30</v>
      </c>
      <c r="G373" s="15">
        <v>1120</v>
      </c>
      <c r="H373" s="15">
        <v>3480</v>
      </c>
      <c r="I373" s="17" t="s">
        <v>222</v>
      </c>
      <c r="J373" s="18">
        <v>1695000</v>
      </c>
      <c r="K373" s="18">
        <v>1845000</v>
      </c>
      <c r="L373" s="18">
        <v>0</v>
      </c>
      <c r="M373" s="18">
        <v>141250</v>
      </c>
      <c r="N373" s="18">
        <v>0</v>
      </c>
      <c r="O373" s="18">
        <v>1695000</v>
      </c>
      <c r="P373" s="18">
        <v>1695000</v>
      </c>
      <c r="Q373" s="18">
        <v>8750</v>
      </c>
      <c r="R373" s="18">
        <v>8750</v>
      </c>
      <c r="S373" s="18">
        <v>0</v>
      </c>
      <c r="T373" s="19">
        <f t="shared" si="58"/>
        <v>0.91869918699186992</v>
      </c>
      <c r="U373" s="19">
        <f t="shared" si="59"/>
        <v>7.6558265582655827E-2</v>
      </c>
      <c r="V373" s="19">
        <f t="shared" si="60"/>
        <v>0.99525745257452569</v>
      </c>
    </row>
    <row r="374" spans="1:22" ht="26" outlineLevel="2" x14ac:dyDescent="0.35">
      <c r="A374" s="8" t="s">
        <v>316</v>
      </c>
      <c r="B374" s="8" t="s">
        <v>26</v>
      </c>
      <c r="C374" s="8" t="s">
        <v>62</v>
      </c>
      <c r="D374" s="8" t="s">
        <v>221</v>
      </c>
      <c r="E374" s="8" t="s">
        <v>29</v>
      </c>
      <c r="F374" s="9" t="s">
        <v>30</v>
      </c>
      <c r="G374" s="8">
        <v>1120</v>
      </c>
      <c r="H374" s="8">
        <v>3480</v>
      </c>
      <c r="I374" s="10" t="s">
        <v>222</v>
      </c>
      <c r="J374" s="11">
        <v>30400000</v>
      </c>
      <c r="K374" s="11">
        <v>17340000</v>
      </c>
      <c r="L374" s="11">
        <v>0</v>
      </c>
      <c r="M374" s="11">
        <v>0</v>
      </c>
      <c r="N374" s="11">
        <v>0</v>
      </c>
      <c r="O374" s="11">
        <v>17119982.390000001</v>
      </c>
      <c r="P374" s="11">
        <v>17119982.390000001</v>
      </c>
      <c r="Q374" s="11">
        <v>220017.61</v>
      </c>
      <c r="R374" s="11">
        <v>220017.61</v>
      </c>
      <c r="S374" s="11">
        <v>0</v>
      </c>
      <c r="T374" s="12">
        <f t="shared" si="58"/>
        <v>0.98731155651672442</v>
      </c>
      <c r="U374" s="12">
        <f t="shared" si="59"/>
        <v>0</v>
      </c>
      <c r="V374" s="12">
        <f t="shared" si="60"/>
        <v>0.98731155651672442</v>
      </c>
    </row>
    <row r="375" spans="1:22" outlineLevel="1" x14ac:dyDescent="0.35">
      <c r="A375" s="30"/>
      <c r="B375" s="30"/>
      <c r="C375" s="30"/>
      <c r="D375" s="30" t="s">
        <v>508</v>
      </c>
      <c r="E375" s="30"/>
      <c r="F375" s="31"/>
      <c r="G375" s="30"/>
      <c r="H375" s="30"/>
      <c r="I375" s="32"/>
      <c r="J375" s="33">
        <f t="shared" ref="J375:S375" si="65">SUBTOTAL(9,J373:J374)</f>
        <v>32095000</v>
      </c>
      <c r="K375" s="33">
        <f t="shared" si="65"/>
        <v>19185000</v>
      </c>
      <c r="L375" s="33">
        <f t="shared" si="65"/>
        <v>0</v>
      </c>
      <c r="M375" s="33">
        <f t="shared" si="65"/>
        <v>141250</v>
      </c>
      <c r="N375" s="33">
        <f t="shared" si="65"/>
        <v>0</v>
      </c>
      <c r="O375" s="33">
        <f t="shared" si="65"/>
        <v>18814982.390000001</v>
      </c>
      <c r="P375" s="33">
        <f t="shared" si="65"/>
        <v>18814982.390000001</v>
      </c>
      <c r="Q375" s="33">
        <f t="shared" si="65"/>
        <v>228767.61</v>
      </c>
      <c r="R375" s="33">
        <f t="shared" si="65"/>
        <v>228767.61</v>
      </c>
      <c r="S375" s="33">
        <f t="shared" si="65"/>
        <v>0</v>
      </c>
      <c r="T375" s="34">
        <f t="shared" si="58"/>
        <v>0.98071318165233257</v>
      </c>
      <c r="U375" s="34">
        <f t="shared" si="59"/>
        <v>7.3625228042741723E-3</v>
      </c>
      <c r="V375" s="34">
        <f t="shared" si="60"/>
        <v>0.98807570445660675</v>
      </c>
    </row>
    <row r="376" spans="1:22" ht="26" outlineLevel="2" x14ac:dyDescent="0.35">
      <c r="A376" s="15" t="s">
        <v>195</v>
      </c>
      <c r="B376" s="15" t="s">
        <v>26</v>
      </c>
      <c r="C376" s="15" t="s">
        <v>62</v>
      </c>
      <c r="D376" s="15" t="s">
        <v>223</v>
      </c>
      <c r="E376" s="15" t="s">
        <v>29</v>
      </c>
      <c r="F376" s="16" t="s">
        <v>30</v>
      </c>
      <c r="G376" s="15">
        <v>1120</v>
      </c>
      <c r="H376" s="15">
        <v>3480</v>
      </c>
      <c r="I376" s="17" t="s">
        <v>224</v>
      </c>
      <c r="J376" s="18">
        <v>175000000</v>
      </c>
      <c r="K376" s="18">
        <v>175000000</v>
      </c>
      <c r="L376" s="18">
        <v>0</v>
      </c>
      <c r="M376" s="18">
        <v>36047552.509999998</v>
      </c>
      <c r="N376" s="18">
        <v>0</v>
      </c>
      <c r="O376" s="18">
        <v>131169612.40000001</v>
      </c>
      <c r="P376" s="18">
        <v>130766625.04000001</v>
      </c>
      <c r="Q376" s="18">
        <v>7782835.0899999999</v>
      </c>
      <c r="R376" s="18">
        <v>7782835.0899999999</v>
      </c>
      <c r="S376" s="18">
        <v>0</v>
      </c>
      <c r="T376" s="19">
        <f t="shared" si="58"/>
        <v>0.74954064228571426</v>
      </c>
      <c r="U376" s="19">
        <f t="shared" si="59"/>
        <v>0.20598601434285713</v>
      </c>
      <c r="V376" s="19">
        <f t="shared" si="60"/>
        <v>0.95552665662857139</v>
      </c>
    </row>
    <row r="377" spans="1:22" outlineLevel="1" x14ac:dyDescent="0.35">
      <c r="A377" s="30"/>
      <c r="B377" s="30"/>
      <c r="C377" s="30"/>
      <c r="D377" s="30" t="s">
        <v>509</v>
      </c>
      <c r="E377" s="30"/>
      <c r="F377" s="31"/>
      <c r="G377" s="30"/>
      <c r="H377" s="30"/>
      <c r="I377" s="32"/>
      <c r="J377" s="33">
        <f t="shared" ref="J377:S377" si="66">SUBTOTAL(9,J376:J376)</f>
        <v>175000000</v>
      </c>
      <c r="K377" s="33">
        <f t="shared" si="66"/>
        <v>175000000</v>
      </c>
      <c r="L377" s="33">
        <f t="shared" si="66"/>
        <v>0</v>
      </c>
      <c r="M377" s="33">
        <f t="shared" si="66"/>
        <v>36047552.509999998</v>
      </c>
      <c r="N377" s="33">
        <f t="shared" si="66"/>
        <v>0</v>
      </c>
      <c r="O377" s="33">
        <f t="shared" si="66"/>
        <v>131169612.40000001</v>
      </c>
      <c r="P377" s="33">
        <f t="shared" si="66"/>
        <v>130766625.04000001</v>
      </c>
      <c r="Q377" s="33">
        <f t="shared" si="66"/>
        <v>7782835.0899999999</v>
      </c>
      <c r="R377" s="33">
        <f t="shared" si="66"/>
        <v>7782835.0899999999</v>
      </c>
      <c r="S377" s="33">
        <f t="shared" si="66"/>
        <v>0</v>
      </c>
      <c r="T377" s="34">
        <f t="shared" si="58"/>
        <v>0.74954064228571426</v>
      </c>
      <c r="U377" s="34">
        <f t="shared" si="59"/>
        <v>0.20598601434285713</v>
      </c>
      <c r="V377" s="34">
        <f t="shared" si="60"/>
        <v>0.95552665662857139</v>
      </c>
    </row>
    <row r="378" spans="1:22" ht="26" outlineLevel="2" x14ac:dyDescent="0.35">
      <c r="A378" s="15" t="s">
        <v>195</v>
      </c>
      <c r="B378" s="15" t="s">
        <v>26</v>
      </c>
      <c r="C378" s="15" t="s">
        <v>62</v>
      </c>
      <c r="D378" s="15" t="s">
        <v>225</v>
      </c>
      <c r="E378" s="15" t="s">
        <v>29</v>
      </c>
      <c r="F378" s="16" t="s">
        <v>30</v>
      </c>
      <c r="G378" s="15">
        <v>1120</v>
      </c>
      <c r="H378" s="15">
        <v>3480</v>
      </c>
      <c r="I378" s="17" t="s">
        <v>226</v>
      </c>
      <c r="J378" s="18">
        <v>80425470</v>
      </c>
      <c r="K378" s="18">
        <v>80425470</v>
      </c>
      <c r="L378" s="18">
        <v>0</v>
      </c>
      <c r="M378" s="18">
        <v>5841562.25</v>
      </c>
      <c r="N378" s="18">
        <v>0</v>
      </c>
      <c r="O378" s="18">
        <v>73749581.730000004</v>
      </c>
      <c r="P378" s="18">
        <v>73749581.730000004</v>
      </c>
      <c r="Q378" s="18">
        <v>834326.02</v>
      </c>
      <c r="R378" s="18">
        <v>834326.02</v>
      </c>
      <c r="S378" s="18">
        <v>0</v>
      </c>
      <c r="T378" s="19">
        <f t="shared" si="58"/>
        <v>0.91699285972466194</v>
      </c>
      <c r="U378" s="19">
        <f t="shared" si="59"/>
        <v>7.2633237331407571E-2</v>
      </c>
      <c r="V378" s="19">
        <f t="shared" si="60"/>
        <v>0.98962609705606952</v>
      </c>
    </row>
    <row r="379" spans="1:22" ht="26" outlineLevel="2" x14ac:dyDescent="0.35">
      <c r="A379" s="8" t="s">
        <v>262</v>
      </c>
      <c r="B379" s="8" t="s">
        <v>263</v>
      </c>
      <c r="C379" s="8" t="s">
        <v>62</v>
      </c>
      <c r="D379" s="8" t="s">
        <v>225</v>
      </c>
      <c r="E379" s="8" t="s">
        <v>29</v>
      </c>
      <c r="F379" s="9" t="s">
        <v>30</v>
      </c>
      <c r="G379" s="8">
        <v>1120</v>
      </c>
      <c r="H379" s="8">
        <v>3480</v>
      </c>
      <c r="I379" s="10" t="s">
        <v>226</v>
      </c>
      <c r="J379" s="11">
        <v>200000</v>
      </c>
      <c r="K379" s="11">
        <v>200000</v>
      </c>
      <c r="L379" s="11">
        <v>0</v>
      </c>
      <c r="M379" s="11">
        <v>0</v>
      </c>
      <c r="N379" s="11">
        <v>0</v>
      </c>
      <c r="O379" s="11">
        <v>129678.8</v>
      </c>
      <c r="P379" s="11">
        <v>129678.8</v>
      </c>
      <c r="Q379" s="11">
        <v>70321.2</v>
      </c>
      <c r="R379" s="11">
        <v>70321.2</v>
      </c>
      <c r="S379" s="11">
        <v>0</v>
      </c>
      <c r="T379" s="12">
        <f t="shared" si="58"/>
        <v>0.64839400000000003</v>
      </c>
      <c r="U379" s="12">
        <f t="shared" si="59"/>
        <v>0</v>
      </c>
      <c r="V379" s="12">
        <f t="shared" si="60"/>
        <v>0.64839400000000003</v>
      </c>
    </row>
    <row r="380" spans="1:22" ht="26" outlineLevel="2" x14ac:dyDescent="0.35">
      <c r="A380" s="8" t="s">
        <v>262</v>
      </c>
      <c r="B380" s="8" t="s">
        <v>291</v>
      </c>
      <c r="C380" s="8" t="s">
        <v>62</v>
      </c>
      <c r="D380" s="8" t="s">
        <v>225</v>
      </c>
      <c r="E380" s="8" t="s">
        <v>29</v>
      </c>
      <c r="F380" s="9" t="s">
        <v>30</v>
      </c>
      <c r="G380" s="8">
        <v>1120</v>
      </c>
      <c r="H380" s="8">
        <v>3480</v>
      </c>
      <c r="I380" s="10" t="s">
        <v>226</v>
      </c>
      <c r="J380" s="11">
        <v>28400000</v>
      </c>
      <c r="K380" s="11">
        <v>4200000</v>
      </c>
      <c r="L380" s="11">
        <v>0</v>
      </c>
      <c r="M380" s="11">
        <v>0</v>
      </c>
      <c r="N380" s="11">
        <v>0</v>
      </c>
      <c r="O380" s="11">
        <v>3073600</v>
      </c>
      <c r="P380" s="11">
        <v>3019200</v>
      </c>
      <c r="Q380" s="11">
        <v>1126400</v>
      </c>
      <c r="R380" s="11">
        <v>1126400</v>
      </c>
      <c r="S380" s="11">
        <v>0</v>
      </c>
      <c r="T380" s="12">
        <f t="shared" si="58"/>
        <v>0.7318095238095238</v>
      </c>
      <c r="U380" s="12">
        <f t="shared" si="59"/>
        <v>0</v>
      </c>
      <c r="V380" s="12">
        <f t="shared" si="60"/>
        <v>0.7318095238095238</v>
      </c>
    </row>
    <row r="381" spans="1:22" ht="26" outlineLevel="2" x14ac:dyDescent="0.35">
      <c r="A381" s="8" t="s">
        <v>308</v>
      </c>
      <c r="B381" s="8" t="s">
        <v>26</v>
      </c>
      <c r="C381" s="8" t="s">
        <v>62</v>
      </c>
      <c r="D381" s="8" t="s">
        <v>225</v>
      </c>
      <c r="E381" s="8" t="s">
        <v>29</v>
      </c>
      <c r="F381" s="9" t="s">
        <v>30</v>
      </c>
      <c r="G381" s="8">
        <v>1120</v>
      </c>
      <c r="H381" s="8">
        <v>3480</v>
      </c>
      <c r="I381" s="10" t="s">
        <v>226</v>
      </c>
      <c r="J381" s="11">
        <v>158370065</v>
      </c>
      <c r="K381" s="11">
        <v>82685150</v>
      </c>
      <c r="L381" s="11">
        <v>0</v>
      </c>
      <c r="M381" s="11">
        <v>57228929.710000001</v>
      </c>
      <c r="N381" s="11">
        <v>0</v>
      </c>
      <c r="O381" s="11">
        <v>0</v>
      </c>
      <c r="P381" s="11">
        <v>0</v>
      </c>
      <c r="Q381" s="11">
        <v>25456220.289999999</v>
      </c>
      <c r="R381" s="11">
        <v>25456220.289999999</v>
      </c>
      <c r="S381" s="11">
        <v>0</v>
      </c>
      <c r="T381" s="12">
        <f t="shared" si="58"/>
        <v>0</v>
      </c>
      <c r="U381" s="12">
        <f t="shared" si="59"/>
        <v>0.69213068743299133</v>
      </c>
      <c r="V381" s="12">
        <f t="shared" si="60"/>
        <v>0.69213068743299133</v>
      </c>
    </row>
    <row r="382" spans="1:22" ht="26" outlineLevel="2" x14ac:dyDescent="0.35">
      <c r="A382" s="8" t="s">
        <v>316</v>
      </c>
      <c r="B382" s="8" t="s">
        <v>26</v>
      </c>
      <c r="C382" s="8" t="s">
        <v>62</v>
      </c>
      <c r="D382" s="8" t="s">
        <v>225</v>
      </c>
      <c r="E382" s="8" t="s">
        <v>29</v>
      </c>
      <c r="F382" s="9" t="s">
        <v>30</v>
      </c>
      <c r="G382" s="8">
        <v>1120</v>
      </c>
      <c r="H382" s="8">
        <v>3480</v>
      </c>
      <c r="I382" s="10" t="s">
        <v>226</v>
      </c>
      <c r="J382" s="11">
        <v>114000000</v>
      </c>
      <c r="K382" s="11">
        <v>153780000</v>
      </c>
      <c r="L382" s="11">
        <v>0</v>
      </c>
      <c r="M382" s="11">
        <v>0</v>
      </c>
      <c r="N382" s="11">
        <v>0</v>
      </c>
      <c r="O382" s="11">
        <v>153617379.44</v>
      </c>
      <c r="P382" s="11">
        <v>152871579.44</v>
      </c>
      <c r="Q382" s="11">
        <v>162620.56</v>
      </c>
      <c r="R382" s="11">
        <v>162620.56</v>
      </c>
      <c r="S382" s="11">
        <v>0</v>
      </c>
      <c r="T382" s="12">
        <f t="shared" si="58"/>
        <v>0.99894251164000514</v>
      </c>
      <c r="U382" s="12">
        <f t="shared" si="59"/>
        <v>0</v>
      </c>
      <c r="V382" s="12">
        <f t="shared" si="60"/>
        <v>0.99894251164000514</v>
      </c>
    </row>
    <row r="383" spans="1:22" outlineLevel="1" x14ac:dyDescent="0.35">
      <c r="A383" s="30"/>
      <c r="B383" s="30"/>
      <c r="C383" s="30"/>
      <c r="D383" s="30" t="s">
        <v>510</v>
      </c>
      <c r="E383" s="30"/>
      <c r="F383" s="31"/>
      <c r="G383" s="30"/>
      <c r="H383" s="30"/>
      <c r="I383" s="32"/>
      <c r="J383" s="33">
        <f t="shared" ref="J383:S383" si="67">SUBTOTAL(9,J378:J382)</f>
        <v>381395535</v>
      </c>
      <c r="K383" s="33">
        <f t="shared" si="67"/>
        <v>321290620</v>
      </c>
      <c r="L383" s="33">
        <f t="shared" si="67"/>
        <v>0</v>
      </c>
      <c r="M383" s="33">
        <f t="shared" si="67"/>
        <v>63070491.960000001</v>
      </c>
      <c r="N383" s="33">
        <f t="shared" si="67"/>
        <v>0</v>
      </c>
      <c r="O383" s="33">
        <f t="shared" si="67"/>
        <v>230570239.97</v>
      </c>
      <c r="P383" s="33">
        <f t="shared" si="67"/>
        <v>229770039.97</v>
      </c>
      <c r="Q383" s="33">
        <f t="shared" si="67"/>
        <v>27649888.069999997</v>
      </c>
      <c r="R383" s="33">
        <f t="shared" si="67"/>
        <v>27649888.069999997</v>
      </c>
      <c r="S383" s="33">
        <f t="shared" si="67"/>
        <v>0</v>
      </c>
      <c r="T383" s="34">
        <f t="shared" si="58"/>
        <v>0.7176376327762074</v>
      </c>
      <c r="U383" s="34">
        <f t="shared" si="59"/>
        <v>0.1963035583173888</v>
      </c>
      <c r="V383" s="34">
        <f t="shared" si="60"/>
        <v>0.91394119109359617</v>
      </c>
    </row>
    <row r="384" spans="1:22" ht="26" outlineLevel="2" x14ac:dyDescent="0.35">
      <c r="A384" s="15" t="s">
        <v>195</v>
      </c>
      <c r="B384" s="15" t="s">
        <v>26</v>
      </c>
      <c r="C384" s="15" t="s">
        <v>62</v>
      </c>
      <c r="D384" s="15" t="s">
        <v>227</v>
      </c>
      <c r="E384" s="15" t="s">
        <v>29</v>
      </c>
      <c r="F384" s="16" t="s">
        <v>30</v>
      </c>
      <c r="G384" s="15">
        <v>1120</v>
      </c>
      <c r="H384" s="15">
        <v>3480</v>
      </c>
      <c r="I384" s="17" t="s">
        <v>228</v>
      </c>
      <c r="J384" s="18">
        <v>58825357</v>
      </c>
      <c r="K384" s="18">
        <v>26646357</v>
      </c>
      <c r="L384" s="18">
        <v>0</v>
      </c>
      <c r="M384" s="18">
        <v>6264289.1900000004</v>
      </c>
      <c r="N384" s="18">
        <v>0</v>
      </c>
      <c r="O384" s="18">
        <v>3578186.16</v>
      </c>
      <c r="P384" s="18">
        <v>3578186.16</v>
      </c>
      <c r="Q384" s="18">
        <v>8968554.5800000001</v>
      </c>
      <c r="R384" s="18">
        <v>16803881.649999999</v>
      </c>
      <c r="S384" s="18">
        <v>0</v>
      </c>
      <c r="T384" s="19">
        <f t="shared" si="58"/>
        <v>0.1342842535660691</v>
      </c>
      <c r="U384" s="19">
        <f t="shared" si="59"/>
        <v>0.23508989202539021</v>
      </c>
      <c r="V384" s="19">
        <f t="shared" si="60"/>
        <v>0.36937414559145931</v>
      </c>
    </row>
    <row r="385" spans="1:22" ht="26" outlineLevel="2" x14ac:dyDescent="0.35">
      <c r="A385" s="8" t="s">
        <v>262</v>
      </c>
      <c r="B385" s="8" t="s">
        <v>291</v>
      </c>
      <c r="C385" s="8" t="s">
        <v>62</v>
      </c>
      <c r="D385" s="8" t="s">
        <v>227</v>
      </c>
      <c r="E385" s="8" t="s">
        <v>29</v>
      </c>
      <c r="F385" s="9" t="s">
        <v>30</v>
      </c>
      <c r="G385" s="8">
        <v>1120</v>
      </c>
      <c r="H385" s="8">
        <v>3480</v>
      </c>
      <c r="I385" s="10" t="s">
        <v>228</v>
      </c>
      <c r="J385" s="11">
        <v>10000000</v>
      </c>
      <c r="K385" s="11">
        <v>10000000</v>
      </c>
      <c r="L385" s="11">
        <v>0</v>
      </c>
      <c r="M385" s="11">
        <v>0</v>
      </c>
      <c r="N385" s="11">
        <v>0</v>
      </c>
      <c r="O385" s="11">
        <v>1426399</v>
      </c>
      <c r="P385" s="11">
        <v>1401153</v>
      </c>
      <c r="Q385" s="11">
        <v>73601</v>
      </c>
      <c r="R385" s="11">
        <v>8573601</v>
      </c>
      <c r="S385" s="11">
        <v>0</v>
      </c>
      <c r="T385" s="12">
        <f t="shared" si="58"/>
        <v>0.14263989999999999</v>
      </c>
      <c r="U385" s="12">
        <f t="shared" si="59"/>
        <v>0</v>
      </c>
      <c r="V385" s="12">
        <f t="shared" si="60"/>
        <v>0.14263989999999999</v>
      </c>
    </row>
    <row r="386" spans="1:22" ht="26" outlineLevel="2" x14ac:dyDescent="0.35">
      <c r="A386" s="8" t="s">
        <v>308</v>
      </c>
      <c r="B386" s="8" t="s">
        <v>26</v>
      </c>
      <c r="C386" s="8" t="s">
        <v>62</v>
      </c>
      <c r="D386" s="8" t="s">
        <v>227</v>
      </c>
      <c r="E386" s="8" t="s">
        <v>29</v>
      </c>
      <c r="F386" s="9" t="s">
        <v>30</v>
      </c>
      <c r="G386" s="8">
        <v>1120</v>
      </c>
      <c r="H386" s="8">
        <v>3480</v>
      </c>
      <c r="I386" s="10" t="s">
        <v>228</v>
      </c>
      <c r="J386" s="11">
        <v>43317284</v>
      </c>
      <c r="K386" s="11">
        <v>27116478</v>
      </c>
      <c r="L386" s="11">
        <v>0</v>
      </c>
      <c r="M386" s="11">
        <v>26616.27</v>
      </c>
      <c r="N386" s="11">
        <v>0</v>
      </c>
      <c r="O386" s="11">
        <v>14860758.609999999</v>
      </c>
      <c r="P386" s="11">
        <v>14860758.609999999</v>
      </c>
      <c r="Q386" s="11">
        <v>2729103.12</v>
      </c>
      <c r="R386" s="11">
        <v>12229103.119999999</v>
      </c>
      <c r="S386" s="11">
        <v>0</v>
      </c>
      <c r="T386" s="12">
        <f t="shared" si="58"/>
        <v>0.5480342472942098</v>
      </c>
      <c r="U386" s="12">
        <f t="shared" si="59"/>
        <v>9.8155335659741655E-4</v>
      </c>
      <c r="V386" s="12">
        <f t="shared" si="60"/>
        <v>0.54901580065080724</v>
      </c>
    </row>
    <row r="387" spans="1:22" ht="26" outlineLevel="2" x14ac:dyDescent="0.35">
      <c r="A387" s="8" t="s">
        <v>316</v>
      </c>
      <c r="B387" s="8" t="s">
        <v>26</v>
      </c>
      <c r="C387" s="8" t="s">
        <v>62</v>
      </c>
      <c r="D387" s="8" t="s">
        <v>227</v>
      </c>
      <c r="E387" s="8" t="s">
        <v>29</v>
      </c>
      <c r="F387" s="9" t="s">
        <v>30</v>
      </c>
      <c r="G387" s="8">
        <v>1120</v>
      </c>
      <c r="H387" s="8">
        <v>3480</v>
      </c>
      <c r="I387" s="10" t="s">
        <v>228</v>
      </c>
      <c r="J387" s="11">
        <v>37832400</v>
      </c>
      <c r="K387" s="11">
        <v>32831650</v>
      </c>
      <c r="L387" s="11">
        <v>0</v>
      </c>
      <c r="M387" s="11">
        <v>0</v>
      </c>
      <c r="N387" s="11">
        <v>0</v>
      </c>
      <c r="O387" s="11">
        <v>32831139.02</v>
      </c>
      <c r="P387" s="11">
        <v>31407339.02</v>
      </c>
      <c r="Q387" s="11">
        <v>510.98</v>
      </c>
      <c r="R387" s="11">
        <v>510.98</v>
      </c>
      <c r="S387" s="11">
        <v>0</v>
      </c>
      <c r="T387" s="12">
        <f t="shared" si="58"/>
        <v>0.99998443635942758</v>
      </c>
      <c r="U387" s="12">
        <f t="shared" si="59"/>
        <v>0</v>
      </c>
      <c r="V387" s="12">
        <f t="shared" si="60"/>
        <v>0.99998443635942758</v>
      </c>
    </row>
    <row r="388" spans="1:22" outlineLevel="1" x14ac:dyDescent="0.35">
      <c r="A388" s="30"/>
      <c r="B388" s="30"/>
      <c r="C388" s="30"/>
      <c r="D388" s="30" t="s">
        <v>511</v>
      </c>
      <c r="E388" s="30"/>
      <c r="F388" s="31"/>
      <c r="G388" s="30"/>
      <c r="H388" s="30"/>
      <c r="I388" s="32"/>
      <c r="J388" s="33">
        <f t="shared" ref="J388:S388" si="68">SUBTOTAL(9,J384:J387)</f>
        <v>149975041</v>
      </c>
      <c r="K388" s="33">
        <f t="shared" si="68"/>
        <v>96594485</v>
      </c>
      <c r="L388" s="33">
        <f t="shared" si="68"/>
        <v>0</v>
      </c>
      <c r="M388" s="33">
        <f t="shared" si="68"/>
        <v>6290905.46</v>
      </c>
      <c r="N388" s="33">
        <f t="shared" si="68"/>
        <v>0</v>
      </c>
      <c r="O388" s="33">
        <f t="shared" si="68"/>
        <v>52696482.789999999</v>
      </c>
      <c r="P388" s="33">
        <f t="shared" si="68"/>
        <v>51247436.789999999</v>
      </c>
      <c r="Q388" s="33">
        <f t="shared" si="68"/>
        <v>11771769.68</v>
      </c>
      <c r="R388" s="33">
        <f t="shared" si="68"/>
        <v>37607096.749999993</v>
      </c>
      <c r="S388" s="33">
        <f t="shared" si="68"/>
        <v>0</v>
      </c>
      <c r="T388" s="34">
        <f t="shared" si="58"/>
        <v>0.5455433898736558</v>
      </c>
      <c r="U388" s="34">
        <f t="shared" si="59"/>
        <v>6.5126963097323826E-2</v>
      </c>
      <c r="V388" s="34">
        <f t="shared" si="60"/>
        <v>0.6106703529709796</v>
      </c>
    </row>
    <row r="389" spans="1:22" ht="26" outlineLevel="2" x14ac:dyDescent="0.35">
      <c r="A389" s="15" t="s">
        <v>25</v>
      </c>
      <c r="B389" s="15" t="s">
        <v>26</v>
      </c>
      <c r="C389" s="15" t="s">
        <v>62</v>
      </c>
      <c r="D389" s="15" t="s">
        <v>91</v>
      </c>
      <c r="E389" s="15" t="s">
        <v>29</v>
      </c>
      <c r="F389" s="16" t="s">
        <v>30</v>
      </c>
      <c r="G389" s="15">
        <v>1120</v>
      </c>
      <c r="H389" s="15">
        <v>3480</v>
      </c>
      <c r="I389" s="17" t="s">
        <v>92</v>
      </c>
      <c r="J389" s="18">
        <v>69393800</v>
      </c>
      <c r="K389" s="18">
        <v>69393800</v>
      </c>
      <c r="L389" s="18">
        <v>0</v>
      </c>
      <c r="M389" s="18">
        <v>320950.98</v>
      </c>
      <c r="N389" s="18">
        <v>0</v>
      </c>
      <c r="O389" s="18">
        <v>37983799.100000001</v>
      </c>
      <c r="P389" s="18">
        <v>37983799.100000001</v>
      </c>
      <c r="Q389" s="18">
        <v>31089049.920000002</v>
      </c>
      <c r="R389" s="18">
        <v>31089049.920000002</v>
      </c>
      <c r="S389" s="18">
        <v>0</v>
      </c>
      <c r="T389" s="19">
        <f t="shared" si="58"/>
        <v>0.54736589003628566</v>
      </c>
      <c r="U389" s="19">
        <f t="shared" si="59"/>
        <v>4.6250670809207736E-3</v>
      </c>
      <c r="V389" s="19">
        <f t="shared" si="60"/>
        <v>0.55199095711720647</v>
      </c>
    </row>
    <row r="390" spans="1:22" ht="26" outlineLevel="2" x14ac:dyDescent="0.35">
      <c r="A390" s="8" t="s">
        <v>195</v>
      </c>
      <c r="B390" s="8" t="s">
        <v>26</v>
      </c>
      <c r="C390" s="8" t="s">
        <v>62</v>
      </c>
      <c r="D390" s="8" t="s">
        <v>91</v>
      </c>
      <c r="E390" s="8" t="s">
        <v>29</v>
      </c>
      <c r="F390" s="9" t="s">
        <v>30</v>
      </c>
      <c r="G390" s="8">
        <v>1120</v>
      </c>
      <c r="H390" s="8">
        <v>3480</v>
      </c>
      <c r="I390" s="10" t="s">
        <v>92</v>
      </c>
      <c r="J390" s="11">
        <v>66863300</v>
      </c>
      <c r="K390" s="11">
        <v>66863300</v>
      </c>
      <c r="L390" s="11">
        <v>0</v>
      </c>
      <c r="M390" s="11">
        <v>2007920.73</v>
      </c>
      <c r="N390" s="11">
        <v>0</v>
      </c>
      <c r="O390" s="11">
        <v>57116522.350000001</v>
      </c>
      <c r="P390" s="11">
        <v>57116522.350000001</v>
      </c>
      <c r="Q390" s="11">
        <v>996566.92</v>
      </c>
      <c r="R390" s="11">
        <v>7738856.9199999999</v>
      </c>
      <c r="S390" s="11">
        <v>0</v>
      </c>
      <c r="T390" s="12">
        <f t="shared" si="58"/>
        <v>0.85422828891185454</v>
      </c>
      <c r="U390" s="12">
        <f t="shared" si="59"/>
        <v>3.0030236766656747E-2</v>
      </c>
      <c r="V390" s="12">
        <f t="shared" si="60"/>
        <v>0.88425852567851126</v>
      </c>
    </row>
    <row r="391" spans="1:22" ht="26" outlineLevel="2" x14ac:dyDescent="0.35">
      <c r="A391" s="8" t="s">
        <v>262</v>
      </c>
      <c r="B391" s="8" t="s">
        <v>263</v>
      </c>
      <c r="C391" s="8" t="s">
        <v>62</v>
      </c>
      <c r="D391" s="8" t="s">
        <v>91</v>
      </c>
      <c r="E391" s="8" t="s">
        <v>29</v>
      </c>
      <c r="F391" s="9" t="s">
        <v>30</v>
      </c>
      <c r="G391" s="8">
        <v>1120</v>
      </c>
      <c r="H391" s="8">
        <v>3480</v>
      </c>
      <c r="I391" s="10" t="s">
        <v>92</v>
      </c>
      <c r="J391" s="11">
        <v>100000</v>
      </c>
      <c r="K391" s="11">
        <v>100000</v>
      </c>
      <c r="L391" s="11">
        <v>0</v>
      </c>
      <c r="M391" s="11">
        <v>0</v>
      </c>
      <c r="N391" s="11">
        <v>0</v>
      </c>
      <c r="O391" s="11">
        <v>56500</v>
      </c>
      <c r="P391" s="11">
        <v>56500</v>
      </c>
      <c r="Q391" s="11">
        <v>43500</v>
      </c>
      <c r="R391" s="11">
        <v>43500</v>
      </c>
      <c r="S391" s="11">
        <v>0</v>
      </c>
      <c r="T391" s="12">
        <f t="shared" si="58"/>
        <v>0.56499999999999995</v>
      </c>
      <c r="U391" s="12">
        <f t="shared" si="59"/>
        <v>0</v>
      </c>
      <c r="V391" s="12">
        <f t="shared" si="60"/>
        <v>0.56499999999999995</v>
      </c>
    </row>
    <row r="392" spans="1:22" ht="26" outlineLevel="2" x14ac:dyDescent="0.35">
      <c r="A392" s="8" t="s">
        <v>262</v>
      </c>
      <c r="B392" s="8" t="s">
        <v>291</v>
      </c>
      <c r="C392" s="8" t="s">
        <v>62</v>
      </c>
      <c r="D392" s="8" t="s">
        <v>91</v>
      </c>
      <c r="E392" s="8" t="s">
        <v>29</v>
      </c>
      <c r="F392" s="9" t="s">
        <v>30</v>
      </c>
      <c r="G392" s="8">
        <v>1120</v>
      </c>
      <c r="H392" s="8">
        <v>3480</v>
      </c>
      <c r="I392" s="10" t="s">
        <v>92</v>
      </c>
      <c r="J392" s="11">
        <v>4175000</v>
      </c>
      <c r="K392" s="11">
        <v>4175000</v>
      </c>
      <c r="L392" s="11">
        <v>0</v>
      </c>
      <c r="M392" s="11">
        <v>0</v>
      </c>
      <c r="N392" s="11">
        <v>0</v>
      </c>
      <c r="O392" s="11">
        <v>0</v>
      </c>
      <c r="P392" s="11">
        <v>0</v>
      </c>
      <c r="Q392" s="11">
        <v>3000000</v>
      </c>
      <c r="R392" s="11">
        <v>4175000</v>
      </c>
      <c r="S392" s="11">
        <v>0</v>
      </c>
      <c r="T392" s="12">
        <f t="shared" si="58"/>
        <v>0</v>
      </c>
      <c r="U392" s="12">
        <f t="shared" si="59"/>
        <v>0</v>
      </c>
      <c r="V392" s="12">
        <f t="shared" si="60"/>
        <v>0</v>
      </c>
    </row>
    <row r="393" spans="1:22" ht="26" outlineLevel="2" x14ac:dyDescent="0.35">
      <c r="A393" s="8" t="s">
        <v>308</v>
      </c>
      <c r="B393" s="8" t="s">
        <v>26</v>
      </c>
      <c r="C393" s="8" t="s">
        <v>62</v>
      </c>
      <c r="D393" s="8" t="s">
        <v>91</v>
      </c>
      <c r="E393" s="8" t="s">
        <v>29</v>
      </c>
      <c r="F393" s="9" t="s">
        <v>30</v>
      </c>
      <c r="G393" s="8">
        <v>1120</v>
      </c>
      <c r="H393" s="8">
        <v>3480</v>
      </c>
      <c r="I393" s="10" t="s">
        <v>92</v>
      </c>
      <c r="J393" s="11">
        <v>308499262</v>
      </c>
      <c r="K393" s="11">
        <v>308499262</v>
      </c>
      <c r="L393" s="11">
        <v>0</v>
      </c>
      <c r="M393" s="11">
        <v>92760689.810000002</v>
      </c>
      <c r="N393" s="11">
        <v>0</v>
      </c>
      <c r="O393" s="11">
        <v>120390434.16</v>
      </c>
      <c r="P393" s="11">
        <v>90164291.569999993</v>
      </c>
      <c r="Q393" s="11">
        <v>95348138.030000001</v>
      </c>
      <c r="R393" s="11">
        <v>95348138.030000001</v>
      </c>
      <c r="S393" s="11">
        <v>0</v>
      </c>
      <c r="T393" s="12">
        <f t="shared" si="58"/>
        <v>0.39024545271035366</v>
      </c>
      <c r="U393" s="12">
        <f t="shared" si="59"/>
        <v>0.3006836684426169</v>
      </c>
      <c r="V393" s="12">
        <f t="shared" si="60"/>
        <v>0.69092912115297056</v>
      </c>
    </row>
    <row r="394" spans="1:22" ht="26" outlineLevel="2" x14ac:dyDescent="0.35">
      <c r="A394" s="8" t="s">
        <v>314</v>
      </c>
      <c r="B394" s="8" t="s">
        <v>26</v>
      </c>
      <c r="C394" s="8" t="s">
        <v>62</v>
      </c>
      <c r="D394" s="8" t="s">
        <v>91</v>
      </c>
      <c r="E394" s="8" t="s">
        <v>29</v>
      </c>
      <c r="F394" s="9" t="s">
        <v>30</v>
      </c>
      <c r="G394" s="8">
        <v>1120</v>
      </c>
      <c r="H394" s="8">
        <v>3480</v>
      </c>
      <c r="I394" s="10" t="s">
        <v>92</v>
      </c>
      <c r="J394" s="11">
        <v>40000000</v>
      </c>
      <c r="K394" s="11">
        <v>15000000</v>
      </c>
      <c r="L394" s="11">
        <v>0</v>
      </c>
      <c r="M394" s="11">
        <v>0</v>
      </c>
      <c r="N394" s="11">
        <v>0</v>
      </c>
      <c r="O394" s="11">
        <v>0</v>
      </c>
      <c r="P394" s="11">
        <v>0</v>
      </c>
      <c r="Q394" s="11">
        <v>15000000</v>
      </c>
      <c r="R394" s="11">
        <v>15000000</v>
      </c>
      <c r="S394" s="11">
        <v>0</v>
      </c>
      <c r="T394" s="12">
        <f t="shared" si="58"/>
        <v>0</v>
      </c>
      <c r="U394" s="12">
        <f t="shared" si="59"/>
        <v>0</v>
      </c>
      <c r="V394" s="12">
        <f t="shared" si="60"/>
        <v>0</v>
      </c>
    </row>
    <row r="395" spans="1:22" ht="26" outlineLevel="2" x14ac:dyDescent="0.35">
      <c r="A395" s="8" t="s">
        <v>316</v>
      </c>
      <c r="B395" s="8" t="s">
        <v>26</v>
      </c>
      <c r="C395" s="8" t="s">
        <v>62</v>
      </c>
      <c r="D395" s="8" t="s">
        <v>91</v>
      </c>
      <c r="E395" s="8" t="s">
        <v>29</v>
      </c>
      <c r="F395" s="9" t="s">
        <v>30</v>
      </c>
      <c r="G395" s="8">
        <v>1120</v>
      </c>
      <c r="H395" s="8">
        <v>3480</v>
      </c>
      <c r="I395" s="10" t="s">
        <v>92</v>
      </c>
      <c r="J395" s="11">
        <v>8250000</v>
      </c>
      <c r="K395" s="11">
        <v>7535000</v>
      </c>
      <c r="L395" s="11">
        <v>0</v>
      </c>
      <c r="M395" s="11">
        <v>0</v>
      </c>
      <c r="N395" s="11">
        <v>0</v>
      </c>
      <c r="O395" s="11">
        <v>0</v>
      </c>
      <c r="P395" s="11">
        <v>0</v>
      </c>
      <c r="Q395" s="11">
        <v>7535000</v>
      </c>
      <c r="R395" s="11">
        <v>7535000</v>
      </c>
      <c r="S395" s="11">
        <v>0</v>
      </c>
      <c r="T395" s="12">
        <f t="shared" si="58"/>
        <v>0</v>
      </c>
      <c r="U395" s="12">
        <f t="shared" si="59"/>
        <v>0</v>
      </c>
      <c r="V395" s="12">
        <f t="shared" si="60"/>
        <v>0</v>
      </c>
    </row>
    <row r="396" spans="1:22" outlineLevel="1" x14ac:dyDescent="0.35">
      <c r="A396" s="30"/>
      <c r="B396" s="30"/>
      <c r="C396" s="30"/>
      <c r="D396" s="30" t="s">
        <v>512</v>
      </c>
      <c r="E396" s="30"/>
      <c r="F396" s="31"/>
      <c r="G396" s="30"/>
      <c r="H396" s="30"/>
      <c r="I396" s="32"/>
      <c r="J396" s="33">
        <f t="shared" ref="J396:S396" si="69">SUBTOTAL(9,J389:J395)</f>
        <v>497281362</v>
      </c>
      <c r="K396" s="33">
        <f t="shared" si="69"/>
        <v>471566362</v>
      </c>
      <c r="L396" s="33">
        <f t="shared" si="69"/>
        <v>0</v>
      </c>
      <c r="M396" s="33">
        <f t="shared" si="69"/>
        <v>95089561.519999996</v>
      </c>
      <c r="N396" s="33">
        <f t="shared" si="69"/>
        <v>0</v>
      </c>
      <c r="O396" s="33">
        <f t="shared" si="69"/>
        <v>215547255.61000001</v>
      </c>
      <c r="P396" s="33">
        <f t="shared" si="69"/>
        <v>185321113.01999998</v>
      </c>
      <c r="Q396" s="33">
        <f t="shared" si="69"/>
        <v>153012254.87</v>
      </c>
      <c r="R396" s="33">
        <f t="shared" si="69"/>
        <v>160929544.87</v>
      </c>
      <c r="S396" s="33">
        <f t="shared" si="69"/>
        <v>0</v>
      </c>
      <c r="T396" s="34">
        <f t="shared" si="58"/>
        <v>0.45708785227136284</v>
      </c>
      <c r="U396" s="34">
        <f t="shared" si="59"/>
        <v>0.20164619273670753</v>
      </c>
      <c r="V396" s="34">
        <f t="shared" si="60"/>
        <v>0.65873404500807031</v>
      </c>
    </row>
    <row r="397" spans="1:22" outlineLevel="2" x14ac:dyDescent="0.35">
      <c r="A397" s="15" t="s">
        <v>195</v>
      </c>
      <c r="B397" s="15" t="s">
        <v>26</v>
      </c>
      <c r="C397" s="15" t="s">
        <v>62</v>
      </c>
      <c r="D397" s="15" t="s">
        <v>229</v>
      </c>
      <c r="E397" s="15" t="s">
        <v>29</v>
      </c>
      <c r="F397" s="16" t="s">
        <v>30</v>
      </c>
      <c r="G397" s="15">
        <v>1120</v>
      </c>
      <c r="H397" s="15">
        <v>3480</v>
      </c>
      <c r="I397" s="17" t="s">
        <v>230</v>
      </c>
      <c r="J397" s="18">
        <v>3429855</v>
      </c>
      <c r="K397" s="18">
        <v>3839855</v>
      </c>
      <c r="L397" s="18">
        <v>0</v>
      </c>
      <c r="M397" s="18">
        <v>535620</v>
      </c>
      <c r="N397" s="18">
        <v>0</v>
      </c>
      <c r="O397" s="18">
        <v>1753946.25</v>
      </c>
      <c r="P397" s="18">
        <v>1753946.25</v>
      </c>
      <c r="Q397" s="18">
        <v>1550288.75</v>
      </c>
      <c r="R397" s="18">
        <v>1550288.75</v>
      </c>
      <c r="S397" s="18">
        <v>0</v>
      </c>
      <c r="T397" s="19">
        <f t="shared" si="58"/>
        <v>0.45677408391723123</v>
      </c>
      <c r="U397" s="19">
        <f t="shared" si="59"/>
        <v>0.13948964218700965</v>
      </c>
      <c r="V397" s="19">
        <f t="shared" si="60"/>
        <v>0.59626372610424094</v>
      </c>
    </row>
    <row r="398" spans="1:22" outlineLevel="2" x14ac:dyDescent="0.35">
      <c r="A398" s="8" t="s">
        <v>316</v>
      </c>
      <c r="B398" s="8" t="s">
        <v>26</v>
      </c>
      <c r="C398" s="8" t="s">
        <v>62</v>
      </c>
      <c r="D398" s="8" t="s">
        <v>229</v>
      </c>
      <c r="E398" s="8" t="s">
        <v>29</v>
      </c>
      <c r="F398" s="9" t="s">
        <v>30</v>
      </c>
      <c r="G398" s="8">
        <v>1120</v>
      </c>
      <c r="H398" s="8">
        <v>3480</v>
      </c>
      <c r="I398" s="10" t="s">
        <v>320</v>
      </c>
      <c r="J398" s="11">
        <v>0</v>
      </c>
      <c r="K398" s="11">
        <v>11000000</v>
      </c>
      <c r="L398" s="11">
        <v>0</v>
      </c>
      <c r="M398" s="11">
        <v>0</v>
      </c>
      <c r="N398" s="11">
        <v>0</v>
      </c>
      <c r="O398" s="11">
        <v>8388620.4700000007</v>
      </c>
      <c r="P398" s="11">
        <v>8388620.4700000007</v>
      </c>
      <c r="Q398" s="11">
        <v>2611379.5299999998</v>
      </c>
      <c r="R398" s="11">
        <v>2611379.5299999998</v>
      </c>
      <c r="S398" s="11">
        <v>0</v>
      </c>
      <c r="T398" s="12">
        <f t="shared" si="58"/>
        <v>0.76260186090909099</v>
      </c>
      <c r="U398" s="12">
        <f t="shared" si="59"/>
        <v>0</v>
      </c>
      <c r="V398" s="12">
        <f t="shared" si="60"/>
        <v>0.76260186090909099</v>
      </c>
    </row>
    <row r="399" spans="1:22" outlineLevel="1" x14ac:dyDescent="0.35">
      <c r="A399" s="30"/>
      <c r="B399" s="30"/>
      <c r="C399" s="30"/>
      <c r="D399" s="30" t="s">
        <v>513</v>
      </c>
      <c r="E399" s="30"/>
      <c r="F399" s="31"/>
      <c r="G399" s="30"/>
      <c r="H399" s="30"/>
      <c r="I399" s="32"/>
      <c r="J399" s="33">
        <f t="shared" ref="J399:S399" si="70">SUBTOTAL(9,J397:J398)</f>
        <v>3429855</v>
      </c>
      <c r="K399" s="33">
        <f t="shared" si="70"/>
        <v>14839855</v>
      </c>
      <c r="L399" s="33">
        <f t="shared" si="70"/>
        <v>0</v>
      </c>
      <c r="M399" s="33">
        <f t="shared" si="70"/>
        <v>535620</v>
      </c>
      <c r="N399" s="33">
        <f t="shared" si="70"/>
        <v>0</v>
      </c>
      <c r="O399" s="33">
        <f t="shared" si="70"/>
        <v>10142566.720000001</v>
      </c>
      <c r="P399" s="33">
        <f t="shared" si="70"/>
        <v>10142566.720000001</v>
      </c>
      <c r="Q399" s="33">
        <f t="shared" si="70"/>
        <v>4161668.28</v>
      </c>
      <c r="R399" s="33">
        <f t="shared" si="70"/>
        <v>4161668.28</v>
      </c>
      <c r="S399" s="33">
        <f t="shared" si="70"/>
        <v>0</v>
      </c>
      <c r="T399" s="34">
        <f t="shared" si="58"/>
        <v>0.68346804736299649</v>
      </c>
      <c r="U399" s="34">
        <f t="shared" si="59"/>
        <v>3.609334457782775E-2</v>
      </c>
      <c r="V399" s="34">
        <f t="shared" si="60"/>
        <v>0.71956139194082425</v>
      </c>
    </row>
    <row r="400" spans="1:22" outlineLevel="2" x14ac:dyDescent="0.35">
      <c r="A400" s="15" t="s">
        <v>195</v>
      </c>
      <c r="B400" s="15" t="s">
        <v>26</v>
      </c>
      <c r="C400" s="15" t="s">
        <v>62</v>
      </c>
      <c r="D400" s="15" t="s">
        <v>231</v>
      </c>
      <c r="E400" s="15" t="s">
        <v>29</v>
      </c>
      <c r="F400" s="16" t="s">
        <v>30</v>
      </c>
      <c r="G400" s="15">
        <v>1310</v>
      </c>
      <c r="H400" s="15">
        <v>3480</v>
      </c>
      <c r="I400" s="17" t="s">
        <v>232</v>
      </c>
      <c r="J400" s="18">
        <v>12000000</v>
      </c>
      <c r="K400" s="18">
        <v>12000000</v>
      </c>
      <c r="L400" s="18">
        <v>0</v>
      </c>
      <c r="M400" s="18">
        <v>3064516</v>
      </c>
      <c r="N400" s="18">
        <v>0</v>
      </c>
      <c r="O400" s="18">
        <v>4287128</v>
      </c>
      <c r="P400" s="18">
        <v>4287128</v>
      </c>
      <c r="Q400" s="18">
        <v>4648356</v>
      </c>
      <c r="R400" s="18">
        <v>4648356</v>
      </c>
      <c r="S400" s="18">
        <v>0</v>
      </c>
      <c r="T400" s="19">
        <f t="shared" si="58"/>
        <v>0.35726066666666667</v>
      </c>
      <c r="U400" s="19">
        <f t="shared" si="59"/>
        <v>0.25537633333333332</v>
      </c>
      <c r="V400" s="19">
        <f t="shared" si="60"/>
        <v>0.61263699999999999</v>
      </c>
    </row>
    <row r="401" spans="1:22" outlineLevel="2" x14ac:dyDescent="0.35">
      <c r="A401" s="8" t="s">
        <v>262</v>
      </c>
      <c r="B401" s="8" t="s">
        <v>291</v>
      </c>
      <c r="C401" s="8" t="s">
        <v>62</v>
      </c>
      <c r="D401" s="8" t="s">
        <v>231</v>
      </c>
      <c r="E401" s="8" t="s">
        <v>29</v>
      </c>
      <c r="F401" s="9" t="s">
        <v>30</v>
      </c>
      <c r="G401" s="8">
        <v>1310</v>
      </c>
      <c r="H401" s="8">
        <v>3480</v>
      </c>
      <c r="I401" s="10" t="s">
        <v>232</v>
      </c>
      <c r="J401" s="11">
        <v>1000000</v>
      </c>
      <c r="K401" s="11">
        <v>960000</v>
      </c>
      <c r="L401" s="11">
        <v>0</v>
      </c>
      <c r="M401" s="11">
        <v>0</v>
      </c>
      <c r="N401" s="11">
        <v>0</v>
      </c>
      <c r="O401" s="11">
        <v>268554</v>
      </c>
      <c r="P401" s="11">
        <v>268554</v>
      </c>
      <c r="Q401" s="11">
        <v>691446</v>
      </c>
      <c r="R401" s="11">
        <v>691446</v>
      </c>
      <c r="S401" s="11">
        <v>0</v>
      </c>
      <c r="T401" s="12">
        <f t="shared" si="58"/>
        <v>0.27974375000000001</v>
      </c>
      <c r="U401" s="12">
        <f t="shared" si="59"/>
        <v>0</v>
      </c>
      <c r="V401" s="12">
        <f t="shared" si="60"/>
        <v>0.27974375000000001</v>
      </c>
    </row>
    <row r="402" spans="1:22" outlineLevel="1" x14ac:dyDescent="0.35">
      <c r="A402" s="30"/>
      <c r="B402" s="30"/>
      <c r="C402" s="30"/>
      <c r="D402" s="30" t="s">
        <v>514</v>
      </c>
      <c r="E402" s="30"/>
      <c r="F402" s="31"/>
      <c r="G402" s="30"/>
      <c r="H402" s="30"/>
      <c r="I402" s="32"/>
      <c r="J402" s="33">
        <f t="shared" ref="J402:S402" si="71">SUBTOTAL(9,J400:J401)</f>
        <v>13000000</v>
      </c>
      <c r="K402" s="33">
        <f t="shared" si="71"/>
        <v>12960000</v>
      </c>
      <c r="L402" s="33">
        <f t="shared" si="71"/>
        <v>0</v>
      </c>
      <c r="M402" s="33">
        <f t="shared" si="71"/>
        <v>3064516</v>
      </c>
      <c r="N402" s="33">
        <f t="shared" si="71"/>
        <v>0</v>
      </c>
      <c r="O402" s="33">
        <f t="shared" si="71"/>
        <v>4555682</v>
      </c>
      <c r="P402" s="33">
        <f t="shared" si="71"/>
        <v>4555682</v>
      </c>
      <c r="Q402" s="33">
        <f t="shared" si="71"/>
        <v>5339802</v>
      </c>
      <c r="R402" s="33">
        <f t="shared" si="71"/>
        <v>5339802</v>
      </c>
      <c r="S402" s="33">
        <f t="shared" si="71"/>
        <v>0</v>
      </c>
      <c r="T402" s="34">
        <f t="shared" si="58"/>
        <v>0.35151867283950616</v>
      </c>
      <c r="U402" s="34">
        <f t="shared" si="59"/>
        <v>0.23645956790123457</v>
      </c>
      <c r="V402" s="34">
        <f t="shared" si="60"/>
        <v>0.58797824074074079</v>
      </c>
    </row>
    <row r="403" spans="1:22" ht="65" outlineLevel="2" x14ac:dyDescent="0.35">
      <c r="A403" s="15" t="s">
        <v>195</v>
      </c>
      <c r="B403" s="15" t="s">
        <v>26</v>
      </c>
      <c r="C403" s="15" t="s">
        <v>62</v>
      </c>
      <c r="D403" s="15" t="s">
        <v>233</v>
      </c>
      <c r="E403" s="15" t="s">
        <v>29</v>
      </c>
      <c r="F403" s="16" t="s">
        <v>30</v>
      </c>
      <c r="G403" s="15">
        <v>1120</v>
      </c>
      <c r="H403" s="15">
        <v>3480</v>
      </c>
      <c r="I403" s="17" t="s">
        <v>234</v>
      </c>
      <c r="J403" s="18">
        <v>0</v>
      </c>
      <c r="K403" s="18">
        <v>40000</v>
      </c>
      <c r="L403" s="18">
        <v>0</v>
      </c>
      <c r="M403" s="18">
        <v>31320</v>
      </c>
      <c r="N403" s="18">
        <v>0</v>
      </c>
      <c r="O403" s="18">
        <v>8680</v>
      </c>
      <c r="P403" s="18">
        <v>8680</v>
      </c>
      <c r="Q403" s="18">
        <v>0</v>
      </c>
      <c r="R403" s="18">
        <v>0</v>
      </c>
      <c r="S403" s="18">
        <v>0</v>
      </c>
      <c r="T403" s="19">
        <f t="shared" si="58"/>
        <v>0.217</v>
      </c>
      <c r="U403" s="19">
        <f t="shared" si="59"/>
        <v>0.78300000000000003</v>
      </c>
      <c r="V403" s="19">
        <f t="shared" si="60"/>
        <v>1</v>
      </c>
    </row>
    <row r="404" spans="1:22" outlineLevel="2" x14ac:dyDescent="0.35">
      <c r="A404" s="8" t="s">
        <v>262</v>
      </c>
      <c r="B404" s="8" t="s">
        <v>291</v>
      </c>
      <c r="C404" s="8" t="s">
        <v>62</v>
      </c>
      <c r="D404" s="8" t="s">
        <v>233</v>
      </c>
      <c r="E404" s="8" t="s">
        <v>29</v>
      </c>
      <c r="F404" s="9" t="s">
        <v>30</v>
      </c>
      <c r="G404" s="8">
        <v>1120</v>
      </c>
      <c r="H404" s="8">
        <v>3480</v>
      </c>
      <c r="I404" s="10" t="s">
        <v>295</v>
      </c>
      <c r="J404" s="11">
        <v>0</v>
      </c>
      <c r="K404" s="11">
        <v>1855571</v>
      </c>
      <c r="L404" s="11">
        <v>0</v>
      </c>
      <c r="M404" s="11">
        <v>0</v>
      </c>
      <c r="N404" s="11">
        <v>0</v>
      </c>
      <c r="O404" s="11">
        <v>1592783.6</v>
      </c>
      <c r="P404" s="11">
        <v>1592783.6</v>
      </c>
      <c r="Q404" s="11">
        <v>262787.40000000002</v>
      </c>
      <c r="R404" s="11">
        <v>262787.40000000002</v>
      </c>
      <c r="S404" s="11">
        <v>0</v>
      </c>
      <c r="T404" s="12">
        <f t="shared" si="58"/>
        <v>0.85837922666392186</v>
      </c>
      <c r="U404" s="12">
        <f t="shared" si="59"/>
        <v>0</v>
      </c>
      <c r="V404" s="12">
        <f t="shared" si="60"/>
        <v>0.85837922666392186</v>
      </c>
    </row>
    <row r="405" spans="1:22" ht="52" outlineLevel="2" x14ac:dyDescent="0.35">
      <c r="A405" s="8" t="s">
        <v>300</v>
      </c>
      <c r="B405" s="8" t="s">
        <v>26</v>
      </c>
      <c r="C405" s="8" t="s">
        <v>62</v>
      </c>
      <c r="D405" s="8" t="s">
        <v>233</v>
      </c>
      <c r="E405" s="8" t="s">
        <v>29</v>
      </c>
      <c r="F405" s="9" t="s">
        <v>30</v>
      </c>
      <c r="G405" s="8">
        <v>1120</v>
      </c>
      <c r="H405" s="8">
        <v>3480</v>
      </c>
      <c r="I405" s="10" t="s">
        <v>302</v>
      </c>
      <c r="J405" s="11">
        <v>0</v>
      </c>
      <c r="K405" s="11">
        <v>2000000</v>
      </c>
      <c r="L405" s="11">
        <v>0</v>
      </c>
      <c r="M405" s="11">
        <v>0</v>
      </c>
      <c r="N405" s="11">
        <v>0</v>
      </c>
      <c r="O405" s="11">
        <v>1987460</v>
      </c>
      <c r="P405" s="11">
        <v>1987460</v>
      </c>
      <c r="Q405" s="11">
        <v>12540</v>
      </c>
      <c r="R405" s="11">
        <v>12540</v>
      </c>
      <c r="S405" s="11">
        <v>0</v>
      </c>
      <c r="T405" s="12">
        <f t="shared" si="58"/>
        <v>0.99373</v>
      </c>
      <c r="U405" s="12">
        <f t="shared" si="59"/>
        <v>0</v>
      </c>
      <c r="V405" s="12">
        <f t="shared" si="60"/>
        <v>0.99373</v>
      </c>
    </row>
    <row r="406" spans="1:22" outlineLevel="1" x14ac:dyDescent="0.35">
      <c r="A406" s="30"/>
      <c r="B406" s="30"/>
      <c r="C406" s="30"/>
      <c r="D406" s="30" t="s">
        <v>515</v>
      </c>
      <c r="E406" s="30"/>
      <c r="F406" s="31"/>
      <c r="G406" s="30"/>
      <c r="H406" s="30"/>
      <c r="I406" s="32"/>
      <c r="J406" s="33">
        <f t="shared" ref="J406:S406" si="72">SUBTOTAL(9,J403:J405)</f>
        <v>0</v>
      </c>
      <c r="K406" s="33">
        <f t="shared" si="72"/>
        <v>3895571</v>
      </c>
      <c r="L406" s="33">
        <f t="shared" si="72"/>
        <v>0</v>
      </c>
      <c r="M406" s="33">
        <f t="shared" si="72"/>
        <v>31320</v>
      </c>
      <c r="N406" s="33">
        <f t="shared" si="72"/>
        <v>0</v>
      </c>
      <c r="O406" s="33">
        <f t="shared" si="72"/>
        <v>3588923.6</v>
      </c>
      <c r="P406" s="33">
        <f t="shared" si="72"/>
        <v>3588923.6</v>
      </c>
      <c r="Q406" s="33">
        <f t="shared" si="72"/>
        <v>275327.40000000002</v>
      </c>
      <c r="R406" s="33">
        <f t="shared" si="72"/>
        <v>275327.40000000002</v>
      </c>
      <c r="S406" s="33">
        <f t="shared" si="72"/>
        <v>0</v>
      </c>
      <c r="T406" s="34">
        <f t="shared" si="58"/>
        <v>0.92128306736034338</v>
      </c>
      <c r="U406" s="34">
        <f t="shared" si="59"/>
        <v>8.0398996706772894E-3</v>
      </c>
      <c r="V406" s="34">
        <f t="shared" si="60"/>
        <v>0.92932296703102069</v>
      </c>
    </row>
    <row r="407" spans="1:22" outlineLevel="2" x14ac:dyDescent="0.35">
      <c r="A407" s="15" t="s">
        <v>195</v>
      </c>
      <c r="B407" s="15" t="s">
        <v>26</v>
      </c>
      <c r="C407" s="15" t="s">
        <v>62</v>
      </c>
      <c r="D407" s="15" t="s">
        <v>235</v>
      </c>
      <c r="E407" s="15" t="s">
        <v>29</v>
      </c>
      <c r="F407" s="16" t="s">
        <v>30</v>
      </c>
      <c r="G407" s="15">
        <v>1120</v>
      </c>
      <c r="H407" s="15">
        <v>3480</v>
      </c>
      <c r="I407" s="17" t="s">
        <v>236</v>
      </c>
      <c r="J407" s="18">
        <v>32000000</v>
      </c>
      <c r="K407" s="18">
        <v>15000000</v>
      </c>
      <c r="L407" s="18">
        <v>0</v>
      </c>
      <c r="M407" s="18">
        <v>1435631</v>
      </c>
      <c r="N407" s="18">
        <v>0</v>
      </c>
      <c r="O407" s="18">
        <v>12232710</v>
      </c>
      <c r="P407" s="18">
        <v>12232710</v>
      </c>
      <c r="Q407" s="18">
        <v>1331659</v>
      </c>
      <c r="R407" s="18">
        <v>1331659</v>
      </c>
      <c r="S407" s="18">
        <v>0</v>
      </c>
      <c r="T407" s="19">
        <f t="shared" si="58"/>
        <v>0.81551399999999996</v>
      </c>
      <c r="U407" s="19">
        <f t="shared" si="59"/>
        <v>9.5708733333333337E-2</v>
      </c>
      <c r="V407" s="19">
        <f t="shared" si="60"/>
        <v>0.91122273333333326</v>
      </c>
    </row>
    <row r="408" spans="1:22" outlineLevel="1" x14ac:dyDescent="0.35">
      <c r="A408" s="30"/>
      <c r="B408" s="30"/>
      <c r="C408" s="30"/>
      <c r="D408" s="30" t="s">
        <v>516</v>
      </c>
      <c r="E408" s="30"/>
      <c r="F408" s="31"/>
      <c r="G408" s="30"/>
      <c r="H408" s="30"/>
      <c r="I408" s="32"/>
      <c r="J408" s="33">
        <f t="shared" ref="J408:S408" si="73">SUBTOTAL(9,J407:J407)</f>
        <v>32000000</v>
      </c>
      <c r="K408" s="33">
        <f t="shared" si="73"/>
        <v>15000000</v>
      </c>
      <c r="L408" s="33">
        <f t="shared" si="73"/>
        <v>0</v>
      </c>
      <c r="M408" s="33">
        <f t="shared" si="73"/>
        <v>1435631</v>
      </c>
      <c r="N408" s="33">
        <f t="shared" si="73"/>
        <v>0</v>
      </c>
      <c r="O408" s="33">
        <f t="shared" si="73"/>
        <v>12232710</v>
      </c>
      <c r="P408" s="33">
        <f t="shared" si="73"/>
        <v>12232710</v>
      </c>
      <c r="Q408" s="33">
        <f t="shared" si="73"/>
        <v>1331659</v>
      </c>
      <c r="R408" s="33">
        <f t="shared" si="73"/>
        <v>1331659</v>
      </c>
      <c r="S408" s="33">
        <f t="shared" si="73"/>
        <v>0</v>
      </c>
      <c r="T408" s="34">
        <f t="shared" si="58"/>
        <v>0.81551399999999996</v>
      </c>
      <c r="U408" s="34">
        <f t="shared" si="59"/>
        <v>9.5708733333333337E-2</v>
      </c>
      <c r="V408" s="34">
        <f t="shared" si="60"/>
        <v>0.91122273333333326</v>
      </c>
    </row>
    <row r="409" spans="1:22" outlineLevel="2" x14ac:dyDescent="0.35">
      <c r="A409" s="15" t="s">
        <v>195</v>
      </c>
      <c r="B409" s="15" t="s">
        <v>26</v>
      </c>
      <c r="C409" s="15" t="s">
        <v>62</v>
      </c>
      <c r="D409" s="15" t="s">
        <v>237</v>
      </c>
      <c r="E409" s="15" t="s">
        <v>29</v>
      </c>
      <c r="F409" s="16" t="s">
        <v>30</v>
      </c>
      <c r="G409" s="15">
        <v>1120</v>
      </c>
      <c r="H409" s="15">
        <v>3480</v>
      </c>
      <c r="I409" s="17" t="s">
        <v>238</v>
      </c>
      <c r="J409" s="18">
        <v>7487500</v>
      </c>
      <c r="K409" s="18">
        <v>7487500</v>
      </c>
      <c r="L409" s="18">
        <v>0</v>
      </c>
      <c r="M409" s="18">
        <v>7058930</v>
      </c>
      <c r="N409" s="18">
        <v>0</v>
      </c>
      <c r="O409" s="18">
        <v>0</v>
      </c>
      <c r="P409" s="18">
        <v>0</v>
      </c>
      <c r="Q409" s="18">
        <v>428570</v>
      </c>
      <c r="R409" s="18">
        <v>428570</v>
      </c>
      <c r="S409" s="18">
        <v>0</v>
      </c>
      <c r="T409" s="19">
        <f t="shared" si="58"/>
        <v>0</v>
      </c>
      <c r="U409" s="19">
        <f t="shared" si="59"/>
        <v>0.94276193656093488</v>
      </c>
      <c r="V409" s="19">
        <f t="shared" si="60"/>
        <v>0.94276193656093488</v>
      </c>
    </row>
    <row r="410" spans="1:22" outlineLevel="1" x14ac:dyDescent="0.35">
      <c r="A410" s="30"/>
      <c r="B410" s="30"/>
      <c r="C410" s="30"/>
      <c r="D410" s="30" t="s">
        <v>517</v>
      </c>
      <c r="E410" s="30"/>
      <c r="F410" s="31"/>
      <c r="G410" s="30"/>
      <c r="H410" s="30"/>
      <c r="I410" s="32"/>
      <c r="J410" s="33">
        <f t="shared" ref="J410:S410" si="74">SUBTOTAL(9,J409:J409)</f>
        <v>7487500</v>
      </c>
      <c r="K410" s="33">
        <f t="shared" si="74"/>
        <v>7487500</v>
      </c>
      <c r="L410" s="33">
        <f t="shared" si="74"/>
        <v>0</v>
      </c>
      <c r="M410" s="33">
        <f t="shared" si="74"/>
        <v>7058930</v>
      </c>
      <c r="N410" s="33">
        <f t="shared" si="74"/>
        <v>0</v>
      </c>
      <c r="O410" s="33">
        <f t="shared" si="74"/>
        <v>0</v>
      </c>
      <c r="P410" s="33">
        <f t="shared" si="74"/>
        <v>0</v>
      </c>
      <c r="Q410" s="33">
        <f t="shared" si="74"/>
        <v>428570</v>
      </c>
      <c r="R410" s="33">
        <f t="shared" si="74"/>
        <v>428570</v>
      </c>
      <c r="S410" s="33">
        <f t="shared" si="74"/>
        <v>0</v>
      </c>
      <c r="T410" s="34">
        <f t="shared" si="58"/>
        <v>0</v>
      </c>
      <c r="U410" s="34">
        <f t="shared" si="59"/>
        <v>0.94276193656093488</v>
      </c>
      <c r="V410" s="34">
        <f t="shared" si="60"/>
        <v>0.94276193656093488</v>
      </c>
    </row>
    <row r="411" spans="1:22" outlineLevel="2" x14ac:dyDescent="0.35">
      <c r="A411" s="15" t="s">
        <v>195</v>
      </c>
      <c r="B411" s="15" t="s">
        <v>26</v>
      </c>
      <c r="C411" s="15" t="s">
        <v>93</v>
      </c>
      <c r="D411" s="15" t="s">
        <v>239</v>
      </c>
      <c r="E411" s="15" t="s">
        <v>29</v>
      </c>
      <c r="F411" s="16" t="s">
        <v>30</v>
      </c>
      <c r="G411" s="15">
        <v>1120</v>
      </c>
      <c r="H411" s="15">
        <v>3480</v>
      </c>
      <c r="I411" s="17" t="s">
        <v>240</v>
      </c>
      <c r="J411" s="18">
        <v>400073000</v>
      </c>
      <c r="K411" s="18">
        <v>205103000</v>
      </c>
      <c r="L411" s="18">
        <v>0</v>
      </c>
      <c r="M411" s="18">
        <v>19449975.16</v>
      </c>
      <c r="N411" s="18">
        <v>0</v>
      </c>
      <c r="O411" s="18">
        <v>185586274.15000001</v>
      </c>
      <c r="P411" s="18">
        <v>185586274.15000001</v>
      </c>
      <c r="Q411" s="18">
        <v>66750.69</v>
      </c>
      <c r="R411" s="18">
        <v>66750.69</v>
      </c>
      <c r="S411" s="18">
        <v>0</v>
      </c>
      <c r="T411" s="19">
        <f t="shared" si="58"/>
        <v>0.9048442692208305</v>
      </c>
      <c r="U411" s="19">
        <f t="shared" si="59"/>
        <v>9.4830281175799475E-2</v>
      </c>
      <c r="V411" s="19">
        <f t="shared" si="60"/>
        <v>0.99967455039663</v>
      </c>
    </row>
    <row r="412" spans="1:22" outlineLevel="2" x14ac:dyDescent="0.35">
      <c r="A412" s="8" t="s">
        <v>316</v>
      </c>
      <c r="B412" s="8" t="s">
        <v>26</v>
      </c>
      <c r="C412" s="8" t="s">
        <v>93</v>
      </c>
      <c r="D412" s="8" t="s">
        <v>239</v>
      </c>
      <c r="E412" s="8" t="s">
        <v>29</v>
      </c>
      <c r="F412" s="9" t="s">
        <v>30</v>
      </c>
      <c r="G412" s="8">
        <v>1120</v>
      </c>
      <c r="H412" s="8">
        <v>3480</v>
      </c>
      <c r="I412" s="10" t="s">
        <v>240</v>
      </c>
      <c r="J412" s="11">
        <v>239400</v>
      </c>
      <c r="K412" s="11">
        <v>239400</v>
      </c>
      <c r="L412" s="11">
        <v>0</v>
      </c>
      <c r="M412" s="11">
        <v>0</v>
      </c>
      <c r="N412" s="11">
        <v>0</v>
      </c>
      <c r="O412" s="11">
        <v>205969.62</v>
      </c>
      <c r="P412" s="11">
        <v>205969.62</v>
      </c>
      <c r="Q412" s="11">
        <v>0</v>
      </c>
      <c r="R412" s="11">
        <v>33430.379999999997</v>
      </c>
      <c r="S412" s="11">
        <v>0</v>
      </c>
      <c r="T412" s="12">
        <f t="shared" si="58"/>
        <v>0.86035764411027571</v>
      </c>
      <c r="U412" s="12">
        <f t="shared" si="59"/>
        <v>0</v>
      </c>
      <c r="V412" s="12">
        <f t="shared" si="60"/>
        <v>0.86035764411027571</v>
      </c>
    </row>
    <row r="413" spans="1:22" outlineLevel="1" x14ac:dyDescent="0.35">
      <c r="A413" s="30"/>
      <c r="B413" s="30"/>
      <c r="C413" s="30"/>
      <c r="D413" s="30" t="s">
        <v>518</v>
      </c>
      <c r="E413" s="30"/>
      <c r="F413" s="31"/>
      <c r="G413" s="30"/>
      <c r="H413" s="30"/>
      <c r="I413" s="32"/>
      <c r="J413" s="33">
        <f t="shared" ref="J413:S413" si="75">SUBTOTAL(9,J411:J412)</f>
        <v>400312400</v>
      </c>
      <c r="K413" s="33">
        <f t="shared" si="75"/>
        <v>205342400</v>
      </c>
      <c r="L413" s="33">
        <f t="shared" si="75"/>
        <v>0</v>
      </c>
      <c r="M413" s="33">
        <f t="shared" si="75"/>
        <v>19449975.16</v>
      </c>
      <c r="N413" s="33">
        <f t="shared" si="75"/>
        <v>0</v>
      </c>
      <c r="O413" s="33">
        <f t="shared" si="75"/>
        <v>185792243.77000001</v>
      </c>
      <c r="P413" s="33">
        <f t="shared" si="75"/>
        <v>185792243.77000001</v>
      </c>
      <c r="Q413" s="33">
        <f t="shared" si="75"/>
        <v>66750.69</v>
      </c>
      <c r="R413" s="33">
        <f t="shared" si="75"/>
        <v>100181.07</v>
      </c>
      <c r="S413" s="33">
        <f t="shared" si="75"/>
        <v>0</v>
      </c>
      <c r="T413" s="34">
        <f t="shared" si="58"/>
        <v>0.90479240415033624</v>
      </c>
      <c r="U413" s="34">
        <f t="shared" si="59"/>
        <v>9.4719722570691681E-2</v>
      </c>
      <c r="V413" s="34">
        <f t="shared" si="60"/>
        <v>0.99951212672102796</v>
      </c>
    </row>
    <row r="414" spans="1:22" outlineLevel="2" x14ac:dyDescent="0.35">
      <c r="A414" s="15" t="s">
        <v>25</v>
      </c>
      <c r="B414" s="15" t="s">
        <v>26</v>
      </c>
      <c r="C414" s="15" t="s">
        <v>93</v>
      </c>
      <c r="D414" s="15" t="s">
        <v>94</v>
      </c>
      <c r="E414" s="15" t="s">
        <v>29</v>
      </c>
      <c r="F414" s="16" t="s">
        <v>30</v>
      </c>
      <c r="G414" s="15">
        <v>1120</v>
      </c>
      <c r="H414" s="15">
        <v>3480</v>
      </c>
      <c r="I414" s="17" t="s">
        <v>95</v>
      </c>
      <c r="J414" s="18">
        <v>168486</v>
      </c>
      <c r="K414" s="18">
        <v>168486</v>
      </c>
      <c r="L414" s="18">
        <v>0</v>
      </c>
      <c r="M414" s="18">
        <v>0</v>
      </c>
      <c r="N414" s="18">
        <v>0</v>
      </c>
      <c r="O414" s="18">
        <v>0</v>
      </c>
      <c r="P414" s="18">
        <v>0</v>
      </c>
      <c r="Q414" s="18">
        <v>168486</v>
      </c>
      <c r="R414" s="18">
        <v>168486</v>
      </c>
      <c r="S414" s="18">
        <v>0</v>
      </c>
      <c r="T414" s="19">
        <f t="shared" si="58"/>
        <v>0</v>
      </c>
      <c r="U414" s="19">
        <f t="shared" si="59"/>
        <v>0</v>
      </c>
      <c r="V414" s="19">
        <f t="shared" si="60"/>
        <v>0</v>
      </c>
    </row>
    <row r="415" spans="1:22" outlineLevel="2" x14ac:dyDescent="0.35">
      <c r="A415" s="8" t="s">
        <v>195</v>
      </c>
      <c r="B415" s="8" t="s">
        <v>26</v>
      </c>
      <c r="C415" s="8" t="s">
        <v>93</v>
      </c>
      <c r="D415" s="8" t="s">
        <v>94</v>
      </c>
      <c r="E415" s="8" t="s">
        <v>29</v>
      </c>
      <c r="F415" s="9" t="s">
        <v>30</v>
      </c>
      <c r="G415" s="8">
        <v>1120</v>
      </c>
      <c r="H415" s="8">
        <v>3480</v>
      </c>
      <c r="I415" s="10" t="s">
        <v>95</v>
      </c>
      <c r="J415" s="11">
        <v>755829</v>
      </c>
      <c r="K415" s="11">
        <v>755829</v>
      </c>
      <c r="L415" s="11">
        <v>0</v>
      </c>
      <c r="M415" s="11">
        <v>0</v>
      </c>
      <c r="N415" s="11">
        <v>0</v>
      </c>
      <c r="O415" s="11">
        <v>383048.52</v>
      </c>
      <c r="P415" s="11">
        <v>383048.52</v>
      </c>
      <c r="Q415" s="11">
        <v>372780.48</v>
      </c>
      <c r="R415" s="11">
        <v>372780.48</v>
      </c>
      <c r="S415" s="11">
        <v>0</v>
      </c>
      <c r="T415" s="12">
        <f t="shared" si="58"/>
        <v>0.50679256816025853</v>
      </c>
      <c r="U415" s="12">
        <f t="shared" si="59"/>
        <v>0</v>
      </c>
      <c r="V415" s="12">
        <f t="shared" si="60"/>
        <v>0.50679256816025853</v>
      </c>
    </row>
    <row r="416" spans="1:22" outlineLevel="2" x14ac:dyDescent="0.35">
      <c r="A416" s="8" t="s">
        <v>262</v>
      </c>
      <c r="B416" s="8" t="s">
        <v>291</v>
      </c>
      <c r="C416" s="8" t="s">
        <v>93</v>
      </c>
      <c r="D416" s="8" t="s">
        <v>94</v>
      </c>
      <c r="E416" s="8" t="s">
        <v>29</v>
      </c>
      <c r="F416" s="9" t="s">
        <v>30</v>
      </c>
      <c r="G416" s="8">
        <v>1120</v>
      </c>
      <c r="H416" s="8">
        <v>3480</v>
      </c>
      <c r="I416" s="10" t="s">
        <v>95</v>
      </c>
      <c r="J416" s="11">
        <v>13860</v>
      </c>
      <c r="K416" s="11">
        <v>13860</v>
      </c>
      <c r="L416" s="11">
        <v>0</v>
      </c>
      <c r="M416" s="11">
        <v>0</v>
      </c>
      <c r="N416" s="11">
        <v>0</v>
      </c>
      <c r="O416" s="11">
        <v>0</v>
      </c>
      <c r="P416" s="11">
        <v>0</v>
      </c>
      <c r="Q416" s="11">
        <v>13860</v>
      </c>
      <c r="R416" s="11">
        <v>13860</v>
      </c>
      <c r="S416" s="11">
        <v>0</v>
      </c>
      <c r="T416" s="12">
        <f t="shared" si="58"/>
        <v>0</v>
      </c>
      <c r="U416" s="12">
        <f t="shared" si="59"/>
        <v>0</v>
      </c>
      <c r="V416" s="12">
        <f t="shared" si="60"/>
        <v>0</v>
      </c>
    </row>
    <row r="417" spans="1:22" outlineLevel="2" x14ac:dyDescent="0.35">
      <c r="A417" s="8" t="s">
        <v>316</v>
      </c>
      <c r="B417" s="8" t="s">
        <v>26</v>
      </c>
      <c r="C417" s="8" t="s">
        <v>93</v>
      </c>
      <c r="D417" s="8" t="s">
        <v>94</v>
      </c>
      <c r="E417" s="8" t="s">
        <v>29</v>
      </c>
      <c r="F417" s="9" t="s">
        <v>30</v>
      </c>
      <c r="G417" s="8">
        <v>1120</v>
      </c>
      <c r="H417" s="8">
        <v>3480</v>
      </c>
      <c r="I417" s="10" t="s">
        <v>95</v>
      </c>
      <c r="J417" s="11">
        <v>6994199</v>
      </c>
      <c r="K417" s="11">
        <v>6994199</v>
      </c>
      <c r="L417" s="11">
        <v>0</v>
      </c>
      <c r="M417" s="11">
        <v>0</v>
      </c>
      <c r="N417" s="11">
        <v>0</v>
      </c>
      <c r="O417" s="11">
        <v>2547937.48</v>
      </c>
      <c r="P417" s="11">
        <v>2547937.48</v>
      </c>
      <c r="Q417" s="11">
        <v>85480.52</v>
      </c>
      <c r="R417" s="11">
        <v>4446261.5199999996</v>
      </c>
      <c r="S417" s="11">
        <v>0</v>
      </c>
      <c r="T417" s="12">
        <f t="shared" si="58"/>
        <v>0.36429296335434552</v>
      </c>
      <c r="U417" s="12">
        <f t="shared" si="59"/>
        <v>0</v>
      </c>
      <c r="V417" s="12">
        <f t="shared" si="60"/>
        <v>0.36429296335434552</v>
      </c>
    </row>
    <row r="418" spans="1:22" outlineLevel="1" x14ac:dyDescent="0.35">
      <c r="A418" s="30"/>
      <c r="B418" s="30"/>
      <c r="C418" s="30"/>
      <c r="D418" s="30" t="s">
        <v>519</v>
      </c>
      <c r="E418" s="30"/>
      <c r="F418" s="31"/>
      <c r="G418" s="30"/>
      <c r="H418" s="30"/>
      <c r="I418" s="32"/>
      <c r="J418" s="33">
        <f t="shared" ref="J418:S418" si="76">SUBTOTAL(9,J414:J417)</f>
        <v>7932374</v>
      </c>
      <c r="K418" s="33">
        <f t="shared" si="76"/>
        <v>7932374</v>
      </c>
      <c r="L418" s="33">
        <f t="shared" si="76"/>
        <v>0</v>
      </c>
      <c r="M418" s="33">
        <f t="shared" si="76"/>
        <v>0</v>
      </c>
      <c r="N418" s="33">
        <f t="shared" si="76"/>
        <v>0</v>
      </c>
      <c r="O418" s="33">
        <f t="shared" si="76"/>
        <v>2930986</v>
      </c>
      <c r="P418" s="33">
        <f t="shared" si="76"/>
        <v>2930986</v>
      </c>
      <c r="Q418" s="33">
        <f t="shared" si="76"/>
        <v>640607</v>
      </c>
      <c r="R418" s="33">
        <f t="shared" si="76"/>
        <v>5001388</v>
      </c>
      <c r="S418" s="33">
        <f t="shared" si="76"/>
        <v>0</v>
      </c>
      <c r="T418" s="34">
        <f t="shared" si="58"/>
        <v>0.3694966979620477</v>
      </c>
      <c r="U418" s="34">
        <f t="shared" si="59"/>
        <v>0</v>
      </c>
      <c r="V418" s="34">
        <f t="shared" si="60"/>
        <v>0.3694966979620477</v>
      </c>
    </row>
    <row r="419" spans="1:22" outlineLevel="2" x14ac:dyDescent="0.35">
      <c r="A419" s="15" t="s">
        <v>25</v>
      </c>
      <c r="B419" s="15" t="s">
        <v>26</v>
      </c>
      <c r="C419" s="15" t="s">
        <v>93</v>
      </c>
      <c r="D419" s="15" t="s">
        <v>96</v>
      </c>
      <c r="E419" s="15" t="s">
        <v>29</v>
      </c>
      <c r="F419" s="16" t="s">
        <v>30</v>
      </c>
      <c r="G419" s="15">
        <v>1120</v>
      </c>
      <c r="H419" s="15">
        <v>3480</v>
      </c>
      <c r="I419" s="17" t="s">
        <v>97</v>
      </c>
      <c r="J419" s="18">
        <v>71746</v>
      </c>
      <c r="K419" s="18">
        <v>571746</v>
      </c>
      <c r="L419" s="18">
        <v>0</v>
      </c>
      <c r="M419" s="18">
        <v>0</v>
      </c>
      <c r="N419" s="18">
        <v>0</v>
      </c>
      <c r="O419" s="18">
        <v>463412.28</v>
      </c>
      <c r="P419" s="18">
        <v>463412.28</v>
      </c>
      <c r="Q419" s="18">
        <v>108333.72</v>
      </c>
      <c r="R419" s="18">
        <v>108333.72</v>
      </c>
      <c r="S419" s="18">
        <v>0</v>
      </c>
      <c r="T419" s="19">
        <f t="shared" si="58"/>
        <v>0.81052124544815363</v>
      </c>
      <c r="U419" s="19">
        <f t="shared" si="59"/>
        <v>0</v>
      </c>
      <c r="V419" s="19">
        <f t="shared" si="60"/>
        <v>0.81052124544815363</v>
      </c>
    </row>
    <row r="420" spans="1:22" outlineLevel="2" x14ac:dyDescent="0.35">
      <c r="A420" s="8" t="s">
        <v>195</v>
      </c>
      <c r="B420" s="8" t="s">
        <v>26</v>
      </c>
      <c r="C420" s="8" t="s">
        <v>93</v>
      </c>
      <c r="D420" s="8" t="s">
        <v>96</v>
      </c>
      <c r="E420" s="8" t="s">
        <v>29</v>
      </c>
      <c r="F420" s="9" t="s">
        <v>30</v>
      </c>
      <c r="G420" s="8">
        <v>1120</v>
      </c>
      <c r="H420" s="8">
        <v>3480</v>
      </c>
      <c r="I420" s="10" t="s">
        <v>97</v>
      </c>
      <c r="J420" s="11">
        <v>2082381</v>
      </c>
      <c r="K420" s="11">
        <v>2082381</v>
      </c>
      <c r="L420" s="11">
        <v>0</v>
      </c>
      <c r="M420" s="11">
        <v>0</v>
      </c>
      <c r="N420" s="11">
        <v>0</v>
      </c>
      <c r="O420" s="11">
        <v>404285.75</v>
      </c>
      <c r="P420" s="11">
        <v>404285.75</v>
      </c>
      <c r="Q420" s="11">
        <v>239965.25</v>
      </c>
      <c r="R420" s="11">
        <v>1678095.25</v>
      </c>
      <c r="S420" s="11">
        <v>0</v>
      </c>
      <c r="T420" s="12">
        <f t="shared" si="58"/>
        <v>0.19414590797745465</v>
      </c>
      <c r="U420" s="12">
        <f t="shared" si="59"/>
        <v>0</v>
      </c>
      <c r="V420" s="12">
        <f t="shared" si="60"/>
        <v>0.19414590797745465</v>
      </c>
    </row>
    <row r="421" spans="1:22" outlineLevel="2" x14ac:dyDescent="0.35">
      <c r="A421" s="8" t="s">
        <v>262</v>
      </c>
      <c r="B421" s="8" t="s">
        <v>263</v>
      </c>
      <c r="C421" s="8" t="s">
        <v>93</v>
      </c>
      <c r="D421" s="8" t="s">
        <v>96</v>
      </c>
      <c r="E421" s="8" t="s">
        <v>29</v>
      </c>
      <c r="F421" s="9" t="s">
        <v>30</v>
      </c>
      <c r="G421" s="8">
        <v>1120</v>
      </c>
      <c r="H421" s="8">
        <v>3480</v>
      </c>
      <c r="I421" s="10" t="s">
        <v>97</v>
      </c>
      <c r="J421" s="11">
        <v>100000</v>
      </c>
      <c r="K421" s="11">
        <v>100000</v>
      </c>
      <c r="L421" s="11">
        <v>0</v>
      </c>
      <c r="M421" s="11">
        <v>0</v>
      </c>
      <c r="N421" s="11">
        <v>0</v>
      </c>
      <c r="O421" s="11">
        <v>99666</v>
      </c>
      <c r="P421" s="11">
        <v>99666</v>
      </c>
      <c r="Q421" s="11">
        <v>334</v>
      </c>
      <c r="R421" s="11">
        <v>334</v>
      </c>
      <c r="S421" s="11">
        <v>0</v>
      </c>
      <c r="T421" s="12">
        <f t="shared" ref="T421:T484" si="77">+IF(K421=0,0,O421/K421)</f>
        <v>0.99665999999999999</v>
      </c>
      <c r="U421" s="12">
        <f t="shared" ref="U421:U484" si="78">+IF(K421=0,0,(L421+M421+N421)/K421)</f>
        <v>0</v>
      </c>
      <c r="V421" s="12">
        <f t="shared" ref="V421:V484" si="79">+T421+U421</f>
        <v>0.99665999999999999</v>
      </c>
    </row>
    <row r="422" spans="1:22" outlineLevel="2" x14ac:dyDescent="0.35">
      <c r="A422" s="8" t="s">
        <v>262</v>
      </c>
      <c r="B422" s="8" t="s">
        <v>264</v>
      </c>
      <c r="C422" s="8" t="s">
        <v>93</v>
      </c>
      <c r="D422" s="8" t="s">
        <v>96</v>
      </c>
      <c r="E422" s="8" t="s">
        <v>29</v>
      </c>
      <c r="F422" s="9" t="s">
        <v>30</v>
      </c>
      <c r="G422" s="8">
        <v>1120</v>
      </c>
      <c r="H422" s="8">
        <v>3480</v>
      </c>
      <c r="I422" s="10" t="s">
        <v>97</v>
      </c>
      <c r="J422" s="11">
        <v>950000</v>
      </c>
      <c r="K422" s="11">
        <v>925229</v>
      </c>
      <c r="L422" s="11">
        <v>0</v>
      </c>
      <c r="M422" s="11">
        <v>0</v>
      </c>
      <c r="N422" s="11">
        <v>0</v>
      </c>
      <c r="O422" s="11">
        <v>925228.96</v>
      </c>
      <c r="P422" s="11">
        <v>925228.96</v>
      </c>
      <c r="Q422" s="11">
        <v>0</v>
      </c>
      <c r="R422" s="11">
        <v>0.04</v>
      </c>
      <c r="S422" s="11">
        <v>0</v>
      </c>
      <c r="T422" s="12">
        <f t="shared" si="77"/>
        <v>0.99999995676745967</v>
      </c>
      <c r="U422" s="12">
        <f t="shared" si="78"/>
        <v>0</v>
      </c>
      <c r="V422" s="12">
        <f t="shared" si="79"/>
        <v>0.99999995676745967</v>
      </c>
    </row>
    <row r="423" spans="1:22" outlineLevel="2" x14ac:dyDescent="0.35">
      <c r="A423" s="8" t="s">
        <v>262</v>
      </c>
      <c r="B423" s="8" t="s">
        <v>291</v>
      </c>
      <c r="C423" s="8" t="s">
        <v>93</v>
      </c>
      <c r="D423" s="8" t="s">
        <v>96</v>
      </c>
      <c r="E423" s="8" t="s">
        <v>29</v>
      </c>
      <c r="F423" s="9" t="s">
        <v>30</v>
      </c>
      <c r="G423" s="8">
        <v>1120</v>
      </c>
      <c r="H423" s="8">
        <v>3480</v>
      </c>
      <c r="I423" s="10" t="s">
        <v>97</v>
      </c>
      <c r="J423" s="11">
        <v>9707550</v>
      </c>
      <c r="K423" s="11">
        <v>9107550</v>
      </c>
      <c r="L423" s="11">
        <v>0</v>
      </c>
      <c r="M423" s="11">
        <v>0</v>
      </c>
      <c r="N423" s="11">
        <v>0</v>
      </c>
      <c r="O423" s="11">
        <v>431464.48</v>
      </c>
      <c r="P423" s="11">
        <v>423827.95</v>
      </c>
      <c r="Q423" s="11">
        <v>568535.52</v>
      </c>
      <c r="R423" s="11">
        <v>8676085.5199999996</v>
      </c>
      <c r="S423" s="11">
        <v>0</v>
      </c>
      <c r="T423" s="12">
        <f t="shared" si="77"/>
        <v>4.7374374008377663E-2</v>
      </c>
      <c r="U423" s="12">
        <f t="shared" si="78"/>
        <v>0</v>
      </c>
      <c r="V423" s="12">
        <f t="shared" si="79"/>
        <v>4.7374374008377663E-2</v>
      </c>
    </row>
    <row r="424" spans="1:22" outlineLevel="2" x14ac:dyDescent="0.35">
      <c r="A424" s="8" t="s">
        <v>308</v>
      </c>
      <c r="B424" s="8" t="s">
        <v>26</v>
      </c>
      <c r="C424" s="8" t="s">
        <v>93</v>
      </c>
      <c r="D424" s="8" t="s">
        <v>96</v>
      </c>
      <c r="E424" s="8" t="s">
        <v>29</v>
      </c>
      <c r="F424" s="9" t="s">
        <v>30</v>
      </c>
      <c r="G424" s="8">
        <v>1120</v>
      </c>
      <c r="H424" s="8">
        <v>3480</v>
      </c>
      <c r="I424" s="10" t="s">
        <v>97</v>
      </c>
      <c r="J424" s="11">
        <v>0</v>
      </c>
      <c r="K424" s="11">
        <v>0</v>
      </c>
      <c r="L424" s="11">
        <v>0</v>
      </c>
      <c r="M424" s="11">
        <v>0</v>
      </c>
      <c r="N424" s="11">
        <v>0</v>
      </c>
      <c r="O424" s="11">
        <v>0</v>
      </c>
      <c r="P424" s="11">
        <v>0</v>
      </c>
      <c r="Q424" s="11">
        <v>0</v>
      </c>
      <c r="R424" s="11">
        <v>0</v>
      </c>
      <c r="S424" s="11">
        <v>0</v>
      </c>
      <c r="T424" s="12">
        <f t="shared" si="77"/>
        <v>0</v>
      </c>
      <c r="U424" s="12">
        <f t="shared" si="78"/>
        <v>0</v>
      </c>
      <c r="V424" s="12">
        <f t="shared" si="79"/>
        <v>0</v>
      </c>
    </row>
    <row r="425" spans="1:22" outlineLevel="2" x14ac:dyDescent="0.35">
      <c r="A425" s="8" t="s">
        <v>316</v>
      </c>
      <c r="B425" s="8" t="s">
        <v>26</v>
      </c>
      <c r="C425" s="8" t="s">
        <v>93</v>
      </c>
      <c r="D425" s="8" t="s">
        <v>96</v>
      </c>
      <c r="E425" s="8" t="s">
        <v>29</v>
      </c>
      <c r="F425" s="9" t="s">
        <v>30</v>
      </c>
      <c r="G425" s="8">
        <v>1120</v>
      </c>
      <c r="H425" s="8">
        <v>3480</v>
      </c>
      <c r="I425" s="10" t="s">
        <v>97</v>
      </c>
      <c r="J425" s="11">
        <v>4707701</v>
      </c>
      <c r="K425" s="11">
        <v>4707680</v>
      </c>
      <c r="L425" s="11">
        <v>0</v>
      </c>
      <c r="M425" s="11">
        <v>0</v>
      </c>
      <c r="N425" s="11">
        <v>0</v>
      </c>
      <c r="O425" s="11">
        <v>747279.52</v>
      </c>
      <c r="P425" s="11">
        <v>747279.52</v>
      </c>
      <c r="Q425" s="11">
        <v>3931288.48</v>
      </c>
      <c r="R425" s="11">
        <v>3960400.48</v>
      </c>
      <c r="S425" s="11">
        <v>0</v>
      </c>
      <c r="T425" s="12">
        <f t="shared" si="77"/>
        <v>0.15873626074839411</v>
      </c>
      <c r="U425" s="12">
        <f t="shared" si="78"/>
        <v>0</v>
      </c>
      <c r="V425" s="12">
        <f t="shared" si="79"/>
        <v>0.15873626074839411</v>
      </c>
    </row>
    <row r="426" spans="1:22" outlineLevel="1" x14ac:dyDescent="0.35">
      <c r="A426" s="30"/>
      <c r="B426" s="30"/>
      <c r="C426" s="30"/>
      <c r="D426" s="30" t="s">
        <v>520</v>
      </c>
      <c r="E426" s="30"/>
      <c r="F426" s="31"/>
      <c r="G426" s="30"/>
      <c r="H426" s="30"/>
      <c r="I426" s="32"/>
      <c r="J426" s="33">
        <f t="shared" ref="J426:S426" si="80">SUBTOTAL(9,J419:J425)</f>
        <v>17619378</v>
      </c>
      <c r="K426" s="33">
        <f t="shared" si="80"/>
        <v>17494586</v>
      </c>
      <c r="L426" s="33">
        <f t="shared" si="80"/>
        <v>0</v>
      </c>
      <c r="M426" s="33">
        <f t="shared" si="80"/>
        <v>0</v>
      </c>
      <c r="N426" s="33">
        <f t="shared" si="80"/>
        <v>0</v>
      </c>
      <c r="O426" s="33">
        <f t="shared" si="80"/>
        <v>3071336.9899999998</v>
      </c>
      <c r="P426" s="33">
        <f t="shared" si="80"/>
        <v>3063700.46</v>
      </c>
      <c r="Q426" s="33">
        <f t="shared" si="80"/>
        <v>4848456.97</v>
      </c>
      <c r="R426" s="33">
        <f t="shared" si="80"/>
        <v>14423249.01</v>
      </c>
      <c r="S426" s="33">
        <f t="shared" si="80"/>
        <v>0</v>
      </c>
      <c r="T426" s="34">
        <f t="shared" si="77"/>
        <v>0.1755592838835969</v>
      </c>
      <c r="U426" s="34">
        <f t="shared" si="78"/>
        <v>0</v>
      </c>
      <c r="V426" s="34">
        <f t="shared" si="79"/>
        <v>0.1755592838835969</v>
      </c>
    </row>
    <row r="427" spans="1:22" outlineLevel="2" x14ac:dyDescent="0.35">
      <c r="A427" s="15" t="s">
        <v>25</v>
      </c>
      <c r="B427" s="15" t="s">
        <v>26</v>
      </c>
      <c r="C427" s="15" t="s">
        <v>93</v>
      </c>
      <c r="D427" s="15" t="s">
        <v>98</v>
      </c>
      <c r="E427" s="15" t="s">
        <v>29</v>
      </c>
      <c r="F427" s="16" t="s">
        <v>30</v>
      </c>
      <c r="G427" s="15">
        <v>1120</v>
      </c>
      <c r="H427" s="15">
        <v>3480</v>
      </c>
      <c r="I427" s="17" t="s">
        <v>99</v>
      </c>
      <c r="J427" s="18">
        <v>60800</v>
      </c>
      <c r="K427" s="18">
        <v>60800</v>
      </c>
      <c r="L427" s="18">
        <v>0</v>
      </c>
      <c r="M427" s="18">
        <v>0</v>
      </c>
      <c r="N427" s="18">
        <v>0</v>
      </c>
      <c r="O427" s="18">
        <v>0</v>
      </c>
      <c r="P427" s="18">
        <v>0</v>
      </c>
      <c r="Q427" s="18">
        <v>0</v>
      </c>
      <c r="R427" s="18">
        <v>60800</v>
      </c>
      <c r="S427" s="18">
        <v>0</v>
      </c>
      <c r="T427" s="19">
        <f t="shared" si="77"/>
        <v>0</v>
      </c>
      <c r="U427" s="19">
        <f t="shared" si="78"/>
        <v>0</v>
      </c>
      <c r="V427" s="19">
        <f t="shared" si="79"/>
        <v>0</v>
      </c>
    </row>
    <row r="428" spans="1:22" outlineLevel="2" x14ac:dyDescent="0.35">
      <c r="A428" s="8" t="s">
        <v>195</v>
      </c>
      <c r="B428" s="8" t="s">
        <v>26</v>
      </c>
      <c r="C428" s="8" t="s">
        <v>93</v>
      </c>
      <c r="D428" s="8" t="s">
        <v>98</v>
      </c>
      <c r="E428" s="8" t="s">
        <v>29</v>
      </c>
      <c r="F428" s="9" t="s">
        <v>30</v>
      </c>
      <c r="G428" s="8">
        <v>1120</v>
      </c>
      <c r="H428" s="8">
        <v>3480</v>
      </c>
      <c r="I428" s="10" t="s">
        <v>99</v>
      </c>
      <c r="J428" s="11">
        <v>233856</v>
      </c>
      <c r="K428" s="11">
        <v>233856</v>
      </c>
      <c r="L428" s="11">
        <v>0</v>
      </c>
      <c r="M428" s="11">
        <v>0</v>
      </c>
      <c r="N428" s="11">
        <v>0</v>
      </c>
      <c r="O428" s="11">
        <v>98865.17</v>
      </c>
      <c r="P428" s="11">
        <v>98865.17</v>
      </c>
      <c r="Q428" s="11">
        <v>9110.83</v>
      </c>
      <c r="R428" s="11">
        <v>134990.82999999999</v>
      </c>
      <c r="S428" s="11">
        <v>0</v>
      </c>
      <c r="T428" s="12">
        <f t="shared" si="77"/>
        <v>0.42276088704159825</v>
      </c>
      <c r="U428" s="12">
        <f t="shared" si="78"/>
        <v>0</v>
      </c>
      <c r="V428" s="12">
        <f t="shared" si="79"/>
        <v>0.42276088704159825</v>
      </c>
    </row>
    <row r="429" spans="1:22" outlineLevel="2" x14ac:dyDescent="0.35">
      <c r="A429" s="8" t="s">
        <v>316</v>
      </c>
      <c r="B429" s="8" t="s">
        <v>26</v>
      </c>
      <c r="C429" s="8" t="s">
        <v>93</v>
      </c>
      <c r="D429" s="8" t="s">
        <v>98</v>
      </c>
      <c r="E429" s="8" t="s">
        <v>29</v>
      </c>
      <c r="F429" s="9" t="s">
        <v>30</v>
      </c>
      <c r="G429" s="8">
        <v>1120</v>
      </c>
      <c r="H429" s="8">
        <v>3480</v>
      </c>
      <c r="I429" s="10" t="s">
        <v>99</v>
      </c>
      <c r="J429" s="11">
        <v>3167555</v>
      </c>
      <c r="K429" s="11">
        <v>3167552</v>
      </c>
      <c r="L429" s="11">
        <v>0</v>
      </c>
      <c r="M429" s="11">
        <v>0</v>
      </c>
      <c r="N429" s="11">
        <v>0</v>
      </c>
      <c r="O429" s="11">
        <v>3060678.45</v>
      </c>
      <c r="P429" s="11">
        <v>3060678.45</v>
      </c>
      <c r="Q429" s="11">
        <v>103485.55</v>
      </c>
      <c r="R429" s="11">
        <v>106873.55</v>
      </c>
      <c r="S429" s="11">
        <v>0</v>
      </c>
      <c r="T429" s="12">
        <f t="shared" si="77"/>
        <v>0.96625989091891784</v>
      </c>
      <c r="U429" s="12">
        <f t="shared" si="78"/>
        <v>0</v>
      </c>
      <c r="V429" s="12">
        <f t="shared" si="79"/>
        <v>0.96625989091891784</v>
      </c>
    </row>
    <row r="430" spans="1:22" outlineLevel="1" x14ac:dyDescent="0.35">
      <c r="A430" s="30"/>
      <c r="B430" s="30"/>
      <c r="C430" s="30"/>
      <c r="D430" s="30" t="s">
        <v>521</v>
      </c>
      <c r="E430" s="30"/>
      <c r="F430" s="31"/>
      <c r="G430" s="30"/>
      <c r="H430" s="30"/>
      <c r="I430" s="32"/>
      <c r="J430" s="33">
        <f t="shared" ref="J430:S430" si="81">SUBTOTAL(9,J427:J429)</f>
        <v>3462211</v>
      </c>
      <c r="K430" s="33">
        <f t="shared" si="81"/>
        <v>3462208</v>
      </c>
      <c r="L430" s="33">
        <f t="shared" si="81"/>
        <v>0</v>
      </c>
      <c r="M430" s="33">
        <f t="shared" si="81"/>
        <v>0</v>
      </c>
      <c r="N430" s="33">
        <f t="shared" si="81"/>
        <v>0</v>
      </c>
      <c r="O430" s="33">
        <f t="shared" si="81"/>
        <v>3159543.62</v>
      </c>
      <c r="P430" s="33">
        <f t="shared" si="81"/>
        <v>3159543.62</v>
      </c>
      <c r="Q430" s="33">
        <f t="shared" si="81"/>
        <v>112596.38</v>
      </c>
      <c r="R430" s="33">
        <f t="shared" si="81"/>
        <v>302664.38</v>
      </c>
      <c r="S430" s="33">
        <f t="shared" si="81"/>
        <v>0</v>
      </c>
      <c r="T430" s="34">
        <f t="shared" si="77"/>
        <v>0.91258053242323978</v>
      </c>
      <c r="U430" s="34">
        <f t="shared" si="78"/>
        <v>0</v>
      </c>
      <c r="V430" s="34">
        <f t="shared" si="79"/>
        <v>0.91258053242323978</v>
      </c>
    </row>
    <row r="431" spans="1:22" outlineLevel="2" x14ac:dyDescent="0.35">
      <c r="A431" s="15" t="s">
        <v>25</v>
      </c>
      <c r="B431" s="15" t="s">
        <v>26</v>
      </c>
      <c r="C431" s="15" t="s">
        <v>93</v>
      </c>
      <c r="D431" s="15" t="s">
        <v>100</v>
      </c>
      <c r="E431" s="15" t="s">
        <v>29</v>
      </c>
      <c r="F431" s="16" t="s">
        <v>30</v>
      </c>
      <c r="G431" s="15">
        <v>1120</v>
      </c>
      <c r="H431" s="15">
        <v>3480</v>
      </c>
      <c r="I431" s="17" t="s">
        <v>101</v>
      </c>
      <c r="J431" s="18">
        <v>11620280</v>
      </c>
      <c r="K431" s="18">
        <v>11620280</v>
      </c>
      <c r="L431" s="18">
        <v>0</v>
      </c>
      <c r="M431" s="18">
        <v>0</v>
      </c>
      <c r="N431" s="18">
        <v>0</v>
      </c>
      <c r="O431" s="18">
        <v>0</v>
      </c>
      <c r="P431" s="18">
        <v>0</v>
      </c>
      <c r="Q431" s="18">
        <v>4800000</v>
      </c>
      <c r="R431" s="18">
        <v>11620280</v>
      </c>
      <c r="S431" s="18">
        <v>0</v>
      </c>
      <c r="T431" s="19">
        <f t="shared" si="77"/>
        <v>0</v>
      </c>
      <c r="U431" s="19">
        <f t="shared" si="78"/>
        <v>0</v>
      </c>
      <c r="V431" s="19">
        <f t="shared" si="79"/>
        <v>0</v>
      </c>
    </row>
    <row r="432" spans="1:22" outlineLevel="2" x14ac:dyDescent="0.35">
      <c r="A432" s="8" t="s">
        <v>262</v>
      </c>
      <c r="B432" s="8" t="s">
        <v>263</v>
      </c>
      <c r="C432" s="8" t="s">
        <v>93</v>
      </c>
      <c r="D432" s="8" t="s">
        <v>100</v>
      </c>
      <c r="E432" s="8" t="s">
        <v>29</v>
      </c>
      <c r="F432" s="9" t="s">
        <v>30</v>
      </c>
      <c r="G432" s="8">
        <v>1120</v>
      </c>
      <c r="H432" s="8">
        <v>3480</v>
      </c>
      <c r="I432" s="10" t="s">
        <v>101</v>
      </c>
      <c r="J432" s="11">
        <v>3000000</v>
      </c>
      <c r="K432" s="11">
        <v>2228232</v>
      </c>
      <c r="L432" s="11">
        <v>0</v>
      </c>
      <c r="M432" s="11">
        <v>0</v>
      </c>
      <c r="N432" s="11">
        <v>0</v>
      </c>
      <c r="O432" s="11">
        <v>595410.31999999995</v>
      </c>
      <c r="P432" s="11">
        <v>595410.31999999995</v>
      </c>
      <c r="Q432" s="11">
        <v>28232</v>
      </c>
      <c r="R432" s="11">
        <v>1632821.68</v>
      </c>
      <c r="S432" s="11">
        <v>0</v>
      </c>
      <c r="T432" s="12">
        <f t="shared" si="77"/>
        <v>0.2672119958783466</v>
      </c>
      <c r="U432" s="12">
        <f t="shared" si="78"/>
        <v>0</v>
      </c>
      <c r="V432" s="12">
        <f t="shared" si="79"/>
        <v>0.2672119958783466</v>
      </c>
    </row>
    <row r="433" spans="1:22" outlineLevel="1" x14ac:dyDescent="0.35">
      <c r="A433" s="30"/>
      <c r="B433" s="30"/>
      <c r="C433" s="30"/>
      <c r="D433" s="30" t="s">
        <v>522</v>
      </c>
      <c r="E433" s="30"/>
      <c r="F433" s="31"/>
      <c r="G433" s="30"/>
      <c r="H433" s="30"/>
      <c r="I433" s="32"/>
      <c r="J433" s="33">
        <f t="shared" ref="J433:S433" si="82">SUBTOTAL(9,J431:J432)</f>
        <v>14620280</v>
      </c>
      <c r="K433" s="33">
        <f t="shared" si="82"/>
        <v>13848512</v>
      </c>
      <c r="L433" s="33">
        <f t="shared" si="82"/>
        <v>0</v>
      </c>
      <c r="M433" s="33">
        <f t="shared" si="82"/>
        <v>0</v>
      </c>
      <c r="N433" s="33">
        <f t="shared" si="82"/>
        <v>0</v>
      </c>
      <c r="O433" s="33">
        <f t="shared" si="82"/>
        <v>595410.31999999995</v>
      </c>
      <c r="P433" s="33">
        <f t="shared" si="82"/>
        <v>595410.31999999995</v>
      </c>
      <c r="Q433" s="33">
        <f t="shared" si="82"/>
        <v>4828232</v>
      </c>
      <c r="R433" s="33">
        <f t="shared" si="82"/>
        <v>13253101.68</v>
      </c>
      <c r="S433" s="33">
        <f t="shared" si="82"/>
        <v>0</v>
      </c>
      <c r="T433" s="34">
        <f t="shared" si="77"/>
        <v>4.2994533997587604E-2</v>
      </c>
      <c r="U433" s="34">
        <f t="shared" si="78"/>
        <v>0</v>
      </c>
      <c r="V433" s="34">
        <f t="shared" si="79"/>
        <v>4.2994533997587604E-2</v>
      </c>
    </row>
    <row r="434" spans="1:22" outlineLevel="2" x14ac:dyDescent="0.35">
      <c r="A434" s="15" t="s">
        <v>195</v>
      </c>
      <c r="B434" s="15" t="s">
        <v>26</v>
      </c>
      <c r="C434" s="15" t="s">
        <v>93</v>
      </c>
      <c r="D434" s="15" t="s">
        <v>241</v>
      </c>
      <c r="E434" s="15" t="s">
        <v>29</v>
      </c>
      <c r="F434" s="16" t="s">
        <v>30</v>
      </c>
      <c r="G434" s="15">
        <v>1120</v>
      </c>
      <c r="H434" s="15">
        <v>3480</v>
      </c>
      <c r="I434" s="17" t="s">
        <v>242</v>
      </c>
      <c r="J434" s="18">
        <v>1656345</v>
      </c>
      <c r="K434" s="18">
        <v>1656345</v>
      </c>
      <c r="L434" s="18">
        <v>0</v>
      </c>
      <c r="M434" s="18">
        <v>0</v>
      </c>
      <c r="N434" s="18">
        <v>0</v>
      </c>
      <c r="O434" s="18">
        <v>650834.67000000004</v>
      </c>
      <c r="P434" s="18">
        <v>650834.67000000004</v>
      </c>
      <c r="Q434" s="18">
        <v>79019.990000000005</v>
      </c>
      <c r="R434" s="18">
        <v>1005510.33</v>
      </c>
      <c r="S434" s="18">
        <v>0</v>
      </c>
      <c r="T434" s="19">
        <f t="shared" si="77"/>
        <v>0.39293424377167802</v>
      </c>
      <c r="U434" s="19">
        <f t="shared" si="78"/>
        <v>0</v>
      </c>
      <c r="V434" s="19">
        <f t="shared" si="79"/>
        <v>0.39293424377167802</v>
      </c>
    </row>
    <row r="435" spans="1:22" outlineLevel="2" x14ac:dyDescent="0.35">
      <c r="A435" s="8" t="s">
        <v>316</v>
      </c>
      <c r="B435" s="8" t="s">
        <v>26</v>
      </c>
      <c r="C435" s="8" t="s">
        <v>93</v>
      </c>
      <c r="D435" s="8" t="s">
        <v>241</v>
      </c>
      <c r="E435" s="8" t="s">
        <v>29</v>
      </c>
      <c r="F435" s="9" t="s">
        <v>30</v>
      </c>
      <c r="G435" s="8">
        <v>1120</v>
      </c>
      <c r="H435" s="8">
        <v>3480</v>
      </c>
      <c r="I435" s="10" t="s">
        <v>242</v>
      </c>
      <c r="J435" s="11">
        <v>789085</v>
      </c>
      <c r="K435" s="11">
        <v>389085</v>
      </c>
      <c r="L435" s="11">
        <v>0</v>
      </c>
      <c r="M435" s="11">
        <v>0</v>
      </c>
      <c r="N435" s="11">
        <v>0</v>
      </c>
      <c r="O435" s="11">
        <v>214700</v>
      </c>
      <c r="P435" s="11">
        <v>214700</v>
      </c>
      <c r="Q435" s="11">
        <v>103778</v>
      </c>
      <c r="R435" s="11">
        <v>174385</v>
      </c>
      <c r="S435" s="11">
        <v>0</v>
      </c>
      <c r="T435" s="12">
        <f t="shared" si="77"/>
        <v>0.55180744567382445</v>
      </c>
      <c r="U435" s="12">
        <f t="shared" si="78"/>
        <v>0</v>
      </c>
      <c r="V435" s="12">
        <f t="shared" si="79"/>
        <v>0.55180744567382445</v>
      </c>
    </row>
    <row r="436" spans="1:22" outlineLevel="1" x14ac:dyDescent="0.35">
      <c r="A436" s="30"/>
      <c r="B436" s="30"/>
      <c r="C436" s="30"/>
      <c r="D436" s="30" t="s">
        <v>523</v>
      </c>
      <c r="E436" s="30"/>
      <c r="F436" s="31"/>
      <c r="G436" s="30"/>
      <c r="H436" s="30"/>
      <c r="I436" s="32"/>
      <c r="J436" s="33">
        <f t="shared" ref="J436:S436" si="83">SUBTOTAL(9,J434:J435)</f>
        <v>2445430</v>
      </c>
      <c r="K436" s="33">
        <f t="shared" si="83"/>
        <v>2045430</v>
      </c>
      <c r="L436" s="33">
        <f t="shared" si="83"/>
        <v>0</v>
      </c>
      <c r="M436" s="33">
        <f t="shared" si="83"/>
        <v>0</v>
      </c>
      <c r="N436" s="33">
        <f t="shared" si="83"/>
        <v>0</v>
      </c>
      <c r="O436" s="33">
        <f t="shared" si="83"/>
        <v>865534.67</v>
      </c>
      <c r="P436" s="33">
        <f t="shared" si="83"/>
        <v>865534.67</v>
      </c>
      <c r="Q436" s="33">
        <f t="shared" si="83"/>
        <v>182797.99</v>
      </c>
      <c r="R436" s="33">
        <f t="shared" si="83"/>
        <v>1179895.33</v>
      </c>
      <c r="S436" s="33">
        <f t="shared" si="83"/>
        <v>0</v>
      </c>
      <c r="T436" s="34">
        <f t="shared" si="77"/>
        <v>0.42315536097544282</v>
      </c>
      <c r="U436" s="34">
        <f t="shared" si="78"/>
        <v>0</v>
      </c>
      <c r="V436" s="34">
        <f t="shared" si="79"/>
        <v>0.42315536097544282</v>
      </c>
    </row>
    <row r="437" spans="1:22" outlineLevel="2" x14ac:dyDescent="0.35">
      <c r="A437" s="15" t="s">
        <v>195</v>
      </c>
      <c r="B437" s="15" t="s">
        <v>26</v>
      </c>
      <c r="C437" s="15" t="s">
        <v>93</v>
      </c>
      <c r="D437" s="15" t="s">
        <v>243</v>
      </c>
      <c r="E437" s="15" t="s">
        <v>29</v>
      </c>
      <c r="F437" s="16" t="s">
        <v>30</v>
      </c>
      <c r="G437" s="15">
        <v>1120</v>
      </c>
      <c r="H437" s="15">
        <v>3480</v>
      </c>
      <c r="I437" s="17" t="s">
        <v>244</v>
      </c>
      <c r="J437" s="18">
        <v>1766350</v>
      </c>
      <c r="K437" s="18">
        <v>1766350</v>
      </c>
      <c r="L437" s="18">
        <v>0</v>
      </c>
      <c r="M437" s="18">
        <v>0</v>
      </c>
      <c r="N437" s="18">
        <v>0</v>
      </c>
      <c r="O437" s="18">
        <v>28399.99</v>
      </c>
      <c r="P437" s="18">
        <v>28399.99</v>
      </c>
      <c r="Q437" s="18">
        <v>7550.01</v>
      </c>
      <c r="R437" s="18">
        <v>1737950.01</v>
      </c>
      <c r="S437" s="18">
        <v>0</v>
      </c>
      <c r="T437" s="19">
        <f t="shared" si="77"/>
        <v>1.607834800577462E-2</v>
      </c>
      <c r="U437" s="19">
        <f t="shared" si="78"/>
        <v>0</v>
      </c>
      <c r="V437" s="19">
        <f t="shared" si="79"/>
        <v>1.607834800577462E-2</v>
      </c>
    </row>
    <row r="438" spans="1:22" outlineLevel="2" x14ac:dyDescent="0.35">
      <c r="A438" s="8" t="s">
        <v>316</v>
      </c>
      <c r="B438" s="8" t="s">
        <v>26</v>
      </c>
      <c r="C438" s="8" t="s">
        <v>93</v>
      </c>
      <c r="D438" s="8" t="s">
        <v>243</v>
      </c>
      <c r="E438" s="8" t="s">
        <v>29</v>
      </c>
      <c r="F438" s="9" t="s">
        <v>30</v>
      </c>
      <c r="G438" s="8">
        <v>1120</v>
      </c>
      <c r="H438" s="8">
        <v>3480</v>
      </c>
      <c r="I438" s="10" t="s">
        <v>244</v>
      </c>
      <c r="J438" s="11">
        <v>67480</v>
      </c>
      <c r="K438" s="11">
        <v>67480</v>
      </c>
      <c r="L438" s="11">
        <v>0</v>
      </c>
      <c r="M438" s="11">
        <v>0</v>
      </c>
      <c r="N438" s="11">
        <v>0</v>
      </c>
      <c r="O438" s="11">
        <v>0</v>
      </c>
      <c r="P438" s="11">
        <v>0</v>
      </c>
      <c r="Q438" s="11">
        <v>0</v>
      </c>
      <c r="R438" s="11">
        <v>67480</v>
      </c>
      <c r="S438" s="11">
        <v>0</v>
      </c>
      <c r="T438" s="12">
        <f t="shared" si="77"/>
        <v>0</v>
      </c>
      <c r="U438" s="12">
        <f t="shared" si="78"/>
        <v>0</v>
      </c>
      <c r="V438" s="12">
        <f t="shared" si="79"/>
        <v>0</v>
      </c>
    </row>
    <row r="439" spans="1:22" outlineLevel="1" x14ac:dyDescent="0.35">
      <c r="A439" s="30"/>
      <c r="B439" s="30"/>
      <c r="C439" s="30"/>
      <c r="D439" s="30" t="s">
        <v>524</v>
      </c>
      <c r="E439" s="30"/>
      <c r="F439" s="31"/>
      <c r="G439" s="30"/>
      <c r="H439" s="30"/>
      <c r="I439" s="32"/>
      <c r="J439" s="33">
        <f t="shared" ref="J439:S439" si="84">SUBTOTAL(9,J437:J438)</f>
        <v>1833830</v>
      </c>
      <c r="K439" s="33">
        <f t="shared" si="84"/>
        <v>1833830</v>
      </c>
      <c r="L439" s="33">
        <f t="shared" si="84"/>
        <v>0</v>
      </c>
      <c r="M439" s="33">
        <f t="shared" si="84"/>
        <v>0</v>
      </c>
      <c r="N439" s="33">
        <f t="shared" si="84"/>
        <v>0</v>
      </c>
      <c r="O439" s="33">
        <f t="shared" si="84"/>
        <v>28399.99</v>
      </c>
      <c r="P439" s="33">
        <f t="shared" si="84"/>
        <v>28399.99</v>
      </c>
      <c r="Q439" s="33">
        <f t="shared" si="84"/>
        <v>7550.01</v>
      </c>
      <c r="R439" s="33">
        <f t="shared" si="84"/>
        <v>1805430.01</v>
      </c>
      <c r="S439" s="33">
        <f t="shared" si="84"/>
        <v>0</v>
      </c>
      <c r="T439" s="34">
        <f t="shared" si="77"/>
        <v>1.5486708146338539E-2</v>
      </c>
      <c r="U439" s="34">
        <f t="shared" si="78"/>
        <v>0</v>
      </c>
      <c r="V439" s="34">
        <f t="shared" si="79"/>
        <v>1.5486708146338539E-2</v>
      </c>
    </row>
    <row r="440" spans="1:22" outlineLevel="2" x14ac:dyDescent="0.35">
      <c r="A440" s="15" t="s">
        <v>195</v>
      </c>
      <c r="B440" s="15" t="s">
        <v>26</v>
      </c>
      <c r="C440" s="15" t="s">
        <v>93</v>
      </c>
      <c r="D440" s="15" t="s">
        <v>245</v>
      </c>
      <c r="E440" s="15" t="s">
        <v>29</v>
      </c>
      <c r="F440" s="16" t="s">
        <v>30</v>
      </c>
      <c r="G440" s="15">
        <v>1120</v>
      </c>
      <c r="H440" s="15">
        <v>3480</v>
      </c>
      <c r="I440" s="17" t="s">
        <v>246</v>
      </c>
      <c r="J440" s="18">
        <v>1162320</v>
      </c>
      <c r="K440" s="18">
        <v>1162320</v>
      </c>
      <c r="L440" s="18">
        <v>0</v>
      </c>
      <c r="M440" s="18">
        <v>0</v>
      </c>
      <c r="N440" s="18">
        <v>0</v>
      </c>
      <c r="O440" s="18">
        <v>0</v>
      </c>
      <c r="P440" s="18">
        <v>0</v>
      </c>
      <c r="Q440" s="18">
        <v>50000</v>
      </c>
      <c r="R440" s="18">
        <v>1162320</v>
      </c>
      <c r="S440" s="18">
        <v>0</v>
      </c>
      <c r="T440" s="19">
        <f t="shared" si="77"/>
        <v>0</v>
      </c>
      <c r="U440" s="19">
        <f t="shared" si="78"/>
        <v>0</v>
      </c>
      <c r="V440" s="19">
        <f t="shared" si="79"/>
        <v>0</v>
      </c>
    </row>
    <row r="441" spans="1:22" outlineLevel="1" x14ac:dyDescent="0.35">
      <c r="A441" s="30"/>
      <c r="B441" s="30"/>
      <c r="C441" s="30"/>
      <c r="D441" s="30" t="s">
        <v>525</v>
      </c>
      <c r="E441" s="30"/>
      <c r="F441" s="31"/>
      <c r="G441" s="30"/>
      <c r="H441" s="30"/>
      <c r="I441" s="32"/>
      <c r="J441" s="33">
        <f t="shared" ref="J441:S441" si="85">SUBTOTAL(9,J440:J440)</f>
        <v>1162320</v>
      </c>
      <c r="K441" s="33">
        <f t="shared" si="85"/>
        <v>1162320</v>
      </c>
      <c r="L441" s="33">
        <f t="shared" si="85"/>
        <v>0</v>
      </c>
      <c r="M441" s="33">
        <f t="shared" si="85"/>
        <v>0</v>
      </c>
      <c r="N441" s="33">
        <f t="shared" si="85"/>
        <v>0</v>
      </c>
      <c r="O441" s="33">
        <f t="shared" si="85"/>
        <v>0</v>
      </c>
      <c r="P441" s="33">
        <f t="shared" si="85"/>
        <v>0</v>
      </c>
      <c r="Q441" s="33">
        <f t="shared" si="85"/>
        <v>50000</v>
      </c>
      <c r="R441" s="33">
        <f t="shared" si="85"/>
        <v>1162320</v>
      </c>
      <c r="S441" s="33">
        <f t="shared" si="85"/>
        <v>0</v>
      </c>
      <c r="T441" s="34">
        <f t="shared" si="77"/>
        <v>0</v>
      </c>
      <c r="U441" s="34">
        <f t="shared" si="78"/>
        <v>0</v>
      </c>
      <c r="V441" s="34">
        <f t="shared" si="79"/>
        <v>0</v>
      </c>
    </row>
    <row r="442" spans="1:22" ht="26" outlineLevel="2" x14ac:dyDescent="0.35">
      <c r="A442" s="15" t="s">
        <v>25</v>
      </c>
      <c r="B442" s="15" t="s">
        <v>26</v>
      </c>
      <c r="C442" s="15" t="s">
        <v>93</v>
      </c>
      <c r="D442" s="15" t="s">
        <v>102</v>
      </c>
      <c r="E442" s="15" t="s">
        <v>29</v>
      </c>
      <c r="F442" s="16" t="s">
        <v>30</v>
      </c>
      <c r="G442" s="15">
        <v>1120</v>
      </c>
      <c r="H442" s="15">
        <v>3480</v>
      </c>
      <c r="I442" s="17" t="s">
        <v>103</v>
      </c>
      <c r="J442" s="18">
        <v>3265175</v>
      </c>
      <c r="K442" s="18">
        <v>3815175</v>
      </c>
      <c r="L442" s="18">
        <v>0</v>
      </c>
      <c r="M442" s="18">
        <v>0</v>
      </c>
      <c r="N442" s="18">
        <v>0</v>
      </c>
      <c r="O442" s="18">
        <v>2585305.9</v>
      </c>
      <c r="P442" s="18">
        <v>2585305.9</v>
      </c>
      <c r="Q442" s="18">
        <v>1229869.1000000001</v>
      </c>
      <c r="R442" s="18">
        <v>1229869.1000000001</v>
      </c>
      <c r="S442" s="18">
        <v>0</v>
      </c>
      <c r="T442" s="19">
        <f t="shared" si="77"/>
        <v>0.67763756577352285</v>
      </c>
      <c r="U442" s="19">
        <f t="shared" si="78"/>
        <v>0</v>
      </c>
      <c r="V442" s="19">
        <f t="shared" si="79"/>
        <v>0.67763756577352285</v>
      </c>
    </row>
    <row r="443" spans="1:22" ht="26" outlineLevel="2" x14ac:dyDescent="0.35">
      <c r="A443" s="8" t="s">
        <v>195</v>
      </c>
      <c r="B443" s="8" t="s">
        <v>26</v>
      </c>
      <c r="C443" s="8" t="s">
        <v>93</v>
      </c>
      <c r="D443" s="8" t="s">
        <v>102</v>
      </c>
      <c r="E443" s="8" t="s">
        <v>29</v>
      </c>
      <c r="F443" s="9" t="s">
        <v>30</v>
      </c>
      <c r="G443" s="8">
        <v>1120</v>
      </c>
      <c r="H443" s="8">
        <v>3480</v>
      </c>
      <c r="I443" s="10" t="s">
        <v>103</v>
      </c>
      <c r="J443" s="11">
        <v>6687049</v>
      </c>
      <c r="K443" s="11">
        <v>6687049</v>
      </c>
      <c r="L443" s="11">
        <v>0</v>
      </c>
      <c r="M443" s="11">
        <v>0</v>
      </c>
      <c r="N443" s="11">
        <v>0</v>
      </c>
      <c r="O443" s="11">
        <v>1264737.1499999999</v>
      </c>
      <c r="P443" s="11">
        <v>214038.72</v>
      </c>
      <c r="Q443" s="11">
        <v>346648.85</v>
      </c>
      <c r="R443" s="11">
        <v>5422311.8499999996</v>
      </c>
      <c r="S443" s="11">
        <v>0</v>
      </c>
      <c r="T443" s="12">
        <f t="shared" si="77"/>
        <v>0.18913232877462091</v>
      </c>
      <c r="U443" s="12">
        <f t="shared" si="78"/>
        <v>0</v>
      </c>
      <c r="V443" s="12">
        <f t="shared" si="79"/>
        <v>0.18913232877462091</v>
      </c>
    </row>
    <row r="444" spans="1:22" ht="26" outlineLevel="2" x14ac:dyDescent="0.35">
      <c r="A444" s="8" t="s">
        <v>262</v>
      </c>
      <c r="B444" s="8" t="s">
        <v>263</v>
      </c>
      <c r="C444" s="8" t="s">
        <v>93</v>
      </c>
      <c r="D444" s="8" t="s">
        <v>102</v>
      </c>
      <c r="E444" s="8" t="s">
        <v>29</v>
      </c>
      <c r="F444" s="9" t="s">
        <v>30</v>
      </c>
      <c r="G444" s="8">
        <v>1120</v>
      </c>
      <c r="H444" s="8">
        <v>3480</v>
      </c>
      <c r="I444" s="10" t="s">
        <v>103</v>
      </c>
      <c r="J444" s="11">
        <v>30000</v>
      </c>
      <c r="K444" s="11">
        <v>30000</v>
      </c>
      <c r="L444" s="11">
        <v>0</v>
      </c>
      <c r="M444" s="11">
        <v>0</v>
      </c>
      <c r="N444" s="11">
        <v>0</v>
      </c>
      <c r="O444" s="11">
        <v>27820</v>
      </c>
      <c r="P444" s="11">
        <v>27820</v>
      </c>
      <c r="Q444" s="11">
        <v>2180</v>
      </c>
      <c r="R444" s="11">
        <v>2180</v>
      </c>
      <c r="S444" s="11">
        <v>0</v>
      </c>
      <c r="T444" s="12">
        <f t="shared" si="77"/>
        <v>0.92733333333333334</v>
      </c>
      <c r="U444" s="12">
        <f t="shared" si="78"/>
        <v>0</v>
      </c>
      <c r="V444" s="12">
        <f t="shared" si="79"/>
        <v>0.92733333333333334</v>
      </c>
    </row>
    <row r="445" spans="1:22" ht="26" outlineLevel="2" x14ac:dyDescent="0.35">
      <c r="A445" s="8" t="s">
        <v>262</v>
      </c>
      <c r="B445" s="8" t="s">
        <v>264</v>
      </c>
      <c r="C445" s="8" t="s">
        <v>93</v>
      </c>
      <c r="D445" s="8" t="s">
        <v>102</v>
      </c>
      <c r="E445" s="8" t="s">
        <v>29</v>
      </c>
      <c r="F445" s="9" t="s">
        <v>30</v>
      </c>
      <c r="G445" s="8">
        <v>1120</v>
      </c>
      <c r="H445" s="8">
        <v>3480</v>
      </c>
      <c r="I445" s="10" t="s">
        <v>103</v>
      </c>
      <c r="J445" s="11">
        <v>52000</v>
      </c>
      <c r="K445" s="11">
        <v>51519</v>
      </c>
      <c r="L445" s="11">
        <v>0</v>
      </c>
      <c r="M445" s="11">
        <v>0</v>
      </c>
      <c r="N445" s="11">
        <v>0</v>
      </c>
      <c r="O445" s="11">
        <v>51518.61</v>
      </c>
      <c r="P445" s="11">
        <v>51518.61</v>
      </c>
      <c r="Q445" s="11">
        <v>0</v>
      </c>
      <c r="R445" s="11">
        <v>0.39</v>
      </c>
      <c r="S445" s="11">
        <v>0</v>
      </c>
      <c r="T445" s="12">
        <f t="shared" si="77"/>
        <v>0.99999242997728999</v>
      </c>
      <c r="U445" s="12">
        <f t="shared" si="78"/>
        <v>0</v>
      </c>
      <c r="V445" s="12">
        <f t="shared" si="79"/>
        <v>0.99999242997728999</v>
      </c>
    </row>
    <row r="446" spans="1:22" ht="26" outlineLevel="2" x14ac:dyDescent="0.35">
      <c r="A446" s="8" t="s">
        <v>262</v>
      </c>
      <c r="B446" s="8" t="s">
        <v>291</v>
      </c>
      <c r="C446" s="8" t="s">
        <v>93</v>
      </c>
      <c r="D446" s="8" t="s">
        <v>102</v>
      </c>
      <c r="E446" s="8" t="s">
        <v>29</v>
      </c>
      <c r="F446" s="9" t="s">
        <v>30</v>
      </c>
      <c r="G446" s="8">
        <v>1120</v>
      </c>
      <c r="H446" s="8">
        <v>3480</v>
      </c>
      <c r="I446" s="10" t="s">
        <v>103</v>
      </c>
      <c r="J446" s="11">
        <v>2011181</v>
      </c>
      <c r="K446" s="11">
        <v>2011181</v>
      </c>
      <c r="L446" s="11">
        <v>0</v>
      </c>
      <c r="M446" s="11">
        <v>0</v>
      </c>
      <c r="N446" s="11">
        <v>0</v>
      </c>
      <c r="O446" s="11">
        <v>399163.67</v>
      </c>
      <c r="P446" s="11">
        <v>392098.84</v>
      </c>
      <c r="Q446" s="11">
        <v>1200836.33</v>
      </c>
      <c r="R446" s="11">
        <v>1612017.33</v>
      </c>
      <c r="S446" s="11">
        <v>0</v>
      </c>
      <c r="T446" s="12">
        <f t="shared" si="77"/>
        <v>0.19847227574246176</v>
      </c>
      <c r="U446" s="12">
        <f t="shared" si="78"/>
        <v>0</v>
      </c>
      <c r="V446" s="12">
        <f t="shared" si="79"/>
        <v>0.19847227574246176</v>
      </c>
    </row>
    <row r="447" spans="1:22" ht="26" outlineLevel="2" x14ac:dyDescent="0.35">
      <c r="A447" s="8" t="s">
        <v>300</v>
      </c>
      <c r="B447" s="8" t="s">
        <v>26</v>
      </c>
      <c r="C447" s="8" t="s">
        <v>93</v>
      </c>
      <c r="D447" s="8" t="s">
        <v>102</v>
      </c>
      <c r="E447" s="8" t="s">
        <v>29</v>
      </c>
      <c r="F447" s="9" t="s">
        <v>30</v>
      </c>
      <c r="G447" s="8">
        <v>1120</v>
      </c>
      <c r="H447" s="8">
        <v>3480</v>
      </c>
      <c r="I447" s="10" t="s">
        <v>103</v>
      </c>
      <c r="J447" s="11">
        <v>1441609</v>
      </c>
      <c r="K447" s="11">
        <v>1441609</v>
      </c>
      <c r="L447" s="11">
        <v>0</v>
      </c>
      <c r="M447" s="11">
        <v>0</v>
      </c>
      <c r="N447" s="11">
        <v>0</v>
      </c>
      <c r="O447" s="11">
        <v>0</v>
      </c>
      <c r="P447" s="11">
        <v>0</v>
      </c>
      <c r="Q447" s="11">
        <v>1441609</v>
      </c>
      <c r="R447" s="11">
        <v>1441609</v>
      </c>
      <c r="S447" s="11">
        <v>0</v>
      </c>
      <c r="T447" s="12">
        <f t="shared" si="77"/>
        <v>0</v>
      </c>
      <c r="U447" s="12">
        <f t="shared" si="78"/>
        <v>0</v>
      </c>
      <c r="V447" s="12">
        <f t="shared" si="79"/>
        <v>0</v>
      </c>
    </row>
    <row r="448" spans="1:22" ht="26" outlineLevel="2" x14ac:dyDescent="0.35">
      <c r="A448" s="8" t="s">
        <v>316</v>
      </c>
      <c r="B448" s="8" t="s">
        <v>26</v>
      </c>
      <c r="C448" s="8" t="s">
        <v>93</v>
      </c>
      <c r="D448" s="8" t="s">
        <v>102</v>
      </c>
      <c r="E448" s="8" t="s">
        <v>29</v>
      </c>
      <c r="F448" s="9" t="s">
        <v>30</v>
      </c>
      <c r="G448" s="8">
        <v>1120</v>
      </c>
      <c r="H448" s="8">
        <v>3480</v>
      </c>
      <c r="I448" s="10" t="s">
        <v>103</v>
      </c>
      <c r="J448" s="11">
        <v>30476410</v>
      </c>
      <c r="K448" s="11">
        <v>26676410</v>
      </c>
      <c r="L448" s="11">
        <v>0</v>
      </c>
      <c r="M448" s="11">
        <v>0</v>
      </c>
      <c r="N448" s="11">
        <v>0</v>
      </c>
      <c r="O448" s="11">
        <v>19979456.550000001</v>
      </c>
      <c r="P448" s="11">
        <v>19979456.550000001</v>
      </c>
      <c r="Q448" s="11">
        <v>6696953.4500000002</v>
      </c>
      <c r="R448" s="11">
        <v>6696953.4500000002</v>
      </c>
      <c r="S448" s="11">
        <v>0</v>
      </c>
      <c r="T448" s="12">
        <f t="shared" si="77"/>
        <v>0.74895597083715537</v>
      </c>
      <c r="U448" s="12">
        <f t="shared" si="78"/>
        <v>0</v>
      </c>
      <c r="V448" s="12">
        <f t="shared" si="79"/>
        <v>0.74895597083715537</v>
      </c>
    </row>
    <row r="449" spans="1:22" outlineLevel="1" x14ac:dyDescent="0.35">
      <c r="A449" s="30"/>
      <c r="B449" s="30"/>
      <c r="C449" s="30"/>
      <c r="D449" s="30" t="s">
        <v>526</v>
      </c>
      <c r="E449" s="30"/>
      <c r="F449" s="31"/>
      <c r="G449" s="30"/>
      <c r="H449" s="30"/>
      <c r="I449" s="32"/>
      <c r="J449" s="33">
        <f t="shared" ref="J449:S449" si="86">SUBTOTAL(9,J442:J448)</f>
        <v>43963424</v>
      </c>
      <c r="K449" s="33">
        <f t="shared" si="86"/>
        <v>40712943</v>
      </c>
      <c r="L449" s="33">
        <f t="shared" si="86"/>
        <v>0</v>
      </c>
      <c r="M449" s="33">
        <f t="shared" si="86"/>
        <v>0</v>
      </c>
      <c r="N449" s="33">
        <f t="shared" si="86"/>
        <v>0</v>
      </c>
      <c r="O449" s="33">
        <f t="shared" si="86"/>
        <v>24308001.880000003</v>
      </c>
      <c r="P449" s="33">
        <f t="shared" si="86"/>
        <v>23250238.620000001</v>
      </c>
      <c r="Q449" s="33">
        <f t="shared" si="86"/>
        <v>10918096.73</v>
      </c>
      <c r="R449" s="33">
        <f t="shared" si="86"/>
        <v>16404941.119999997</v>
      </c>
      <c r="S449" s="33">
        <f t="shared" si="86"/>
        <v>0</v>
      </c>
      <c r="T449" s="34">
        <f t="shared" si="77"/>
        <v>0.59705833302200739</v>
      </c>
      <c r="U449" s="34">
        <f t="shared" si="78"/>
        <v>0</v>
      </c>
      <c r="V449" s="34">
        <f t="shared" si="79"/>
        <v>0.59705833302200739</v>
      </c>
    </row>
    <row r="450" spans="1:22" outlineLevel="2" x14ac:dyDescent="0.35">
      <c r="A450" s="15" t="s">
        <v>195</v>
      </c>
      <c r="B450" s="15" t="s">
        <v>26</v>
      </c>
      <c r="C450" s="15" t="s">
        <v>93</v>
      </c>
      <c r="D450" s="15" t="s">
        <v>247</v>
      </c>
      <c r="E450" s="15" t="s">
        <v>29</v>
      </c>
      <c r="F450" s="16" t="s">
        <v>30</v>
      </c>
      <c r="G450" s="15">
        <v>1120</v>
      </c>
      <c r="H450" s="15">
        <v>3480</v>
      </c>
      <c r="I450" s="17" t="s">
        <v>248</v>
      </c>
      <c r="J450" s="18">
        <v>1130000</v>
      </c>
      <c r="K450" s="18">
        <v>1130000</v>
      </c>
      <c r="L450" s="18">
        <v>0</v>
      </c>
      <c r="M450" s="18">
        <v>0</v>
      </c>
      <c r="N450" s="18">
        <v>0</v>
      </c>
      <c r="O450" s="18">
        <v>0</v>
      </c>
      <c r="P450" s="18">
        <v>0</v>
      </c>
      <c r="Q450" s="18">
        <v>0</v>
      </c>
      <c r="R450" s="18">
        <v>1130000</v>
      </c>
      <c r="S450" s="18">
        <v>0</v>
      </c>
      <c r="T450" s="19">
        <f t="shared" si="77"/>
        <v>0</v>
      </c>
      <c r="U450" s="19">
        <f t="shared" si="78"/>
        <v>0</v>
      </c>
      <c r="V450" s="19">
        <f t="shared" si="79"/>
        <v>0</v>
      </c>
    </row>
    <row r="451" spans="1:22" outlineLevel="1" x14ac:dyDescent="0.35">
      <c r="A451" s="30"/>
      <c r="B451" s="30"/>
      <c r="C451" s="30"/>
      <c r="D451" s="30" t="s">
        <v>527</v>
      </c>
      <c r="E451" s="30"/>
      <c r="F451" s="31"/>
      <c r="G451" s="30"/>
      <c r="H451" s="30"/>
      <c r="I451" s="32"/>
      <c r="J451" s="33">
        <f t="shared" ref="J451:S451" si="87">SUBTOTAL(9,J450:J450)</f>
        <v>1130000</v>
      </c>
      <c r="K451" s="33">
        <f t="shared" si="87"/>
        <v>1130000</v>
      </c>
      <c r="L451" s="33">
        <f t="shared" si="87"/>
        <v>0</v>
      </c>
      <c r="M451" s="33">
        <f t="shared" si="87"/>
        <v>0</v>
      </c>
      <c r="N451" s="33">
        <f t="shared" si="87"/>
        <v>0</v>
      </c>
      <c r="O451" s="33">
        <f t="shared" si="87"/>
        <v>0</v>
      </c>
      <c r="P451" s="33">
        <f t="shared" si="87"/>
        <v>0</v>
      </c>
      <c r="Q451" s="33">
        <f t="shared" si="87"/>
        <v>0</v>
      </c>
      <c r="R451" s="33">
        <f t="shared" si="87"/>
        <v>1130000</v>
      </c>
      <c r="S451" s="33">
        <f t="shared" si="87"/>
        <v>0</v>
      </c>
      <c r="T451" s="34">
        <f t="shared" si="77"/>
        <v>0</v>
      </c>
      <c r="U451" s="34">
        <f t="shared" si="78"/>
        <v>0</v>
      </c>
      <c r="V451" s="34">
        <f t="shared" si="79"/>
        <v>0</v>
      </c>
    </row>
    <row r="452" spans="1:22" outlineLevel="2" x14ac:dyDescent="0.35">
      <c r="A452" s="15" t="s">
        <v>195</v>
      </c>
      <c r="B452" s="15" t="s">
        <v>26</v>
      </c>
      <c r="C452" s="15" t="s">
        <v>93</v>
      </c>
      <c r="D452" s="15" t="s">
        <v>249</v>
      </c>
      <c r="E452" s="15" t="s">
        <v>29</v>
      </c>
      <c r="F452" s="16" t="s">
        <v>30</v>
      </c>
      <c r="G452" s="15">
        <v>1120</v>
      </c>
      <c r="H452" s="15">
        <v>3480</v>
      </c>
      <c r="I452" s="17" t="s">
        <v>250</v>
      </c>
      <c r="J452" s="18">
        <v>1253000</v>
      </c>
      <c r="K452" s="18">
        <v>1253000</v>
      </c>
      <c r="L452" s="18">
        <v>0</v>
      </c>
      <c r="M452" s="18">
        <v>0</v>
      </c>
      <c r="N452" s="18">
        <v>0</v>
      </c>
      <c r="O452" s="18">
        <v>27051.13</v>
      </c>
      <c r="P452" s="18">
        <v>27051.13</v>
      </c>
      <c r="Q452" s="18">
        <v>49320.01</v>
      </c>
      <c r="R452" s="18">
        <v>1225948.8700000001</v>
      </c>
      <c r="S452" s="18">
        <v>0</v>
      </c>
      <c r="T452" s="19">
        <f t="shared" si="77"/>
        <v>2.1589090183559458E-2</v>
      </c>
      <c r="U452" s="19">
        <f t="shared" si="78"/>
        <v>0</v>
      </c>
      <c r="V452" s="19">
        <f t="shared" si="79"/>
        <v>2.1589090183559458E-2</v>
      </c>
    </row>
    <row r="453" spans="1:22" outlineLevel="2" x14ac:dyDescent="0.35">
      <c r="A453" s="8" t="s">
        <v>316</v>
      </c>
      <c r="B453" s="8" t="s">
        <v>26</v>
      </c>
      <c r="C453" s="8" t="s">
        <v>93</v>
      </c>
      <c r="D453" s="8" t="s">
        <v>249</v>
      </c>
      <c r="E453" s="8" t="s">
        <v>29</v>
      </c>
      <c r="F453" s="9" t="s">
        <v>30</v>
      </c>
      <c r="G453" s="8">
        <v>1120</v>
      </c>
      <c r="H453" s="8">
        <v>3480</v>
      </c>
      <c r="I453" s="10" t="s">
        <v>250</v>
      </c>
      <c r="J453" s="11">
        <v>749631</v>
      </c>
      <c r="K453" s="11">
        <v>549631</v>
      </c>
      <c r="L453" s="11">
        <v>0</v>
      </c>
      <c r="M453" s="11">
        <v>0</v>
      </c>
      <c r="N453" s="11">
        <v>0</v>
      </c>
      <c r="O453" s="11">
        <v>329157.11</v>
      </c>
      <c r="P453" s="11">
        <v>329157.11</v>
      </c>
      <c r="Q453" s="11">
        <v>0.01</v>
      </c>
      <c r="R453" s="11">
        <v>220473.89</v>
      </c>
      <c r="S453" s="11">
        <v>0</v>
      </c>
      <c r="T453" s="12">
        <f t="shared" si="77"/>
        <v>0.59886925955777603</v>
      </c>
      <c r="U453" s="12">
        <f t="shared" si="78"/>
        <v>0</v>
      </c>
      <c r="V453" s="12">
        <f t="shared" si="79"/>
        <v>0.59886925955777603</v>
      </c>
    </row>
    <row r="454" spans="1:22" outlineLevel="1" x14ac:dyDescent="0.35">
      <c r="A454" s="30"/>
      <c r="B454" s="30"/>
      <c r="C454" s="30"/>
      <c r="D454" s="30" t="s">
        <v>528</v>
      </c>
      <c r="E454" s="30"/>
      <c r="F454" s="31"/>
      <c r="G454" s="30"/>
      <c r="H454" s="30"/>
      <c r="I454" s="32"/>
      <c r="J454" s="33">
        <f t="shared" ref="J454:S454" si="88">SUBTOTAL(9,J452:J453)</f>
        <v>2002631</v>
      </c>
      <c r="K454" s="33">
        <f t="shared" si="88"/>
        <v>1802631</v>
      </c>
      <c r="L454" s="33">
        <f t="shared" si="88"/>
        <v>0</v>
      </c>
      <c r="M454" s="33">
        <f t="shared" si="88"/>
        <v>0</v>
      </c>
      <c r="N454" s="33">
        <f t="shared" si="88"/>
        <v>0</v>
      </c>
      <c r="O454" s="33">
        <f t="shared" si="88"/>
        <v>356208.24</v>
      </c>
      <c r="P454" s="33">
        <f t="shared" si="88"/>
        <v>356208.24</v>
      </c>
      <c r="Q454" s="33">
        <f t="shared" si="88"/>
        <v>49320.020000000004</v>
      </c>
      <c r="R454" s="33">
        <f t="shared" si="88"/>
        <v>1446422.7600000002</v>
      </c>
      <c r="S454" s="33">
        <f t="shared" si="88"/>
        <v>0</v>
      </c>
      <c r="T454" s="34">
        <f t="shared" si="77"/>
        <v>0.1976046345591527</v>
      </c>
      <c r="U454" s="34">
        <f t="shared" si="78"/>
        <v>0</v>
      </c>
      <c r="V454" s="34">
        <f t="shared" si="79"/>
        <v>0.1976046345591527</v>
      </c>
    </row>
    <row r="455" spans="1:22" ht="26" outlineLevel="2" x14ac:dyDescent="0.35">
      <c r="A455" s="15" t="s">
        <v>195</v>
      </c>
      <c r="B455" s="15" t="s">
        <v>26</v>
      </c>
      <c r="C455" s="15" t="s">
        <v>93</v>
      </c>
      <c r="D455" s="15" t="s">
        <v>251</v>
      </c>
      <c r="E455" s="15" t="s">
        <v>29</v>
      </c>
      <c r="F455" s="16" t="s">
        <v>30</v>
      </c>
      <c r="G455" s="15">
        <v>1120</v>
      </c>
      <c r="H455" s="15">
        <v>3480</v>
      </c>
      <c r="I455" s="17" t="s">
        <v>252</v>
      </c>
      <c r="J455" s="18">
        <v>2190273</v>
      </c>
      <c r="K455" s="18">
        <v>2190273</v>
      </c>
      <c r="L455" s="18">
        <v>0</v>
      </c>
      <c r="M455" s="18">
        <v>0.01</v>
      </c>
      <c r="N455" s="18">
        <v>0</v>
      </c>
      <c r="O455" s="18">
        <v>961677.45</v>
      </c>
      <c r="P455" s="18">
        <v>961677.45</v>
      </c>
      <c r="Q455" s="18">
        <v>20714.87</v>
      </c>
      <c r="R455" s="18">
        <v>1228595.54</v>
      </c>
      <c r="S455" s="18">
        <v>0</v>
      </c>
      <c r="T455" s="19">
        <f t="shared" si="77"/>
        <v>0.43906739022943714</v>
      </c>
      <c r="U455" s="19">
        <f t="shared" si="78"/>
        <v>4.5656409041247368E-9</v>
      </c>
      <c r="V455" s="19">
        <f t="shared" si="79"/>
        <v>0.43906739479507806</v>
      </c>
    </row>
    <row r="456" spans="1:22" ht="26" outlineLevel="2" x14ac:dyDescent="0.35">
      <c r="A456" s="8" t="s">
        <v>316</v>
      </c>
      <c r="B456" s="8" t="s">
        <v>26</v>
      </c>
      <c r="C456" s="8" t="s">
        <v>93</v>
      </c>
      <c r="D456" s="8" t="s">
        <v>251</v>
      </c>
      <c r="E456" s="8" t="s">
        <v>29</v>
      </c>
      <c r="F456" s="9" t="s">
        <v>30</v>
      </c>
      <c r="G456" s="8">
        <v>1120</v>
      </c>
      <c r="H456" s="8">
        <v>3480</v>
      </c>
      <c r="I456" s="10" t="s">
        <v>252</v>
      </c>
      <c r="J456" s="11">
        <v>1781468</v>
      </c>
      <c r="K456" s="11">
        <v>1781468</v>
      </c>
      <c r="L456" s="11">
        <v>0</v>
      </c>
      <c r="M456" s="11">
        <v>0</v>
      </c>
      <c r="N456" s="11">
        <v>0</v>
      </c>
      <c r="O456" s="11">
        <v>500333.49</v>
      </c>
      <c r="P456" s="11">
        <v>500333.49</v>
      </c>
      <c r="Q456" s="11">
        <v>1281134.51</v>
      </c>
      <c r="R456" s="11">
        <v>1281134.51</v>
      </c>
      <c r="S456" s="11">
        <v>0</v>
      </c>
      <c r="T456" s="12">
        <f t="shared" si="77"/>
        <v>0.28085460418037261</v>
      </c>
      <c r="U456" s="12">
        <f t="shared" si="78"/>
        <v>0</v>
      </c>
      <c r="V456" s="12">
        <f t="shared" si="79"/>
        <v>0.28085460418037261</v>
      </c>
    </row>
    <row r="457" spans="1:22" outlineLevel="1" x14ac:dyDescent="0.35">
      <c r="A457" s="30"/>
      <c r="B457" s="30"/>
      <c r="C457" s="30"/>
      <c r="D457" s="30" t="s">
        <v>529</v>
      </c>
      <c r="E457" s="30"/>
      <c r="F457" s="31"/>
      <c r="G457" s="30"/>
      <c r="H457" s="30"/>
      <c r="I457" s="32"/>
      <c r="J457" s="33">
        <f t="shared" ref="J457:S457" si="89">SUBTOTAL(9,J455:J456)</f>
        <v>3971741</v>
      </c>
      <c r="K457" s="33">
        <f t="shared" si="89"/>
        <v>3971741</v>
      </c>
      <c r="L457" s="33">
        <f t="shared" si="89"/>
        <v>0</v>
      </c>
      <c r="M457" s="33">
        <f t="shared" si="89"/>
        <v>0.01</v>
      </c>
      <c r="N457" s="33">
        <f t="shared" si="89"/>
        <v>0</v>
      </c>
      <c r="O457" s="33">
        <f t="shared" si="89"/>
        <v>1462010.94</v>
      </c>
      <c r="P457" s="33">
        <f t="shared" si="89"/>
        <v>1462010.94</v>
      </c>
      <c r="Q457" s="33">
        <f t="shared" si="89"/>
        <v>1301849.3800000001</v>
      </c>
      <c r="R457" s="33">
        <f t="shared" si="89"/>
        <v>2509730.0499999998</v>
      </c>
      <c r="S457" s="33">
        <f t="shared" si="89"/>
        <v>0</v>
      </c>
      <c r="T457" s="34">
        <f t="shared" si="77"/>
        <v>0.36810329273736631</v>
      </c>
      <c r="U457" s="34">
        <f t="shared" si="78"/>
        <v>2.5177875395198225E-9</v>
      </c>
      <c r="V457" s="34">
        <f t="shared" si="79"/>
        <v>0.36810329525515384</v>
      </c>
    </row>
    <row r="458" spans="1:22" outlineLevel="2" x14ac:dyDescent="0.35">
      <c r="A458" s="15" t="s">
        <v>25</v>
      </c>
      <c r="B458" s="15" t="s">
        <v>26</v>
      </c>
      <c r="C458" s="15" t="s">
        <v>93</v>
      </c>
      <c r="D458" s="15" t="s">
        <v>104</v>
      </c>
      <c r="E458" s="15" t="s">
        <v>29</v>
      </c>
      <c r="F458" s="16" t="s">
        <v>30</v>
      </c>
      <c r="G458" s="15">
        <v>1120</v>
      </c>
      <c r="H458" s="15">
        <v>3480</v>
      </c>
      <c r="I458" s="17" t="s">
        <v>105</v>
      </c>
      <c r="J458" s="18">
        <v>70492</v>
      </c>
      <c r="K458" s="18">
        <v>70492</v>
      </c>
      <c r="L458" s="18">
        <v>0</v>
      </c>
      <c r="M458" s="18">
        <v>0</v>
      </c>
      <c r="N458" s="18">
        <v>0</v>
      </c>
      <c r="O458" s="18">
        <v>33222</v>
      </c>
      <c r="P458" s="18">
        <v>33222</v>
      </c>
      <c r="Q458" s="18">
        <v>4805</v>
      </c>
      <c r="R458" s="18">
        <v>37270</v>
      </c>
      <c r="S458" s="18">
        <v>0</v>
      </c>
      <c r="T458" s="19">
        <f t="shared" si="77"/>
        <v>0.47128752198831075</v>
      </c>
      <c r="U458" s="19">
        <f t="shared" si="78"/>
        <v>0</v>
      </c>
      <c r="V458" s="19">
        <f t="shared" si="79"/>
        <v>0.47128752198831075</v>
      </c>
    </row>
    <row r="459" spans="1:22" outlineLevel="2" x14ac:dyDescent="0.35">
      <c r="A459" s="8" t="s">
        <v>195</v>
      </c>
      <c r="B459" s="8" t="s">
        <v>26</v>
      </c>
      <c r="C459" s="8" t="s">
        <v>93</v>
      </c>
      <c r="D459" s="8" t="s">
        <v>104</v>
      </c>
      <c r="E459" s="8" t="s">
        <v>29</v>
      </c>
      <c r="F459" s="9" t="s">
        <v>30</v>
      </c>
      <c r="G459" s="8">
        <v>1120</v>
      </c>
      <c r="H459" s="8">
        <v>3480</v>
      </c>
      <c r="I459" s="10" t="s">
        <v>105</v>
      </c>
      <c r="J459" s="11">
        <v>3220365</v>
      </c>
      <c r="K459" s="11">
        <v>3220365</v>
      </c>
      <c r="L459" s="11">
        <v>0</v>
      </c>
      <c r="M459" s="11">
        <v>0</v>
      </c>
      <c r="N459" s="11">
        <v>0</v>
      </c>
      <c r="O459" s="11">
        <v>1776021.31</v>
      </c>
      <c r="P459" s="11">
        <v>1052821.31</v>
      </c>
      <c r="Q459" s="11">
        <v>1329038.69</v>
      </c>
      <c r="R459" s="11">
        <v>1444343.69</v>
      </c>
      <c r="S459" s="11">
        <v>0</v>
      </c>
      <c r="T459" s="12">
        <f t="shared" si="77"/>
        <v>0.55149689864347673</v>
      </c>
      <c r="U459" s="12">
        <f t="shared" si="78"/>
        <v>0</v>
      </c>
      <c r="V459" s="12">
        <f t="shared" si="79"/>
        <v>0.55149689864347673</v>
      </c>
    </row>
    <row r="460" spans="1:22" outlineLevel="2" x14ac:dyDescent="0.35">
      <c r="A460" s="8" t="s">
        <v>316</v>
      </c>
      <c r="B460" s="8" t="s">
        <v>26</v>
      </c>
      <c r="C460" s="8" t="s">
        <v>93</v>
      </c>
      <c r="D460" s="8" t="s">
        <v>104</v>
      </c>
      <c r="E460" s="8" t="s">
        <v>29</v>
      </c>
      <c r="F460" s="9" t="s">
        <v>30</v>
      </c>
      <c r="G460" s="8">
        <v>1120</v>
      </c>
      <c r="H460" s="8">
        <v>3480</v>
      </c>
      <c r="I460" s="10" t="s">
        <v>105</v>
      </c>
      <c r="J460" s="11">
        <v>7272705</v>
      </c>
      <c r="K460" s="11">
        <v>3422135</v>
      </c>
      <c r="L460" s="11">
        <v>0</v>
      </c>
      <c r="M460" s="11">
        <v>0</v>
      </c>
      <c r="N460" s="11">
        <v>0</v>
      </c>
      <c r="O460" s="11">
        <v>1613820.8</v>
      </c>
      <c r="P460" s="11">
        <v>1613820.8</v>
      </c>
      <c r="Q460" s="11">
        <v>1808314.2</v>
      </c>
      <c r="R460" s="11">
        <v>1808314.2</v>
      </c>
      <c r="S460" s="11">
        <v>0</v>
      </c>
      <c r="T460" s="12">
        <f t="shared" si="77"/>
        <v>0.47158303222987991</v>
      </c>
      <c r="U460" s="12">
        <f t="shared" si="78"/>
        <v>0</v>
      </c>
      <c r="V460" s="12">
        <f t="shared" si="79"/>
        <v>0.47158303222987991</v>
      </c>
    </row>
    <row r="461" spans="1:22" outlineLevel="1" x14ac:dyDescent="0.35">
      <c r="A461" s="30"/>
      <c r="B461" s="30"/>
      <c r="C461" s="30"/>
      <c r="D461" s="30" t="s">
        <v>530</v>
      </c>
      <c r="E461" s="30"/>
      <c r="F461" s="31"/>
      <c r="G461" s="30"/>
      <c r="H461" s="30"/>
      <c r="I461" s="32"/>
      <c r="J461" s="33">
        <f t="shared" ref="J461:S461" si="90">SUBTOTAL(9,J458:J460)</f>
        <v>10563562</v>
      </c>
      <c r="K461" s="33">
        <f t="shared" si="90"/>
        <v>6712992</v>
      </c>
      <c r="L461" s="33">
        <f t="shared" si="90"/>
        <v>0</v>
      </c>
      <c r="M461" s="33">
        <f t="shared" si="90"/>
        <v>0</v>
      </c>
      <c r="N461" s="33">
        <f t="shared" si="90"/>
        <v>0</v>
      </c>
      <c r="O461" s="33">
        <f t="shared" si="90"/>
        <v>3423064.1100000003</v>
      </c>
      <c r="P461" s="33">
        <f t="shared" si="90"/>
        <v>2699864.1100000003</v>
      </c>
      <c r="Q461" s="33">
        <f t="shared" si="90"/>
        <v>3142157.8899999997</v>
      </c>
      <c r="R461" s="33">
        <f t="shared" si="90"/>
        <v>3289927.8899999997</v>
      </c>
      <c r="S461" s="33">
        <f t="shared" si="90"/>
        <v>0</v>
      </c>
      <c r="T461" s="34">
        <f t="shared" si="77"/>
        <v>0.50991631004476101</v>
      </c>
      <c r="U461" s="34">
        <f t="shared" si="78"/>
        <v>0</v>
      </c>
      <c r="V461" s="34">
        <f t="shared" si="79"/>
        <v>0.50991631004476101</v>
      </c>
    </row>
    <row r="462" spans="1:22" outlineLevel="2" x14ac:dyDescent="0.35">
      <c r="A462" s="15" t="s">
        <v>25</v>
      </c>
      <c r="B462" s="15" t="s">
        <v>26</v>
      </c>
      <c r="C462" s="15" t="s">
        <v>93</v>
      </c>
      <c r="D462" s="15" t="s">
        <v>106</v>
      </c>
      <c r="E462" s="15" t="s">
        <v>29</v>
      </c>
      <c r="F462" s="16" t="s">
        <v>30</v>
      </c>
      <c r="G462" s="15">
        <v>1120</v>
      </c>
      <c r="H462" s="15">
        <v>3480</v>
      </c>
      <c r="I462" s="17" t="s">
        <v>107</v>
      </c>
      <c r="J462" s="18">
        <v>31490</v>
      </c>
      <c r="K462" s="18">
        <v>31490</v>
      </c>
      <c r="L462" s="18">
        <v>0</v>
      </c>
      <c r="M462" s="18">
        <v>0</v>
      </c>
      <c r="N462" s="18">
        <v>0</v>
      </c>
      <c r="O462" s="18">
        <v>0</v>
      </c>
      <c r="P462" s="18">
        <v>0</v>
      </c>
      <c r="Q462" s="18">
        <v>0</v>
      </c>
      <c r="R462" s="18">
        <v>31490</v>
      </c>
      <c r="S462" s="18">
        <v>0</v>
      </c>
      <c r="T462" s="19">
        <f t="shared" si="77"/>
        <v>0</v>
      </c>
      <c r="U462" s="19">
        <f t="shared" si="78"/>
        <v>0</v>
      </c>
      <c r="V462" s="19">
        <f t="shared" si="79"/>
        <v>0</v>
      </c>
    </row>
    <row r="463" spans="1:22" outlineLevel="2" x14ac:dyDescent="0.35">
      <c r="A463" s="8" t="s">
        <v>195</v>
      </c>
      <c r="B463" s="8" t="s">
        <v>26</v>
      </c>
      <c r="C463" s="8" t="s">
        <v>93</v>
      </c>
      <c r="D463" s="8" t="s">
        <v>106</v>
      </c>
      <c r="E463" s="8" t="s">
        <v>29</v>
      </c>
      <c r="F463" s="9" t="s">
        <v>30</v>
      </c>
      <c r="G463" s="8">
        <v>1120</v>
      </c>
      <c r="H463" s="8">
        <v>3480</v>
      </c>
      <c r="I463" s="10" t="s">
        <v>107</v>
      </c>
      <c r="J463" s="11">
        <v>46381520</v>
      </c>
      <c r="K463" s="11">
        <v>46381520</v>
      </c>
      <c r="L463" s="11">
        <v>0</v>
      </c>
      <c r="M463" s="11">
        <v>17851341.789999999</v>
      </c>
      <c r="N463" s="11">
        <v>0</v>
      </c>
      <c r="O463" s="11">
        <v>16043753.77</v>
      </c>
      <c r="P463" s="11">
        <v>15805942.550000001</v>
      </c>
      <c r="Q463" s="11">
        <v>4909904.4400000004</v>
      </c>
      <c r="R463" s="11">
        <v>12486424.439999999</v>
      </c>
      <c r="S463" s="11">
        <v>0</v>
      </c>
      <c r="T463" s="12">
        <f t="shared" si="77"/>
        <v>0.34590832232320112</v>
      </c>
      <c r="U463" s="12">
        <f t="shared" si="78"/>
        <v>0.38488048235590377</v>
      </c>
      <c r="V463" s="12">
        <f t="shared" si="79"/>
        <v>0.7307888046791049</v>
      </c>
    </row>
    <row r="464" spans="1:22" outlineLevel="2" x14ac:dyDescent="0.35">
      <c r="A464" s="8" t="s">
        <v>316</v>
      </c>
      <c r="B464" s="8" t="s">
        <v>26</v>
      </c>
      <c r="C464" s="8" t="s">
        <v>93</v>
      </c>
      <c r="D464" s="8" t="s">
        <v>106</v>
      </c>
      <c r="E464" s="8" t="s">
        <v>29</v>
      </c>
      <c r="F464" s="9" t="s">
        <v>30</v>
      </c>
      <c r="G464" s="8">
        <v>1120</v>
      </c>
      <c r="H464" s="8">
        <v>3480</v>
      </c>
      <c r="I464" s="10" t="s">
        <v>107</v>
      </c>
      <c r="J464" s="11">
        <v>2076740</v>
      </c>
      <c r="K464" s="11">
        <v>1413500</v>
      </c>
      <c r="L464" s="11">
        <v>0</v>
      </c>
      <c r="M464" s="11">
        <v>1379052</v>
      </c>
      <c r="N464" s="11">
        <v>0</v>
      </c>
      <c r="O464" s="11">
        <v>0</v>
      </c>
      <c r="P464" s="11">
        <v>0</v>
      </c>
      <c r="Q464" s="11">
        <v>34448</v>
      </c>
      <c r="R464" s="11">
        <v>34448</v>
      </c>
      <c r="S464" s="11">
        <v>0</v>
      </c>
      <c r="T464" s="12">
        <f t="shared" si="77"/>
        <v>0</v>
      </c>
      <c r="U464" s="12">
        <f t="shared" si="78"/>
        <v>0.97562928899893886</v>
      </c>
      <c r="V464" s="12">
        <f t="shared" si="79"/>
        <v>0.97562928899893886</v>
      </c>
    </row>
    <row r="465" spans="1:22" outlineLevel="1" x14ac:dyDescent="0.35">
      <c r="A465" s="30"/>
      <c r="B465" s="30"/>
      <c r="C465" s="30"/>
      <c r="D465" s="30" t="s">
        <v>531</v>
      </c>
      <c r="E465" s="30"/>
      <c r="F465" s="31"/>
      <c r="G465" s="30"/>
      <c r="H465" s="30"/>
      <c r="I465" s="32"/>
      <c r="J465" s="33">
        <f t="shared" ref="J465:S465" si="91">SUBTOTAL(9,J462:J464)</f>
        <v>48489750</v>
      </c>
      <c r="K465" s="33">
        <f t="shared" si="91"/>
        <v>47826510</v>
      </c>
      <c r="L465" s="33">
        <f t="shared" si="91"/>
        <v>0</v>
      </c>
      <c r="M465" s="33">
        <f t="shared" si="91"/>
        <v>19230393.789999999</v>
      </c>
      <c r="N465" s="33">
        <f t="shared" si="91"/>
        <v>0</v>
      </c>
      <c r="O465" s="33">
        <f t="shared" si="91"/>
        <v>16043753.77</v>
      </c>
      <c r="P465" s="33">
        <f t="shared" si="91"/>
        <v>15805942.550000001</v>
      </c>
      <c r="Q465" s="33">
        <f t="shared" si="91"/>
        <v>4944352.4400000004</v>
      </c>
      <c r="R465" s="33">
        <f t="shared" si="91"/>
        <v>12552362.439999999</v>
      </c>
      <c r="S465" s="33">
        <f t="shared" si="91"/>
        <v>0</v>
      </c>
      <c r="T465" s="34">
        <f t="shared" si="77"/>
        <v>0.33545733882735745</v>
      </c>
      <c r="U465" s="34">
        <f t="shared" si="78"/>
        <v>0.40208649533490942</v>
      </c>
      <c r="V465" s="34">
        <f t="shared" si="79"/>
        <v>0.73754383416226688</v>
      </c>
    </row>
    <row r="466" spans="1:22" outlineLevel="2" x14ac:dyDescent="0.35">
      <c r="A466" s="15" t="s">
        <v>25</v>
      </c>
      <c r="B466" s="15" t="s">
        <v>26</v>
      </c>
      <c r="C466" s="15" t="s">
        <v>93</v>
      </c>
      <c r="D466" s="15" t="s">
        <v>108</v>
      </c>
      <c r="E466" s="15" t="s">
        <v>29</v>
      </c>
      <c r="F466" s="16" t="s">
        <v>30</v>
      </c>
      <c r="G466" s="15">
        <v>1120</v>
      </c>
      <c r="H466" s="15">
        <v>3480</v>
      </c>
      <c r="I466" s="17" t="s">
        <v>109</v>
      </c>
      <c r="J466" s="18">
        <v>9647625</v>
      </c>
      <c r="K466" s="18">
        <v>9347625</v>
      </c>
      <c r="L466" s="18">
        <v>0</v>
      </c>
      <c r="M466" s="18">
        <v>0</v>
      </c>
      <c r="N466" s="18">
        <v>0</v>
      </c>
      <c r="O466" s="18">
        <v>2578012.9300000002</v>
      </c>
      <c r="P466" s="18">
        <v>2578012.9300000002</v>
      </c>
      <c r="Q466" s="18">
        <v>986522.01</v>
      </c>
      <c r="R466" s="18">
        <v>6769612.0700000003</v>
      </c>
      <c r="S466" s="18">
        <v>0</v>
      </c>
      <c r="T466" s="19">
        <f t="shared" si="77"/>
        <v>0.27579336248512326</v>
      </c>
      <c r="U466" s="19">
        <f t="shared" si="78"/>
        <v>0</v>
      </c>
      <c r="V466" s="19">
        <f t="shared" si="79"/>
        <v>0.27579336248512326</v>
      </c>
    </row>
    <row r="467" spans="1:22" outlineLevel="2" x14ac:dyDescent="0.35">
      <c r="A467" s="8" t="s">
        <v>195</v>
      </c>
      <c r="B467" s="8" t="s">
        <v>26</v>
      </c>
      <c r="C467" s="8" t="s">
        <v>93</v>
      </c>
      <c r="D467" s="8" t="s">
        <v>108</v>
      </c>
      <c r="E467" s="8" t="s">
        <v>29</v>
      </c>
      <c r="F467" s="9" t="s">
        <v>30</v>
      </c>
      <c r="G467" s="8">
        <v>1120</v>
      </c>
      <c r="H467" s="8">
        <v>3480</v>
      </c>
      <c r="I467" s="10" t="s">
        <v>109</v>
      </c>
      <c r="J467" s="11">
        <v>10980844</v>
      </c>
      <c r="K467" s="11">
        <v>10980844</v>
      </c>
      <c r="L467" s="11">
        <v>0</v>
      </c>
      <c r="M467" s="11">
        <v>0</v>
      </c>
      <c r="N467" s="11">
        <v>0</v>
      </c>
      <c r="O467" s="11">
        <v>2048657.58</v>
      </c>
      <c r="P467" s="11">
        <v>2048657.58</v>
      </c>
      <c r="Q467" s="11">
        <v>8847504.4199999999</v>
      </c>
      <c r="R467" s="11">
        <v>8932186.4199999999</v>
      </c>
      <c r="S467" s="11">
        <v>0</v>
      </c>
      <c r="T467" s="12">
        <f t="shared" si="77"/>
        <v>0.18656649525300606</v>
      </c>
      <c r="U467" s="12">
        <f t="shared" si="78"/>
        <v>0</v>
      </c>
      <c r="V467" s="12">
        <f t="shared" si="79"/>
        <v>0.18656649525300606</v>
      </c>
    </row>
    <row r="468" spans="1:22" outlineLevel="2" x14ac:dyDescent="0.35">
      <c r="A468" s="8" t="s">
        <v>262</v>
      </c>
      <c r="B468" s="8" t="s">
        <v>263</v>
      </c>
      <c r="C468" s="8" t="s">
        <v>93</v>
      </c>
      <c r="D468" s="8" t="s">
        <v>108</v>
      </c>
      <c r="E468" s="8" t="s">
        <v>29</v>
      </c>
      <c r="F468" s="9" t="s">
        <v>30</v>
      </c>
      <c r="G468" s="8">
        <v>1120</v>
      </c>
      <c r="H468" s="8">
        <v>3480</v>
      </c>
      <c r="I468" s="10" t="s">
        <v>109</v>
      </c>
      <c r="J468" s="11">
        <v>30000</v>
      </c>
      <c r="K468" s="11">
        <v>714700</v>
      </c>
      <c r="L468" s="11">
        <v>0</v>
      </c>
      <c r="M468" s="11">
        <v>0</v>
      </c>
      <c r="N468" s="11">
        <v>0</v>
      </c>
      <c r="O468" s="11">
        <v>686590.39</v>
      </c>
      <c r="P468" s="11">
        <v>686590.39</v>
      </c>
      <c r="Q468" s="11">
        <v>28109.61</v>
      </c>
      <c r="R468" s="11">
        <v>28109.61</v>
      </c>
      <c r="S468" s="11">
        <v>0</v>
      </c>
      <c r="T468" s="12">
        <f t="shared" si="77"/>
        <v>0.96066935777249196</v>
      </c>
      <c r="U468" s="12">
        <f t="shared" si="78"/>
        <v>0</v>
      </c>
      <c r="V468" s="12">
        <f t="shared" si="79"/>
        <v>0.96066935777249196</v>
      </c>
    </row>
    <row r="469" spans="1:22" outlineLevel="2" x14ac:dyDescent="0.35">
      <c r="A469" s="8" t="s">
        <v>262</v>
      </c>
      <c r="B469" s="8" t="s">
        <v>264</v>
      </c>
      <c r="C469" s="8" t="s">
        <v>93</v>
      </c>
      <c r="D469" s="8" t="s">
        <v>108</v>
      </c>
      <c r="E469" s="8" t="s">
        <v>29</v>
      </c>
      <c r="F469" s="9" t="s">
        <v>30</v>
      </c>
      <c r="G469" s="8">
        <v>1120</v>
      </c>
      <c r="H469" s="8">
        <v>3480</v>
      </c>
      <c r="I469" s="10" t="s">
        <v>109</v>
      </c>
      <c r="J469" s="11">
        <v>195000</v>
      </c>
      <c r="K469" s="11">
        <v>193784</v>
      </c>
      <c r="L469" s="11">
        <v>0</v>
      </c>
      <c r="M469" s="11">
        <v>0</v>
      </c>
      <c r="N469" s="11">
        <v>0</v>
      </c>
      <c r="O469" s="11">
        <v>193783.25</v>
      </c>
      <c r="P469" s="11">
        <v>193783.25</v>
      </c>
      <c r="Q469" s="11">
        <v>0</v>
      </c>
      <c r="R469" s="11">
        <v>0.75</v>
      </c>
      <c r="S469" s="11">
        <v>0</v>
      </c>
      <c r="T469" s="12">
        <f t="shared" si="77"/>
        <v>0.99999612971143126</v>
      </c>
      <c r="U469" s="12">
        <f t="shared" si="78"/>
        <v>0</v>
      </c>
      <c r="V469" s="12">
        <f t="shared" si="79"/>
        <v>0.99999612971143126</v>
      </c>
    </row>
    <row r="470" spans="1:22" outlineLevel="2" x14ac:dyDescent="0.35">
      <c r="A470" s="8" t="s">
        <v>262</v>
      </c>
      <c r="B470" s="8" t="s">
        <v>291</v>
      </c>
      <c r="C470" s="8" t="s">
        <v>93</v>
      </c>
      <c r="D470" s="8" t="s">
        <v>108</v>
      </c>
      <c r="E470" s="8" t="s">
        <v>29</v>
      </c>
      <c r="F470" s="9" t="s">
        <v>30</v>
      </c>
      <c r="G470" s="8">
        <v>1120</v>
      </c>
      <c r="H470" s="8">
        <v>3480</v>
      </c>
      <c r="I470" s="10" t="s">
        <v>109</v>
      </c>
      <c r="J470" s="11">
        <v>239270</v>
      </c>
      <c r="K470" s="11">
        <v>239270</v>
      </c>
      <c r="L470" s="11">
        <v>0</v>
      </c>
      <c r="M470" s="11">
        <v>0</v>
      </c>
      <c r="N470" s="11">
        <v>0</v>
      </c>
      <c r="O470" s="11">
        <v>93090.25</v>
      </c>
      <c r="P470" s="11">
        <v>91442.63</v>
      </c>
      <c r="Q470" s="11">
        <v>56909.75</v>
      </c>
      <c r="R470" s="11">
        <v>146179.75</v>
      </c>
      <c r="S470" s="11">
        <v>0</v>
      </c>
      <c r="T470" s="12">
        <f t="shared" si="77"/>
        <v>0.38905943076858779</v>
      </c>
      <c r="U470" s="12">
        <f t="shared" si="78"/>
        <v>0</v>
      </c>
      <c r="V470" s="12">
        <f t="shared" si="79"/>
        <v>0.38905943076858779</v>
      </c>
    </row>
    <row r="471" spans="1:22" outlineLevel="2" x14ac:dyDescent="0.35">
      <c r="A471" s="8" t="s">
        <v>300</v>
      </c>
      <c r="B471" s="8" t="s">
        <v>26</v>
      </c>
      <c r="C471" s="8" t="s">
        <v>93</v>
      </c>
      <c r="D471" s="8" t="s">
        <v>108</v>
      </c>
      <c r="E471" s="8" t="s">
        <v>29</v>
      </c>
      <c r="F471" s="9" t="s">
        <v>30</v>
      </c>
      <c r="G471" s="8">
        <v>1120</v>
      </c>
      <c r="H471" s="8">
        <v>3480</v>
      </c>
      <c r="I471" s="10" t="s">
        <v>109</v>
      </c>
      <c r="J471" s="11">
        <v>540412</v>
      </c>
      <c r="K471" s="11">
        <v>540412</v>
      </c>
      <c r="L471" s="11">
        <v>0</v>
      </c>
      <c r="M471" s="11">
        <v>0</v>
      </c>
      <c r="N471" s="11">
        <v>0</v>
      </c>
      <c r="O471" s="11">
        <v>141885.06</v>
      </c>
      <c r="P471" s="11">
        <v>141885.06</v>
      </c>
      <c r="Q471" s="11">
        <v>398526.94</v>
      </c>
      <c r="R471" s="11">
        <v>398526.94</v>
      </c>
      <c r="S471" s="11">
        <v>0</v>
      </c>
      <c r="T471" s="12">
        <f t="shared" si="77"/>
        <v>0.26254979534133216</v>
      </c>
      <c r="U471" s="12">
        <f t="shared" si="78"/>
        <v>0</v>
      </c>
      <c r="V471" s="12">
        <f t="shared" si="79"/>
        <v>0.26254979534133216</v>
      </c>
    </row>
    <row r="472" spans="1:22" outlineLevel="2" x14ac:dyDescent="0.35">
      <c r="A472" s="8" t="s">
        <v>308</v>
      </c>
      <c r="B472" s="8" t="s">
        <v>26</v>
      </c>
      <c r="C472" s="8" t="s">
        <v>93</v>
      </c>
      <c r="D472" s="8" t="s">
        <v>108</v>
      </c>
      <c r="E472" s="8" t="s">
        <v>29</v>
      </c>
      <c r="F472" s="9" t="s">
        <v>30</v>
      </c>
      <c r="G472" s="8">
        <v>1120</v>
      </c>
      <c r="H472" s="8">
        <v>3480</v>
      </c>
      <c r="I472" s="10" t="s">
        <v>109</v>
      </c>
      <c r="J472" s="11">
        <v>151364900</v>
      </c>
      <c r="K472" s="11">
        <v>0</v>
      </c>
      <c r="L472" s="11">
        <v>0</v>
      </c>
      <c r="M472" s="11">
        <v>0</v>
      </c>
      <c r="N472" s="11">
        <v>0</v>
      </c>
      <c r="O472" s="11">
        <v>0</v>
      </c>
      <c r="P472" s="11">
        <v>0</v>
      </c>
      <c r="Q472" s="11">
        <v>0</v>
      </c>
      <c r="R472" s="11">
        <v>0</v>
      </c>
      <c r="S472" s="11">
        <v>0</v>
      </c>
      <c r="T472" s="12">
        <f t="shared" si="77"/>
        <v>0</v>
      </c>
      <c r="U472" s="12">
        <f t="shared" si="78"/>
        <v>0</v>
      </c>
      <c r="V472" s="12">
        <f t="shared" si="79"/>
        <v>0</v>
      </c>
    </row>
    <row r="473" spans="1:22" outlineLevel="2" x14ac:dyDescent="0.35">
      <c r="A473" s="8" t="s">
        <v>314</v>
      </c>
      <c r="B473" s="8" t="s">
        <v>26</v>
      </c>
      <c r="C473" s="8" t="s">
        <v>93</v>
      </c>
      <c r="D473" s="8" t="s">
        <v>108</v>
      </c>
      <c r="E473" s="8" t="s">
        <v>29</v>
      </c>
      <c r="F473" s="9" t="s">
        <v>30</v>
      </c>
      <c r="G473" s="8">
        <v>1120</v>
      </c>
      <c r="H473" s="8">
        <v>3480</v>
      </c>
      <c r="I473" s="10" t="s">
        <v>109</v>
      </c>
      <c r="J473" s="11">
        <v>1089722</v>
      </c>
      <c r="K473" s="11">
        <v>1089722</v>
      </c>
      <c r="L473" s="11">
        <v>0</v>
      </c>
      <c r="M473" s="11">
        <v>0</v>
      </c>
      <c r="N473" s="11">
        <v>0</v>
      </c>
      <c r="O473" s="11">
        <v>583838.37</v>
      </c>
      <c r="P473" s="11">
        <v>583838.37</v>
      </c>
      <c r="Q473" s="11">
        <v>0.02</v>
      </c>
      <c r="R473" s="11">
        <v>505883.63</v>
      </c>
      <c r="S473" s="11">
        <v>0</v>
      </c>
      <c r="T473" s="12">
        <f t="shared" si="77"/>
        <v>0.53576817757189443</v>
      </c>
      <c r="U473" s="12">
        <f t="shared" si="78"/>
        <v>0</v>
      </c>
      <c r="V473" s="12">
        <f t="shared" si="79"/>
        <v>0.53576817757189443</v>
      </c>
    </row>
    <row r="474" spans="1:22" outlineLevel="2" x14ac:dyDescent="0.35">
      <c r="A474" s="8" t="s">
        <v>316</v>
      </c>
      <c r="B474" s="8" t="s">
        <v>26</v>
      </c>
      <c r="C474" s="8" t="s">
        <v>93</v>
      </c>
      <c r="D474" s="8" t="s">
        <v>108</v>
      </c>
      <c r="E474" s="8" t="s">
        <v>29</v>
      </c>
      <c r="F474" s="9" t="s">
        <v>30</v>
      </c>
      <c r="G474" s="8">
        <v>1120</v>
      </c>
      <c r="H474" s="8">
        <v>3480</v>
      </c>
      <c r="I474" s="10" t="s">
        <v>109</v>
      </c>
      <c r="J474" s="11">
        <v>42977300</v>
      </c>
      <c r="K474" s="11">
        <v>42977300</v>
      </c>
      <c r="L474" s="11">
        <v>0</v>
      </c>
      <c r="M474" s="11">
        <v>0</v>
      </c>
      <c r="N474" s="11">
        <v>0</v>
      </c>
      <c r="O474" s="11">
        <v>12446695.529999999</v>
      </c>
      <c r="P474" s="11">
        <v>12446695.529999999</v>
      </c>
      <c r="Q474" s="11">
        <v>14659436.49</v>
      </c>
      <c r="R474" s="11">
        <v>30530604.469999999</v>
      </c>
      <c r="S474" s="11">
        <v>0</v>
      </c>
      <c r="T474" s="12">
        <f t="shared" si="77"/>
        <v>0.28961092320829834</v>
      </c>
      <c r="U474" s="12">
        <f t="shared" si="78"/>
        <v>0</v>
      </c>
      <c r="V474" s="12">
        <f t="shared" si="79"/>
        <v>0.28961092320829834</v>
      </c>
    </row>
    <row r="475" spans="1:22" outlineLevel="2" x14ac:dyDescent="0.35">
      <c r="A475" s="8" t="s">
        <v>322</v>
      </c>
      <c r="B475" s="8" t="s">
        <v>26</v>
      </c>
      <c r="C475" s="8" t="s">
        <v>93</v>
      </c>
      <c r="D475" s="8" t="s">
        <v>108</v>
      </c>
      <c r="E475" s="8" t="s">
        <v>29</v>
      </c>
      <c r="F475" s="9" t="s">
        <v>30</v>
      </c>
      <c r="G475" s="8">
        <v>1120</v>
      </c>
      <c r="H475" s="8">
        <v>3460</v>
      </c>
      <c r="I475" s="10" t="s">
        <v>109</v>
      </c>
      <c r="J475" s="11">
        <v>257496</v>
      </c>
      <c r="K475" s="11">
        <v>257496</v>
      </c>
      <c r="L475" s="11">
        <v>0</v>
      </c>
      <c r="M475" s="11">
        <v>0</v>
      </c>
      <c r="N475" s="11">
        <v>0</v>
      </c>
      <c r="O475" s="11">
        <v>91928.43</v>
      </c>
      <c r="P475" s="11">
        <v>91928.43</v>
      </c>
      <c r="Q475" s="11">
        <v>165567.57</v>
      </c>
      <c r="R475" s="11">
        <v>165567.57</v>
      </c>
      <c r="S475" s="11">
        <v>0</v>
      </c>
      <c r="T475" s="12">
        <f t="shared" si="77"/>
        <v>0.35700915742380462</v>
      </c>
      <c r="U475" s="12">
        <f t="shared" si="78"/>
        <v>0</v>
      </c>
      <c r="V475" s="12">
        <f t="shared" si="79"/>
        <v>0.35700915742380462</v>
      </c>
    </row>
    <row r="476" spans="1:22" outlineLevel="1" x14ac:dyDescent="0.35">
      <c r="A476" s="30"/>
      <c r="B476" s="30"/>
      <c r="C476" s="30"/>
      <c r="D476" s="30" t="s">
        <v>532</v>
      </c>
      <c r="E476" s="30"/>
      <c r="F476" s="31"/>
      <c r="G476" s="30"/>
      <c r="H476" s="30"/>
      <c r="I476" s="32"/>
      <c r="J476" s="33">
        <f t="shared" ref="J476:S476" si="92">SUBTOTAL(9,J466:J475)</f>
        <v>217322569</v>
      </c>
      <c r="K476" s="33">
        <f t="shared" si="92"/>
        <v>66341153</v>
      </c>
      <c r="L476" s="33">
        <f t="shared" si="92"/>
        <v>0</v>
      </c>
      <c r="M476" s="33">
        <f t="shared" si="92"/>
        <v>0</v>
      </c>
      <c r="N476" s="33">
        <f t="shared" si="92"/>
        <v>0</v>
      </c>
      <c r="O476" s="33">
        <f t="shared" si="92"/>
        <v>18864481.789999999</v>
      </c>
      <c r="P476" s="33">
        <f t="shared" si="92"/>
        <v>18862834.169999998</v>
      </c>
      <c r="Q476" s="33">
        <f t="shared" si="92"/>
        <v>25142576.809999999</v>
      </c>
      <c r="R476" s="33">
        <f t="shared" si="92"/>
        <v>47476671.210000001</v>
      </c>
      <c r="S476" s="33">
        <f t="shared" si="92"/>
        <v>0</v>
      </c>
      <c r="T476" s="34">
        <f t="shared" si="77"/>
        <v>0.28435565161190368</v>
      </c>
      <c r="U476" s="34">
        <f t="shared" si="78"/>
        <v>0</v>
      </c>
      <c r="V476" s="34">
        <f t="shared" si="79"/>
        <v>0.28435565161190368</v>
      </c>
    </row>
    <row r="477" spans="1:22" ht="26" outlineLevel="2" x14ac:dyDescent="0.35">
      <c r="A477" s="15" t="s">
        <v>25</v>
      </c>
      <c r="B477" s="15" t="s">
        <v>26</v>
      </c>
      <c r="C477" s="15" t="s">
        <v>93</v>
      </c>
      <c r="D477" s="15" t="s">
        <v>110</v>
      </c>
      <c r="E477" s="15" t="s">
        <v>29</v>
      </c>
      <c r="F477" s="16" t="s">
        <v>30</v>
      </c>
      <c r="G477" s="15">
        <v>1120</v>
      </c>
      <c r="H477" s="15">
        <v>3480</v>
      </c>
      <c r="I477" s="17" t="s">
        <v>111</v>
      </c>
      <c r="J477" s="18">
        <v>525000</v>
      </c>
      <c r="K477" s="18">
        <v>525000</v>
      </c>
      <c r="L477" s="18">
        <v>0</v>
      </c>
      <c r="M477" s="18">
        <v>0</v>
      </c>
      <c r="N477" s="18">
        <v>0</v>
      </c>
      <c r="O477" s="18">
        <v>0</v>
      </c>
      <c r="P477" s="18">
        <v>0</v>
      </c>
      <c r="Q477" s="18">
        <v>0</v>
      </c>
      <c r="R477" s="18">
        <v>525000</v>
      </c>
      <c r="S477" s="18">
        <v>0</v>
      </c>
      <c r="T477" s="19">
        <f t="shared" si="77"/>
        <v>0</v>
      </c>
      <c r="U477" s="19">
        <f t="shared" si="78"/>
        <v>0</v>
      </c>
      <c r="V477" s="19">
        <f t="shared" si="79"/>
        <v>0</v>
      </c>
    </row>
    <row r="478" spans="1:22" ht="26" outlineLevel="2" x14ac:dyDescent="0.35">
      <c r="A478" s="8" t="s">
        <v>195</v>
      </c>
      <c r="B478" s="8" t="s">
        <v>26</v>
      </c>
      <c r="C478" s="8" t="s">
        <v>93</v>
      </c>
      <c r="D478" s="8" t="s">
        <v>110</v>
      </c>
      <c r="E478" s="8" t="s">
        <v>29</v>
      </c>
      <c r="F478" s="9" t="s">
        <v>30</v>
      </c>
      <c r="G478" s="8">
        <v>1120</v>
      </c>
      <c r="H478" s="8">
        <v>3480</v>
      </c>
      <c r="I478" s="10" t="s">
        <v>111</v>
      </c>
      <c r="J478" s="11">
        <v>1106514</v>
      </c>
      <c r="K478" s="11">
        <v>1106514</v>
      </c>
      <c r="L478" s="11">
        <v>0</v>
      </c>
      <c r="M478" s="11">
        <v>33608.92</v>
      </c>
      <c r="N478" s="11">
        <v>0</v>
      </c>
      <c r="O478" s="11">
        <v>714918.93</v>
      </c>
      <c r="P478" s="11">
        <v>714918.93</v>
      </c>
      <c r="Q478" s="11">
        <v>357986.15</v>
      </c>
      <c r="R478" s="11">
        <v>357986.15</v>
      </c>
      <c r="S478" s="11">
        <v>0</v>
      </c>
      <c r="T478" s="12">
        <f t="shared" si="77"/>
        <v>0.64610021201720003</v>
      </c>
      <c r="U478" s="12">
        <f t="shared" si="78"/>
        <v>3.037369613036979E-2</v>
      </c>
      <c r="V478" s="12">
        <f t="shared" si="79"/>
        <v>0.6764739081475698</v>
      </c>
    </row>
    <row r="479" spans="1:22" ht="26" outlineLevel="2" x14ac:dyDescent="0.35">
      <c r="A479" s="8" t="s">
        <v>262</v>
      </c>
      <c r="B479" s="8" t="s">
        <v>291</v>
      </c>
      <c r="C479" s="8" t="s">
        <v>93</v>
      </c>
      <c r="D479" s="8" t="s">
        <v>110</v>
      </c>
      <c r="E479" s="8" t="s">
        <v>29</v>
      </c>
      <c r="F479" s="9" t="s">
        <v>30</v>
      </c>
      <c r="G479" s="8">
        <v>1120</v>
      </c>
      <c r="H479" s="8">
        <v>3480</v>
      </c>
      <c r="I479" s="10" t="s">
        <v>111</v>
      </c>
      <c r="J479" s="11">
        <v>950</v>
      </c>
      <c r="K479" s="11">
        <v>950</v>
      </c>
      <c r="L479" s="11">
        <v>0</v>
      </c>
      <c r="M479" s="11">
        <v>0</v>
      </c>
      <c r="N479" s="11">
        <v>0</v>
      </c>
      <c r="O479" s="11">
        <v>0</v>
      </c>
      <c r="P479" s="11">
        <v>0</v>
      </c>
      <c r="Q479" s="11">
        <v>950</v>
      </c>
      <c r="R479" s="11">
        <v>950</v>
      </c>
      <c r="S479" s="11">
        <v>0</v>
      </c>
      <c r="T479" s="12">
        <f t="shared" si="77"/>
        <v>0</v>
      </c>
      <c r="U479" s="12">
        <f t="shared" si="78"/>
        <v>0</v>
      </c>
      <c r="V479" s="12">
        <f t="shared" si="79"/>
        <v>0</v>
      </c>
    </row>
    <row r="480" spans="1:22" ht="26" outlineLevel="2" x14ac:dyDescent="0.35">
      <c r="A480" s="8" t="s">
        <v>316</v>
      </c>
      <c r="B480" s="8" t="s">
        <v>26</v>
      </c>
      <c r="C480" s="8" t="s">
        <v>93</v>
      </c>
      <c r="D480" s="8" t="s">
        <v>110</v>
      </c>
      <c r="E480" s="8" t="s">
        <v>29</v>
      </c>
      <c r="F480" s="9" t="s">
        <v>30</v>
      </c>
      <c r="G480" s="8">
        <v>1120</v>
      </c>
      <c r="H480" s="8">
        <v>3480</v>
      </c>
      <c r="I480" s="10" t="s">
        <v>111</v>
      </c>
      <c r="J480" s="11">
        <v>1914194</v>
      </c>
      <c r="K480" s="11">
        <v>1375295</v>
      </c>
      <c r="L480" s="11">
        <v>0</v>
      </c>
      <c r="M480" s="11">
        <v>36914.86</v>
      </c>
      <c r="N480" s="11">
        <v>0</v>
      </c>
      <c r="O480" s="11">
        <v>516676.23</v>
      </c>
      <c r="P480" s="11">
        <v>516676.23</v>
      </c>
      <c r="Q480" s="11">
        <v>820747.91</v>
      </c>
      <c r="R480" s="11">
        <v>821703.91</v>
      </c>
      <c r="S480" s="11">
        <v>0</v>
      </c>
      <c r="T480" s="12">
        <f t="shared" si="77"/>
        <v>0.37568392962964309</v>
      </c>
      <c r="U480" s="12">
        <f t="shared" si="78"/>
        <v>2.6841412206108507E-2</v>
      </c>
      <c r="V480" s="12">
        <f t="shared" si="79"/>
        <v>0.40252534183575162</v>
      </c>
    </row>
    <row r="481" spans="1:22" outlineLevel="1" x14ac:dyDescent="0.35">
      <c r="A481" s="30"/>
      <c r="B481" s="30"/>
      <c r="C481" s="30"/>
      <c r="D481" s="30" t="s">
        <v>533</v>
      </c>
      <c r="E481" s="30"/>
      <c r="F481" s="31"/>
      <c r="G481" s="30"/>
      <c r="H481" s="30"/>
      <c r="I481" s="32"/>
      <c r="J481" s="33">
        <f t="shared" ref="J481:S481" si="93">SUBTOTAL(9,J477:J480)</f>
        <v>3546658</v>
      </c>
      <c r="K481" s="33">
        <f t="shared" si="93"/>
        <v>3007759</v>
      </c>
      <c r="L481" s="33">
        <f t="shared" si="93"/>
        <v>0</v>
      </c>
      <c r="M481" s="33">
        <f t="shared" si="93"/>
        <v>70523.78</v>
      </c>
      <c r="N481" s="33">
        <f t="shared" si="93"/>
        <v>0</v>
      </c>
      <c r="O481" s="33">
        <f t="shared" si="93"/>
        <v>1231595.1600000001</v>
      </c>
      <c r="P481" s="33">
        <f t="shared" si="93"/>
        <v>1231595.1600000001</v>
      </c>
      <c r="Q481" s="33">
        <f t="shared" si="93"/>
        <v>1179684.06</v>
      </c>
      <c r="R481" s="33">
        <f t="shared" si="93"/>
        <v>1705640.06</v>
      </c>
      <c r="S481" s="33">
        <f t="shared" si="93"/>
        <v>0</v>
      </c>
      <c r="T481" s="34">
        <f t="shared" si="77"/>
        <v>0.40947268714015989</v>
      </c>
      <c r="U481" s="34">
        <f t="shared" si="78"/>
        <v>2.3447284174031229E-2</v>
      </c>
      <c r="V481" s="34">
        <f t="shared" si="79"/>
        <v>0.43291997131419113</v>
      </c>
    </row>
    <row r="482" spans="1:22" outlineLevel="2" x14ac:dyDescent="0.35">
      <c r="A482" s="15" t="s">
        <v>25</v>
      </c>
      <c r="B482" s="15" t="s">
        <v>26</v>
      </c>
      <c r="C482" s="15" t="s">
        <v>93</v>
      </c>
      <c r="D482" s="15" t="s">
        <v>112</v>
      </c>
      <c r="E482" s="15" t="s">
        <v>29</v>
      </c>
      <c r="F482" s="16" t="s">
        <v>30</v>
      </c>
      <c r="G482" s="15">
        <v>1120</v>
      </c>
      <c r="H482" s="15">
        <v>3480</v>
      </c>
      <c r="I482" s="17" t="s">
        <v>113</v>
      </c>
      <c r="J482" s="18">
        <v>10147373</v>
      </c>
      <c r="K482" s="18">
        <v>10147373</v>
      </c>
      <c r="L482" s="18">
        <v>0</v>
      </c>
      <c r="M482" s="18">
        <v>0</v>
      </c>
      <c r="N482" s="18">
        <v>0</v>
      </c>
      <c r="O482" s="18">
        <v>3991000.06</v>
      </c>
      <c r="P482" s="18">
        <v>3991000.06</v>
      </c>
      <c r="Q482" s="18">
        <v>2200219.94</v>
      </c>
      <c r="R482" s="18">
        <v>6156372.9400000004</v>
      </c>
      <c r="S482" s="18">
        <v>0</v>
      </c>
      <c r="T482" s="19">
        <f t="shared" si="77"/>
        <v>0.39330377034529035</v>
      </c>
      <c r="U482" s="19">
        <f t="shared" si="78"/>
        <v>0</v>
      </c>
      <c r="V482" s="19">
        <f t="shared" si="79"/>
        <v>0.39330377034529035</v>
      </c>
    </row>
    <row r="483" spans="1:22" outlineLevel="2" x14ac:dyDescent="0.35">
      <c r="A483" s="8" t="s">
        <v>195</v>
      </c>
      <c r="B483" s="8" t="s">
        <v>26</v>
      </c>
      <c r="C483" s="8" t="s">
        <v>93</v>
      </c>
      <c r="D483" s="8" t="s">
        <v>112</v>
      </c>
      <c r="E483" s="8" t="s">
        <v>29</v>
      </c>
      <c r="F483" s="9" t="s">
        <v>30</v>
      </c>
      <c r="G483" s="8">
        <v>1120</v>
      </c>
      <c r="H483" s="8">
        <v>3480</v>
      </c>
      <c r="I483" s="10" t="s">
        <v>113</v>
      </c>
      <c r="J483" s="11">
        <v>18406942</v>
      </c>
      <c r="K483" s="11">
        <v>18406942</v>
      </c>
      <c r="L483" s="11">
        <v>0</v>
      </c>
      <c r="M483" s="11">
        <v>0</v>
      </c>
      <c r="N483" s="11">
        <v>0</v>
      </c>
      <c r="O483" s="11">
        <v>11962418.560000001</v>
      </c>
      <c r="P483" s="11">
        <v>11962418.560000001</v>
      </c>
      <c r="Q483" s="11">
        <v>5934623.4400000004</v>
      </c>
      <c r="R483" s="11">
        <v>6444523.4400000004</v>
      </c>
      <c r="S483" s="11">
        <v>0</v>
      </c>
      <c r="T483" s="12">
        <f t="shared" si="77"/>
        <v>0.64988625269748779</v>
      </c>
      <c r="U483" s="12">
        <f t="shared" si="78"/>
        <v>0</v>
      </c>
      <c r="V483" s="12">
        <f t="shared" si="79"/>
        <v>0.64988625269748779</v>
      </c>
    </row>
    <row r="484" spans="1:22" outlineLevel="2" x14ac:dyDescent="0.35">
      <c r="A484" s="8" t="s">
        <v>262</v>
      </c>
      <c r="B484" s="8" t="s">
        <v>263</v>
      </c>
      <c r="C484" s="8" t="s">
        <v>93</v>
      </c>
      <c r="D484" s="8" t="s">
        <v>112</v>
      </c>
      <c r="E484" s="8" t="s">
        <v>29</v>
      </c>
      <c r="F484" s="9" t="s">
        <v>30</v>
      </c>
      <c r="G484" s="8">
        <v>1120</v>
      </c>
      <c r="H484" s="8">
        <v>3480</v>
      </c>
      <c r="I484" s="10" t="s">
        <v>113</v>
      </c>
      <c r="J484" s="11">
        <v>600000</v>
      </c>
      <c r="K484" s="11">
        <v>687068</v>
      </c>
      <c r="L484" s="11">
        <v>0</v>
      </c>
      <c r="M484" s="11">
        <v>0</v>
      </c>
      <c r="N484" s="11">
        <v>0</v>
      </c>
      <c r="O484" s="11">
        <v>666469.79</v>
      </c>
      <c r="P484" s="11">
        <v>666469.79</v>
      </c>
      <c r="Q484" s="11">
        <v>20598.21</v>
      </c>
      <c r="R484" s="11">
        <v>20598.21</v>
      </c>
      <c r="S484" s="11">
        <v>0</v>
      </c>
      <c r="T484" s="12">
        <f t="shared" si="77"/>
        <v>0.97002012901197554</v>
      </c>
      <c r="U484" s="12">
        <f t="shared" si="78"/>
        <v>0</v>
      </c>
      <c r="V484" s="12">
        <f t="shared" si="79"/>
        <v>0.97002012901197554</v>
      </c>
    </row>
    <row r="485" spans="1:22" outlineLevel="2" x14ac:dyDescent="0.35">
      <c r="A485" s="8" t="s">
        <v>262</v>
      </c>
      <c r="B485" s="8" t="s">
        <v>264</v>
      </c>
      <c r="C485" s="8" t="s">
        <v>93</v>
      </c>
      <c r="D485" s="8" t="s">
        <v>112</v>
      </c>
      <c r="E485" s="8" t="s">
        <v>29</v>
      </c>
      <c r="F485" s="9" t="s">
        <v>30</v>
      </c>
      <c r="G485" s="8">
        <v>1120</v>
      </c>
      <c r="H485" s="8">
        <v>3480</v>
      </c>
      <c r="I485" s="10" t="s">
        <v>113</v>
      </c>
      <c r="J485" s="11">
        <v>60000000</v>
      </c>
      <c r="K485" s="11">
        <v>60000000</v>
      </c>
      <c r="L485" s="11">
        <v>0</v>
      </c>
      <c r="M485" s="11">
        <v>0</v>
      </c>
      <c r="N485" s="11">
        <v>0</v>
      </c>
      <c r="O485" s="11">
        <v>48623880</v>
      </c>
      <c r="P485" s="11">
        <v>48623880</v>
      </c>
      <c r="Q485" s="11">
        <v>10048300</v>
      </c>
      <c r="R485" s="11">
        <v>11376120</v>
      </c>
      <c r="S485" s="11">
        <v>0</v>
      </c>
      <c r="T485" s="12">
        <f t="shared" ref="T485:T548" si="94">+IF(K485=0,0,O485/K485)</f>
        <v>0.81039799999999995</v>
      </c>
      <c r="U485" s="12">
        <f t="shared" ref="U485:U548" si="95">+IF(K485=0,0,(L485+M485+N485)/K485)</f>
        <v>0</v>
      </c>
      <c r="V485" s="12">
        <f t="shared" ref="V485:V548" si="96">+T485+U485</f>
        <v>0.81039799999999995</v>
      </c>
    </row>
    <row r="486" spans="1:22" outlineLevel="2" x14ac:dyDescent="0.35">
      <c r="A486" s="8" t="s">
        <v>262</v>
      </c>
      <c r="B486" s="8" t="s">
        <v>291</v>
      </c>
      <c r="C486" s="8" t="s">
        <v>93</v>
      </c>
      <c r="D486" s="8" t="s">
        <v>112</v>
      </c>
      <c r="E486" s="8" t="s">
        <v>29</v>
      </c>
      <c r="F486" s="9" t="s">
        <v>30</v>
      </c>
      <c r="G486" s="8">
        <v>1120</v>
      </c>
      <c r="H486" s="8">
        <v>3480</v>
      </c>
      <c r="I486" s="10" t="s">
        <v>113</v>
      </c>
      <c r="J486" s="11">
        <v>379956</v>
      </c>
      <c r="K486" s="11">
        <v>379956</v>
      </c>
      <c r="L486" s="11">
        <v>0</v>
      </c>
      <c r="M486" s="11">
        <v>0</v>
      </c>
      <c r="N486" s="11">
        <v>0</v>
      </c>
      <c r="O486" s="11">
        <v>121757.5</v>
      </c>
      <c r="P486" s="11">
        <v>119602.5</v>
      </c>
      <c r="Q486" s="11">
        <v>258198.5</v>
      </c>
      <c r="R486" s="11">
        <v>258198.5</v>
      </c>
      <c r="S486" s="11">
        <v>0</v>
      </c>
      <c r="T486" s="12">
        <f t="shared" si="94"/>
        <v>0.32045157860383833</v>
      </c>
      <c r="U486" s="12">
        <f t="shared" si="95"/>
        <v>0</v>
      </c>
      <c r="V486" s="12">
        <f t="shared" si="96"/>
        <v>0.32045157860383833</v>
      </c>
    </row>
    <row r="487" spans="1:22" outlineLevel="2" x14ac:dyDescent="0.35">
      <c r="A487" s="8" t="s">
        <v>300</v>
      </c>
      <c r="B487" s="8" t="s">
        <v>26</v>
      </c>
      <c r="C487" s="8" t="s">
        <v>93</v>
      </c>
      <c r="D487" s="8" t="s">
        <v>112</v>
      </c>
      <c r="E487" s="8" t="s">
        <v>29</v>
      </c>
      <c r="F487" s="9" t="s">
        <v>30</v>
      </c>
      <c r="G487" s="8">
        <v>1120</v>
      </c>
      <c r="H487" s="8">
        <v>3480</v>
      </c>
      <c r="I487" s="10" t="s">
        <v>113</v>
      </c>
      <c r="J487" s="11">
        <v>2052475</v>
      </c>
      <c r="K487" s="11">
        <v>2052475</v>
      </c>
      <c r="L487" s="11">
        <v>0</v>
      </c>
      <c r="M487" s="11">
        <v>0</v>
      </c>
      <c r="N487" s="11">
        <v>0</v>
      </c>
      <c r="O487" s="11">
        <v>858087.64</v>
      </c>
      <c r="P487" s="11">
        <v>858087.64</v>
      </c>
      <c r="Q487" s="11">
        <v>1091412.3600000001</v>
      </c>
      <c r="R487" s="11">
        <v>1194387.3600000001</v>
      </c>
      <c r="S487" s="11">
        <v>0</v>
      </c>
      <c r="T487" s="12">
        <f t="shared" si="94"/>
        <v>0.41807458799741776</v>
      </c>
      <c r="U487" s="12">
        <f t="shared" si="95"/>
        <v>0</v>
      </c>
      <c r="V487" s="12">
        <f t="shared" si="96"/>
        <v>0.41807458799741776</v>
      </c>
    </row>
    <row r="488" spans="1:22" outlineLevel="2" x14ac:dyDescent="0.35">
      <c r="A488" s="8" t="s">
        <v>308</v>
      </c>
      <c r="B488" s="8" t="s">
        <v>26</v>
      </c>
      <c r="C488" s="8" t="s">
        <v>93</v>
      </c>
      <c r="D488" s="8" t="s">
        <v>112</v>
      </c>
      <c r="E488" s="8" t="s">
        <v>29</v>
      </c>
      <c r="F488" s="9" t="s">
        <v>30</v>
      </c>
      <c r="G488" s="8">
        <v>1120</v>
      </c>
      <c r="H488" s="8">
        <v>3480</v>
      </c>
      <c r="I488" s="10" t="s">
        <v>113</v>
      </c>
      <c r="J488" s="11">
        <v>191600</v>
      </c>
      <c r="K488" s="11">
        <v>5591600</v>
      </c>
      <c r="L488" s="11">
        <v>0</v>
      </c>
      <c r="M488" s="11">
        <v>0</v>
      </c>
      <c r="N488" s="11">
        <v>0</v>
      </c>
      <c r="O488" s="11">
        <v>146013.29999999999</v>
      </c>
      <c r="P488" s="11">
        <v>146013.29999999999</v>
      </c>
      <c r="Q488" s="11">
        <v>42386.7</v>
      </c>
      <c r="R488" s="11">
        <v>5445586.7000000002</v>
      </c>
      <c r="S488" s="11">
        <v>0</v>
      </c>
      <c r="T488" s="12">
        <f t="shared" si="94"/>
        <v>2.6112973030975033E-2</v>
      </c>
      <c r="U488" s="12">
        <f t="shared" si="95"/>
        <v>0</v>
      </c>
      <c r="V488" s="12">
        <f t="shared" si="96"/>
        <v>2.6112973030975033E-2</v>
      </c>
    </row>
    <row r="489" spans="1:22" outlineLevel="2" x14ac:dyDescent="0.35">
      <c r="A489" s="8" t="s">
        <v>314</v>
      </c>
      <c r="B489" s="8" t="s">
        <v>26</v>
      </c>
      <c r="C489" s="8" t="s">
        <v>93</v>
      </c>
      <c r="D489" s="8" t="s">
        <v>112</v>
      </c>
      <c r="E489" s="8" t="s">
        <v>29</v>
      </c>
      <c r="F489" s="9" t="s">
        <v>30</v>
      </c>
      <c r="G489" s="8">
        <v>1120</v>
      </c>
      <c r="H489" s="8">
        <v>3480</v>
      </c>
      <c r="I489" s="10" t="s">
        <v>113</v>
      </c>
      <c r="J489" s="11">
        <v>32394000</v>
      </c>
      <c r="K489" s="11">
        <v>32394000</v>
      </c>
      <c r="L489" s="11">
        <v>0</v>
      </c>
      <c r="M489" s="11">
        <v>0</v>
      </c>
      <c r="N489" s="11">
        <v>0</v>
      </c>
      <c r="O489" s="11">
        <v>15349209.65</v>
      </c>
      <c r="P489" s="11">
        <v>15349209.65</v>
      </c>
      <c r="Q489" s="11">
        <v>1728486.39</v>
      </c>
      <c r="R489" s="11">
        <v>17044790.350000001</v>
      </c>
      <c r="S489" s="11">
        <v>0</v>
      </c>
      <c r="T489" s="12">
        <f t="shared" si="94"/>
        <v>0.47382878465147871</v>
      </c>
      <c r="U489" s="12">
        <f t="shared" si="95"/>
        <v>0</v>
      </c>
      <c r="V489" s="12">
        <f t="shared" si="96"/>
        <v>0.47382878465147871</v>
      </c>
    </row>
    <row r="490" spans="1:22" outlineLevel="2" x14ac:dyDescent="0.35">
      <c r="A490" s="8" t="s">
        <v>316</v>
      </c>
      <c r="B490" s="8" t="s">
        <v>26</v>
      </c>
      <c r="C490" s="8" t="s">
        <v>93</v>
      </c>
      <c r="D490" s="8" t="s">
        <v>112</v>
      </c>
      <c r="E490" s="8" t="s">
        <v>29</v>
      </c>
      <c r="F490" s="9" t="s">
        <v>30</v>
      </c>
      <c r="G490" s="8">
        <v>1120</v>
      </c>
      <c r="H490" s="8">
        <v>3480</v>
      </c>
      <c r="I490" s="10" t="s">
        <v>113</v>
      </c>
      <c r="J490" s="11">
        <v>62093574</v>
      </c>
      <c r="K490" s="11">
        <v>62093574</v>
      </c>
      <c r="L490" s="11">
        <v>0</v>
      </c>
      <c r="M490" s="11">
        <v>0</v>
      </c>
      <c r="N490" s="11">
        <v>0</v>
      </c>
      <c r="O490" s="11">
        <v>33858671.75</v>
      </c>
      <c r="P490" s="11">
        <v>33858671.75</v>
      </c>
      <c r="Q490" s="11">
        <v>17209824.18</v>
      </c>
      <c r="R490" s="11">
        <v>28234902.25</v>
      </c>
      <c r="S490" s="11">
        <v>0</v>
      </c>
      <c r="T490" s="12">
        <f t="shared" si="94"/>
        <v>0.54528463364018953</v>
      </c>
      <c r="U490" s="12">
        <f t="shared" si="95"/>
        <v>0</v>
      </c>
      <c r="V490" s="12">
        <f t="shared" si="96"/>
        <v>0.54528463364018953</v>
      </c>
    </row>
    <row r="491" spans="1:22" outlineLevel="2" x14ac:dyDescent="0.35">
      <c r="A491" s="8" t="s">
        <v>322</v>
      </c>
      <c r="B491" s="8" t="s">
        <v>26</v>
      </c>
      <c r="C491" s="8" t="s">
        <v>93</v>
      </c>
      <c r="D491" s="8" t="s">
        <v>112</v>
      </c>
      <c r="E491" s="8" t="s">
        <v>29</v>
      </c>
      <c r="F491" s="9" t="s">
        <v>30</v>
      </c>
      <c r="G491" s="8">
        <v>1120</v>
      </c>
      <c r="H491" s="8">
        <v>3460</v>
      </c>
      <c r="I491" s="10" t="s">
        <v>113</v>
      </c>
      <c r="J491" s="11">
        <v>585804</v>
      </c>
      <c r="K491" s="11">
        <v>585804</v>
      </c>
      <c r="L491" s="11">
        <v>0</v>
      </c>
      <c r="M491" s="11">
        <v>0</v>
      </c>
      <c r="N491" s="11">
        <v>0</v>
      </c>
      <c r="O491" s="11">
        <v>404941.32</v>
      </c>
      <c r="P491" s="11">
        <v>404941.32</v>
      </c>
      <c r="Q491" s="11">
        <v>180862.68</v>
      </c>
      <c r="R491" s="11">
        <v>180862.68</v>
      </c>
      <c r="S491" s="11">
        <v>0</v>
      </c>
      <c r="T491" s="12">
        <f t="shared" si="94"/>
        <v>0.69125734887436752</v>
      </c>
      <c r="U491" s="12">
        <f t="shared" si="95"/>
        <v>0</v>
      </c>
      <c r="V491" s="12">
        <f t="shared" si="96"/>
        <v>0.69125734887436752</v>
      </c>
    </row>
    <row r="492" spans="1:22" outlineLevel="1" x14ac:dyDescent="0.35">
      <c r="A492" s="30"/>
      <c r="B492" s="30"/>
      <c r="C492" s="30"/>
      <c r="D492" s="30" t="s">
        <v>534</v>
      </c>
      <c r="E492" s="30"/>
      <c r="F492" s="31"/>
      <c r="G492" s="30"/>
      <c r="H492" s="30"/>
      <c r="I492" s="32"/>
      <c r="J492" s="33">
        <f t="shared" ref="J492:S492" si="97">SUBTOTAL(9,J482:J491)</f>
        <v>186851724</v>
      </c>
      <c r="K492" s="33">
        <f t="shared" si="97"/>
        <v>192338792</v>
      </c>
      <c r="L492" s="33">
        <f t="shared" si="97"/>
        <v>0</v>
      </c>
      <c r="M492" s="33">
        <f t="shared" si="97"/>
        <v>0</v>
      </c>
      <c r="N492" s="33">
        <f t="shared" si="97"/>
        <v>0</v>
      </c>
      <c r="O492" s="33">
        <f t="shared" si="97"/>
        <v>115982449.56999999</v>
      </c>
      <c r="P492" s="33">
        <f t="shared" si="97"/>
        <v>115980294.56999999</v>
      </c>
      <c r="Q492" s="33">
        <f t="shared" si="97"/>
        <v>38714912.399999999</v>
      </c>
      <c r="R492" s="33">
        <f t="shared" si="97"/>
        <v>76356342.430000007</v>
      </c>
      <c r="S492" s="33">
        <f t="shared" si="97"/>
        <v>0</v>
      </c>
      <c r="T492" s="34">
        <f t="shared" si="94"/>
        <v>0.60301121975435923</v>
      </c>
      <c r="U492" s="34">
        <f t="shared" si="95"/>
        <v>0</v>
      </c>
      <c r="V492" s="34">
        <f t="shared" si="96"/>
        <v>0.60301121975435923</v>
      </c>
    </row>
    <row r="493" spans="1:22" outlineLevel="2" x14ac:dyDescent="0.35">
      <c r="A493" s="15" t="s">
        <v>25</v>
      </c>
      <c r="B493" s="15" t="s">
        <v>26</v>
      </c>
      <c r="C493" s="15" t="s">
        <v>93</v>
      </c>
      <c r="D493" s="15" t="s">
        <v>114</v>
      </c>
      <c r="E493" s="15" t="s">
        <v>29</v>
      </c>
      <c r="F493" s="16" t="s">
        <v>30</v>
      </c>
      <c r="G493" s="15">
        <v>1120</v>
      </c>
      <c r="H493" s="15">
        <v>3480</v>
      </c>
      <c r="I493" s="17" t="s">
        <v>115</v>
      </c>
      <c r="J493" s="18">
        <v>2815000</v>
      </c>
      <c r="K493" s="18">
        <v>2065000</v>
      </c>
      <c r="L493" s="18">
        <v>0</v>
      </c>
      <c r="M493" s="18">
        <v>0</v>
      </c>
      <c r="N493" s="18">
        <v>0</v>
      </c>
      <c r="O493" s="18">
        <v>269501.95</v>
      </c>
      <c r="P493" s="18">
        <v>269501.95</v>
      </c>
      <c r="Q493" s="18">
        <v>0.05</v>
      </c>
      <c r="R493" s="18">
        <v>1795498.05</v>
      </c>
      <c r="S493" s="18">
        <v>0</v>
      </c>
      <c r="T493" s="19">
        <f t="shared" si="94"/>
        <v>0.13050941888619855</v>
      </c>
      <c r="U493" s="19">
        <f t="shared" si="95"/>
        <v>0</v>
      </c>
      <c r="V493" s="19">
        <f t="shared" si="96"/>
        <v>0.13050941888619855</v>
      </c>
    </row>
    <row r="494" spans="1:22" outlineLevel="2" x14ac:dyDescent="0.35">
      <c r="A494" s="8" t="s">
        <v>195</v>
      </c>
      <c r="B494" s="8" t="s">
        <v>26</v>
      </c>
      <c r="C494" s="8" t="s">
        <v>93</v>
      </c>
      <c r="D494" s="8" t="s">
        <v>114</v>
      </c>
      <c r="E494" s="8" t="s">
        <v>29</v>
      </c>
      <c r="F494" s="9" t="s">
        <v>30</v>
      </c>
      <c r="G494" s="8">
        <v>1120</v>
      </c>
      <c r="H494" s="8">
        <v>3480</v>
      </c>
      <c r="I494" s="10" t="s">
        <v>115</v>
      </c>
      <c r="J494" s="11">
        <v>1000000</v>
      </c>
      <c r="K494" s="11">
        <v>0</v>
      </c>
      <c r="L494" s="11">
        <v>0</v>
      </c>
      <c r="M494" s="11">
        <v>0</v>
      </c>
      <c r="N494" s="11">
        <v>0</v>
      </c>
      <c r="O494" s="11">
        <v>0</v>
      </c>
      <c r="P494" s="11">
        <v>0</v>
      </c>
      <c r="Q494" s="11">
        <v>0</v>
      </c>
      <c r="R494" s="11">
        <v>0</v>
      </c>
      <c r="S494" s="11">
        <v>0</v>
      </c>
      <c r="T494" s="12">
        <f t="shared" si="94"/>
        <v>0</v>
      </c>
      <c r="U494" s="12">
        <f t="shared" si="95"/>
        <v>0</v>
      </c>
      <c r="V494" s="12">
        <f t="shared" si="96"/>
        <v>0</v>
      </c>
    </row>
    <row r="495" spans="1:22" outlineLevel="2" x14ac:dyDescent="0.35">
      <c r="A495" s="8" t="s">
        <v>262</v>
      </c>
      <c r="B495" s="8" t="s">
        <v>264</v>
      </c>
      <c r="C495" s="8" t="s">
        <v>93</v>
      </c>
      <c r="D495" s="8" t="s">
        <v>114</v>
      </c>
      <c r="E495" s="8" t="s">
        <v>29</v>
      </c>
      <c r="F495" s="9" t="s">
        <v>30</v>
      </c>
      <c r="G495" s="8">
        <v>1120</v>
      </c>
      <c r="H495" s="8">
        <v>3480</v>
      </c>
      <c r="I495" s="10" t="s">
        <v>115</v>
      </c>
      <c r="J495" s="11">
        <v>121400000</v>
      </c>
      <c r="K495" s="11">
        <v>121400000</v>
      </c>
      <c r="L495" s="11">
        <v>0</v>
      </c>
      <c r="M495" s="11">
        <v>68859486.530000001</v>
      </c>
      <c r="N495" s="11">
        <v>0</v>
      </c>
      <c r="O495" s="11">
        <v>12872960</v>
      </c>
      <c r="P495" s="11">
        <v>12872960</v>
      </c>
      <c r="Q495" s="11">
        <v>39667553.469999999</v>
      </c>
      <c r="R495" s="11">
        <v>39667553.469999999</v>
      </c>
      <c r="S495" s="11">
        <v>0</v>
      </c>
      <c r="T495" s="12">
        <f t="shared" si="94"/>
        <v>0.10603756177924217</v>
      </c>
      <c r="U495" s="12">
        <f t="shared" si="95"/>
        <v>0.56721158591433274</v>
      </c>
      <c r="V495" s="12">
        <f t="shared" si="96"/>
        <v>0.67324914769357491</v>
      </c>
    </row>
    <row r="496" spans="1:22" outlineLevel="2" x14ac:dyDescent="0.35">
      <c r="A496" s="8" t="s">
        <v>316</v>
      </c>
      <c r="B496" s="8" t="s">
        <v>26</v>
      </c>
      <c r="C496" s="8" t="s">
        <v>93</v>
      </c>
      <c r="D496" s="8" t="s">
        <v>114</v>
      </c>
      <c r="E496" s="8" t="s">
        <v>29</v>
      </c>
      <c r="F496" s="9" t="s">
        <v>30</v>
      </c>
      <c r="G496" s="8">
        <v>1120</v>
      </c>
      <c r="H496" s="8">
        <v>3480</v>
      </c>
      <c r="I496" s="10" t="s">
        <v>115</v>
      </c>
      <c r="J496" s="11">
        <v>14149315</v>
      </c>
      <c r="K496" s="11">
        <v>14149315</v>
      </c>
      <c r="L496" s="11">
        <v>0</v>
      </c>
      <c r="M496" s="11">
        <v>0</v>
      </c>
      <c r="N496" s="11">
        <v>0</v>
      </c>
      <c r="O496" s="11">
        <v>0</v>
      </c>
      <c r="P496" s="11">
        <v>0</v>
      </c>
      <c r="Q496" s="11">
        <v>0</v>
      </c>
      <c r="R496" s="11">
        <v>14149315</v>
      </c>
      <c r="S496" s="11">
        <v>0</v>
      </c>
      <c r="T496" s="12">
        <f t="shared" si="94"/>
        <v>0</v>
      </c>
      <c r="U496" s="12">
        <f t="shared" si="95"/>
        <v>0</v>
      </c>
      <c r="V496" s="12">
        <f t="shared" si="96"/>
        <v>0</v>
      </c>
    </row>
    <row r="497" spans="1:22" outlineLevel="1" x14ac:dyDescent="0.35">
      <c r="A497" s="30"/>
      <c r="B497" s="30"/>
      <c r="C497" s="30"/>
      <c r="D497" s="30" t="s">
        <v>535</v>
      </c>
      <c r="E497" s="30"/>
      <c r="F497" s="31"/>
      <c r="G497" s="30"/>
      <c r="H497" s="30"/>
      <c r="I497" s="32"/>
      <c r="J497" s="33">
        <f t="shared" ref="J497:S497" si="98">SUBTOTAL(9,J493:J496)</f>
        <v>139364315</v>
      </c>
      <c r="K497" s="33">
        <f t="shared" si="98"/>
        <v>137614315</v>
      </c>
      <c r="L497" s="33">
        <f t="shared" si="98"/>
        <v>0</v>
      </c>
      <c r="M497" s="33">
        <f t="shared" si="98"/>
        <v>68859486.530000001</v>
      </c>
      <c r="N497" s="33">
        <f t="shared" si="98"/>
        <v>0</v>
      </c>
      <c r="O497" s="33">
        <f t="shared" si="98"/>
        <v>13142461.949999999</v>
      </c>
      <c r="P497" s="33">
        <f t="shared" si="98"/>
        <v>13142461.949999999</v>
      </c>
      <c r="Q497" s="33">
        <f t="shared" si="98"/>
        <v>39667553.519999996</v>
      </c>
      <c r="R497" s="33">
        <f t="shared" si="98"/>
        <v>55612366.519999996</v>
      </c>
      <c r="S497" s="33">
        <f t="shared" si="98"/>
        <v>0</v>
      </c>
      <c r="T497" s="34">
        <f t="shared" si="94"/>
        <v>9.550214270949936E-2</v>
      </c>
      <c r="U497" s="34">
        <f t="shared" si="95"/>
        <v>0.50038025862353053</v>
      </c>
      <c r="V497" s="34">
        <f t="shared" si="96"/>
        <v>0.59588240133302994</v>
      </c>
    </row>
    <row r="498" spans="1:22" outlineLevel="2" x14ac:dyDescent="0.35">
      <c r="A498" s="15" t="s">
        <v>25</v>
      </c>
      <c r="B498" s="15" t="s">
        <v>26</v>
      </c>
      <c r="C498" s="15" t="s">
        <v>93</v>
      </c>
      <c r="D498" s="15" t="s">
        <v>116</v>
      </c>
      <c r="E498" s="15" t="s">
        <v>29</v>
      </c>
      <c r="F498" s="16" t="s">
        <v>30</v>
      </c>
      <c r="G498" s="15">
        <v>1120</v>
      </c>
      <c r="H498" s="15">
        <v>3480</v>
      </c>
      <c r="I498" s="17" t="s">
        <v>117</v>
      </c>
      <c r="J498" s="18">
        <v>179584</v>
      </c>
      <c r="K498" s="18">
        <v>179584</v>
      </c>
      <c r="L498" s="18">
        <v>0</v>
      </c>
      <c r="M498" s="18">
        <v>0</v>
      </c>
      <c r="N498" s="18">
        <v>0</v>
      </c>
      <c r="O498" s="18">
        <v>0</v>
      </c>
      <c r="P498" s="18">
        <v>0</v>
      </c>
      <c r="Q498" s="18">
        <v>179584</v>
      </c>
      <c r="R498" s="18">
        <v>179584</v>
      </c>
      <c r="S498" s="18">
        <v>0</v>
      </c>
      <c r="T498" s="19">
        <f t="shared" si="94"/>
        <v>0</v>
      </c>
      <c r="U498" s="19">
        <f t="shared" si="95"/>
        <v>0</v>
      </c>
      <c r="V498" s="19">
        <f t="shared" si="96"/>
        <v>0</v>
      </c>
    </row>
    <row r="499" spans="1:22" outlineLevel="2" x14ac:dyDescent="0.35">
      <c r="A499" s="8" t="s">
        <v>195</v>
      </c>
      <c r="B499" s="8" t="s">
        <v>26</v>
      </c>
      <c r="C499" s="8" t="s">
        <v>93</v>
      </c>
      <c r="D499" s="8" t="s">
        <v>116</v>
      </c>
      <c r="E499" s="8" t="s">
        <v>29</v>
      </c>
      <c r="F499" s="9" t="s">
        <v>30</v>
      </c>
      <c r="G499" s="8">
        <v>1120</v>
      </c>
      <c r="H499" s="8">
        <v>3480</v>
      </c>
      <c r="I499" s="10" t="s">
        <v>117</v>
      </c>
      <c r="J499" s="11">
        <v>110535324</v>
      </c>
      <c r="K499" s="11">
        <v>110535324</v>
      </c>
      <c r="L499" s="11">
        <v>0</v>
      </c>
      <c r="M499" s="11">
        <v>1836962.99</v>
      </c>
      <c r="N499" s="11">
        <v>0</v>
      </c>
      <c r="O499" s="11">
        <v>88797447.150000006</v>
      </c>
      <c r="P499" s="11">
        <v>88797447.150000006</v>
      </c>
      <c r="Q499" s="11">
        <v>0</v>
      </c>
      <c r="R499" s="11">
        <v>19900913.859999999</v>
      </c>
      <c r="S499" s="11">
        <v>0</v>
      </c>
      <c r="T499" s="12">
        <f t="shared" si="94"/>
        <v>0.80333999970905234</v>
      </c>
      <c r="U499" s="12">
        <f t="shared" si="95"/>
        <v>1.6618786859483942E-2</v>
      </c>
      <c r="V499" s="12">
        <f t="shared" si="96"/>
        <v>0.81995878656853627</v>
      </c>
    </row>
    <row r="500" spans="1:22" outlineLevel="2" x14ac:dyDescent="0.35">
      <c r="A500" s="8" t="s">
        <v>262</v>
      </c>
      <c r="B500" s="8" t="s">
        <v>291</v>
      </c>
      <c r="C500" s="8" t="s">
        <v>93</v>
      </c>
      <c r="D500" s="8" t="s">
        <v>116</v>
      </c>
      <c r="E500" s="8" t="s">
        <v>29</v>
      </c>
      <c r="F500" s="9" t="s">
        <v>30</v>
      </c>
      <c r="G500" s="8">
        <v>1120</v>
      </c>
      <c r="H500" s="8">
        <v>3480</v>
      </c>
      <c r="I500" s="10" t="s">
        <v>117</v>
      </c>
      <c r="J500" s="11">
        <v>71362</v>
      </c>
      <c r="K500" s="11">
        <v>71362</v>
      </c>
      <c r="L500" s="11">
        <v>0</v>
      </c>
      <c r="M500" s="11">
        <v>0</v>
      </c>
      <c r="N500" s="11">
        <v>0</v>
      </c>
      <c r="O500" s="11">
        <v>0</v>
      </c>
      <c r="P500" s="11">
        <v>0</v>
      </c>
      <c r="Q500" s="11">
        <v>71362</v>
      </c>
      <c r="R500" s="11">
        <v>71362</v>
      </c>
      <c r="S500" s="11">
        <v>0</v>
      </c>
      <c r="T500" s="12">
        <f t="shared" si="94"/>
        <v>0</v>
      </c>
      <c r="U500" s="12">
        <f t="shared" si="95"/>
        <v>0</v>
      </c>
      <c r="V500" s="12">
        <f t="shared" si="96"/>
        <v>0</v>
      </c>
    </row>
    <row r="501" spans="1:22" outlineLevel="2" x14ac:dyDescent="0.35">
      <c r="A501" s="8" t="s">
        <v>316</v>
      </c>
      <c r="B501" s="8" t="s">
        <v>26</v>
      </c>
      <c r="C501" s="8" t="s">
        <v>93</v>
      </c>
      <c r="D501" s="8" t="s">
        <v>116</v>
      </c>
      <c r="E501" s="8" t="s">
        <v>29</v>
      </c>
      <c r="F501" s="9" t="s">
        <v>30</v>
      </c>
      <c r="G501" s="8">
        <v>1120</v>
      </c>
      <c r="H501" s="8">
        <v>3480</v>
      </c>
      <c r="I501" s="10" t="s">
        <v>117</v>
      </c>
      <c r="J501" s="11">
        <v>60459606</v>
      </c>
      <c r="K501" s="11">
        <v>69910365</v>
      </c>
      <c r="L501" s="11">
        <v>0</v>
      </c>
      <c r="M501" s="11">
        <v>0</v>
      </c>
      <c r="N501" s="11">
        <v>0</v>
      </c>
      <c r="O501" s="11">
        <v>59455485.789999999</v>
      </c>
      <c r="P501" s="11">
        <v>59455485.789999999</v>
      </c>
      <c r="Q501" s="11">
        <v>10454879.210000001</v>
      </c>
      <c r="R501" s="11">
        <v>10454879.210000001</v>
      </c>
      <c r="S501" s="11">
        <v>0</v>
      </c>
      <c r="T501" s="12">
        <f t="shared" si="94"/>
        <v>0.85045308789333307</v>
      </c>
      <c r="U501" s="12">
        <f t="shared" si="95"/>
        <v>0</v>
      </c>
      <c r="V501" s="12">
        <f t="shared" si="96"/>
        <v>0.85045308789333307</v>
      </c>
    </row>
    <row r="502" spans="1:22" outlineLevel="2" x14ac:dyDescent="0.35">
      <c r="A502" s="8" t="s">
        <v>322</v>
      </c>
      <c r="B502" s="8" t="s">
        <v>26</v>
      </c>
      <c r="C502" s="8" t="s">
        <v>93</v>
      </c>
      <c r="D502" s="8" t="s">
        <v>116</v>
      </c>
      <c r="E502" s="8" t="s">
        <v>29</v>
      </c>
      <c r="F502" s="9" t="s">
        <v>30</v>
      </c>
      <c r="G502" s="8">
        <v>1120</v>
      </c>
      <c r="H502" s="8">
        <v>3460</v>
      </c>
      <c r="I502" s="10" t="s">
        <v>117</v>
      </c>
      <c r="J502" s="11">
        <v>382077</v>
      </c>
      <c r="K502" s="11">
        <v>382077</v>
      </c>
      <c r="L502" s="11">
        <v>0</v>
      </c>
      <c r="M502" s="11">
        <v>0</v>
      </c>
      <c r="N502" s="11">
        <v>0</v>
      </c>
      <c r="O502" s="11">
        <v>330909.18</v>
      </c>
      <c r="P502" s="11">
        <v>330909.18</v>
      </c>
      <c r="Q502" s="11">
        <v>51167.82</v>
      </c>
      <c r="R502" s="11">
        <v>51167.82</v>
      </c>
      <c r="S502" s="11">
        <v>0</v>
      </c>
      <c r="T502" s="12">
        <f t="shared" si="94"/>
        <v>0.86607982160663943</v>
      </c>
      <c r="U502" s="12">
        <f t="shared" si="95"/>
        <v>0</v>
      </c>
      <c r="V502" s="12">
        <f t="shared" si="96"/>
        <v>0.86607982160663943</v>
      </c>
    </row>
    <row r="503" spans="1:22" outlineLevel="1" x14ac:dyDescent="0.35">
      <c r="A503" s="30"/>
      <c r="B503" s="30"/>
      <c r="C503" s="30"/>
      <c r="D503" s="30" t="s">
        <v>536</v>
      </c>
      <c r="E503" s="30"/>
      <c r="F503" s="31"/>
      <c r="G503" s="30"/>
      <c r="H503" s="30"/>
      <c r="I503" s="32"/>
      <c r="J503" s="33">
        <f t="shared" ref="J503:S503" si="99">SUBTOTAL(9,J498:J502)</f>
        <v>171627953</v>
      </c>
      <c r="K503" s="33">
        <f t="shared" si="99"/>
        <v>181078712</v>
      </c>
      <c r="L503" s="33">
        <f t="shared" si="99"/>
        <v>0</v>
      </c>
      <c r="M503" s="33">
        <f t="shared" si="99"/>
        <v>1836962.99</v>
      </c>
      <c r="N503" s="33">
        <f t="shared" si="99"/>
        <v>0</v>
      </c>
      <c r="O503" s="33">
        <f t="shared" si="99"/>
        <v>148583842.12</v>
      </c>
      <c r="P503" s="33">
        <f t="shared" si="99"/>
        <v>148583842.12</v>
      </c>
      <c r="Q503" s="33">
        <f t="shared" si="99"/>
        <v>10756993.030000001</v>
      </c>
      <c r="R503" s="33">
        <f t="shared" si="99"/>
        <v>30657906.890000001</v>
      </c>
      <c r="S503" s="33">
        <f t="shared" si="99"/>
        <v>0</v>
      </c>
      <c r="T503" s="34">
        <f t="shared" si="94"/>
        <v>0.82054837081014809</v>
      </c>
      <c r="U503" s="34">
        <f t="shared" si="95"/>
        <v>1.0144555203153863E-2</v>
      </c>
      <c r="V503" s="34">
        <f t="shared" si="96"/>
        <v>0.83069292601330191</v>
      </c>
    </row>
    <row r="504" spans="1:22" outlineLevel="2" x14ac:dyDescent="0.35">
      <c r="A504" s="15" t="s">
        <v>25</v>
      </c>
      <c r="B504" s="15" t="s">
        <v>26</v>
      </c>
      <c r="C504" s="15" t="s">
        <v>93</v>
      </c>
      <c r="D504" s="15" t="s">
        <v>118</v>
      </c>
      <c r="E504" s="15" t="s">
        <v>29</v>
      </c>
      <c r="F504" s="16" t="s">
        <v>30</v>
      </c>
      <c r="G504" s="15">
        <v>1120</v>
      </c>
      <c r="H504" s="15">
        <v>3480</v>
      </c>
      <c r="I504" s="17" t="s">
        <v>119</v>
      </c>
      <c r="J504" s="18">
        <v>9850</v>
      </c>
      <c r="K504" s="18">
        <v>9850</v>
      </c>
      <c r="L504" s="18">
        <v>0</v>
      </c>
      <c r="M504" s="18">
        <v>0</v>
      </c>
      <c r="N504" s="18">
        <v>0</v>
      </c>
      <c r="O504" s="18">
        <v>0</v>
      </c>
      <c r="P504" s="18">
        <v>0</v>
      </c>
      <c r="Q504" s="18">
        <v>0</v>
      </c>
      <c r="R504" s="18">
        <v>9850</v>
      </c>
      <c r="S504" s="18">
        <v>0</v>
      </c>
      <c r="T504" s="19">
        <f t="shared" si="94"/>
        <v>0</v>
      </c>
      <c r="U504" s="19">
        <f t="shared" si="95"/>
        <v>0</v>
      </c>
      <c r="V504" s="19">
        <f t="shared" si="96"/>
        <v>0</v>
      </c>
    </row>
    <row r="505" spans="1:22" outlineLevel="2" x14ac:dyDescent="0.35">
      <c r="A505" s="8" t="s">
        <v>195</v>
      </c>
      <c r="B505" s="8" t="s">
        <v>26</v>
      </c>
      <c r="C505" s="8" t="s">
        <v>93</v>
      </c>
      <c r="D505" s="8" t="s">
        <v>118</v>
      </c>
      <c r="E505" s="8" t="s">
        <v>29</v>
      </c>
      <c r="F505" s="9" t="s">
        <v>30</v>
      </c>
      <c r="G505" s="8">
        <v>1120</v>
      </c>
      <c r="H505" s="8">
        <v>3480</v>
      </c>
      <c r="I505" s="10" t="s">
        <v>119</v>
      </c>
      <c r="J505" s="11">
        <v>3216340</v>
      </c>
      <c r="K505" s="11">
        <v>3216340</v>
      </c>
      <c r="L505" s="11">
        <v>0</v>
      </c>
      <c r="M505" s="11">
        <v>0</v>
      </c>
      <c r="N505" s="11">
        <v>0</v>
      </c>
      <c r="O505" s="11">
        <v>1959434.25</v>
      </c>
      <c r="P505" s="11">
        <v>1959434.25</v>
      </c>
      <c r="Q505" s="11">
        <v>362867.75</v>
      </c>
      <c r="R505" s="11">
        <v>1256905.75</v>
      </c>
      <c r="S505" s="11">
        <v>0</v>
      </c>
      <c r="T505" s="12">
        <f t="shared" si="94"/>
        <v>0.60921241224497413</v>
      </c>
      <c r="U505" s="12">
        <f t="shared" si="95"/>
        <v>0</v>
      </c>
      <c r="V505" s="12">
        <f t="shared" si="96"/>
        <v>0.60921241224497413</v>
      </c>
    </row>
    <row r="506" spans="1:22" outlineLevel="2" x14ac:dyDescent="0.35">
      <c r="A506" s="8" t="s">
        <v>262</v>
      </c>
      <c r="B506" s="8" t="s">
        <v>264</v>
      </c>
      <c r="C506" s="8" t="s">
        <v>93</v>
      </c>
      <c r="D506" s="8" t="s">
        <v>118</v>
      </c>
      <c r="E506" s="8" t="s">
        <v>29</v>
      </c>
      <c r="F506" s="9" t="s">
        <v>30</v>
      </c>
      <c r="G506" s="8">
        <v>1120</v>
      </c>
      <c r="H506" s="8">
        <v>3480</v>
      </c>
      <c r="I506" s="10" t="s">
        <v>119</v>
      </c>
      <c r="J506" s="11">
        <v>98500000</v>
      </c>
      <c r="K506" s="11">
        <v>98500000</v>
      </c>
      <c r="L506" s="11">
        <v>0</v>
      </c>
      <c r="M506" s="11">
        <v>0</v>
      </c>
      <c r="N506" s="11">
        <v>0</v>
      </c>
      <c r="O506" s="11">
        <v>90997272.799999997</v>
      </c>
      <c r="P506" s="11">
        <v>90997272.799999997</v>
      </c>
      <c r="Q506" s="11">
        <v>7502727.2000000002</v>
      </c>
      <c r="R506" s="11">
        <v>7502727.2000000002</v>
      </c>
      <c r="S506" s="11">
        <v>0</v>
      </c>
      <c r="T506" s="12">
        <f t="shared" si="94"/>
        <v>0.92383018071065992</v>
      </c>
      <c r="U506" s="12">
        <f t="shared" si="95"/>
        <v>0</v>
      </c>
      <c r="V506" s="12">
        <f t="shared" si="96"/>
        <v>0.92383018071065992</v>
      </c>
    </row>
    <row r="507" spans="1:22" outlineLevel="2" x14ac:dyDescent="0.35">
      <c r="A507" s="8" t="s">
        <v>262</v>
      </c>
      <c r="B507" s="8" t="s">
        <v>291</v>
      </c>
      <c r="C507" s="8" t="s">
        <v>93</v>
      </c>
      <c r="D507" s="8" t="s">
        <v>118</v>
      </c>
      <c r="E507" s="8" t="s">
        <v>29</v>
      </c>
      <c r="F507" s="9" t="s">
        <v>30</v>
      </c>
      <c r="G507" s="8">
        <v>1120</v>
      </c>
      <c r="H507" s="8">
        <v>3480</v>
      </c>
      <c r="I507" s="10" t="s">
        <v>119</v>
      </c>
      <c r="J507" s="11">
        <v>0</v>
      </c>
      <c r="K507" s="11">
        <v>600000</v>
      </c>
      <c r="L507" s="11">
        <v>0</v>
      </c>
      <c r="M507" s="11">
        <v>0</v>
      </c>
      <c r="N507" s="11">
        <v>0</v>
      </c>
      <c r="O507" s="11">
        <v>475800</v>
      </c>
      <c r="P507" s="11">
        <v>475800</v>
      </c>
      <c r="Q507" s="11">
        <v>124200</v>
      </c>
      <c r="R507" s="11">
        <v>124200</v>
      </c>
      <c r="S507" s="11">
        <v>0</v>
      </c>
      <c r="T507" s="12">
        <f t="shared" si="94"/>
        <v>0.79300000000000004</v>
      </c>
      <c r="U507" s="12">
        <f t="shared" si="95"/>
        <v>0</v>
      </c>
      <c r="V507" s="12">
        <f t="shared" si="96"/>
        <v>0.79300000000000004</v>
      </c>
    </row>
    <row r="508" spans="1:22" outlineLevel="2" x14ac:dyDescent="0.35">
      <c r="A508" s="8" t="s">
        <v>316</v>
      </c>
      <c r="B508" s="8" t="s">
        <v>26</v>
      </c>
      <c r="C508" s="8" t="s">
        <v>93</v>
      </c>
      <c r="D508" s="8" t="s">
        <v>118</v>
      </c>
      <c r="E508" s="8" t="s">
        <v>29</v>
      </c>
      <c r="F508" s="9" t="s">
        <v>30</v>
      </c>
      <c r="G508" s="8">
        <v>1120</v>
      </c>
      <c r="H508" s="8">
        <v>3480</v>
      </c>
      <c r="I508" s="10" t="s">
        <v>119</v>
      </c>
      <c r="J508" s="11">
        <v>1270785</v>
      </c>
      <c r="K508" s="11">
        <v>1270785</v>
      </c>
      <c r="L508" s="11">
        <v>0</v>
      </c>
      <c r="M508" s="11">
        <v>0</v>
      </c>
      <c r="N508" s="11">
        <v>0</v>
      </c>
      <c r="O508" s="11">
        <v>431521.01</v>
      </c>
      <c r="P508" s="11">
        <v>431521.01</v>
      </c>
      <c r="Q508" s="11">
        <v>837837.99</v>
      </c>
      <c r="R508" s="11">
        <v>839263.99</v>
      </c>
      <c r="S508" s="11">
        <v>0</v>
      </c>
      <c r="T508" s="12">
        <f t="shared" si="94"/>
        <v>0.33957043087540378</v>
      </c>
      <c r="U508" s="12">
        <f t="shared" si="95"/>
        <v>0</v>
      </c>
      <c r="V508" s="12">
        <f t="shared" si="96"/>
        <v>0.33957043087540378</v>
      </c>
    </row>
    <row r="509" spans="1:22" outlineLevel="1" x14ac:dyDescent="0.35">
      <c r="A509" s="30"/>
      <c r="B509" s="30"/>
      <c r="C509" s="30"/>
      <c r="D509" s="30" t="s">
        <v>537</v>
      </c>
      <c r="E509" s="30"/>
      <c r="F509" s="31"/>
      <c r="G509" s="30"/>
      <c r="H509" s="30"/>
      <c r="I509" s="32"/>
      <c r="J509" s="33">
        <f t="shared" ref="J509:S509" si="100">SUBTOTAL(9,J504:J508)</f>
        <v>102996975</v>
      </c>
      <c r="K509" s="33">
        <f t="shared" si="100"/>
        <v>103596975</v>
      </c>
      <c r="L509" s="33">
        <f t="shared" si="100"/>
        <v>0</v>
      </c>
      <c r="M509" s="33">
        <f t="shared" si="100"/>
        <v>0</v>
      </c>
      <c r="N509" s="33">
        <f t="shared" si="100"/>
        <v>0</v>
      </c>
      <c r="O509" s="33">
        <f t="shared" si="100"/>
        <v>93864028.060000002</v>
      </c>
      <c r="P509" s="33">
        <f t="shared" si="100"/>
        <v>93864028.060000002</v>
      </c>
      <c r="Q509" s="33">
        <f t="shared" si="100"/>
        <v>8827632.9399999995</v>
      </c>
      <c r="R509" s="33">
        <f t="shared" si="100"/>
        <v>9732946.9399999995</v>
      </c>
      <c r="S509" s="33">
        <f t="shared" si="100"/>
        <v>0</v>
      </c>
      <c r="T509" s="34">
        <f t="shared" si="94"/>
        <v>0.9060498924799687</v>
      </c>
      <c r="U509" s="34">
        <f t="shared" si="95"/>
        <v>0</v>
      </c>
      <c r="V509" s="34">
        <f t="shared" si="96"/>
        <v>0.9060498924799687</v>
      </c>
    </row>
    <row r="510" spans="1:22" outlineLevel="2" x14ac:dyDescent="0.35">
      <c r="A510" s="15" t="s">
        <v>262</v>
      </c>
      <c r="B510" s="15" t="s">
        <v>264</v>
      </c>
      <c r="C510" s="15" t="s">
        <v>93</v>
      </c>
      <c r="D510" s="15" t="s">
        <v>267</v>
      </c>
      <c r="E510" s="15" t="s">
        <v>29</v>
      </c>
      <c r="F510" s="16" t="s">
        <v>30</v>
      </c>
      <c r="G510" s="15">
        <v>1120</v>
      </c>
      <c r="H510" s="15">
        <v>3480</v>
      </c>
      <c r="I510" s="17" t="s">
        <v>268</v>
      </c>
      <c r="J510" s="18">
        <v>40000000</v>
      </c>
      <c r="K510" s="18">
        <v>6000000</v>
      </c>
      <c r="L510" s="18">
        <v>0</v>
      </c>
      <c r="M510" s="18">
        <v>0</v>
      </c>
      <c r="N510" s="18">
        <v>0</v>
      </c>
      <c r="O510" s="18">
        <v>0</v>
      </c>
      <c r="P510" s="18">
        <v>0</v>
      </c>
      <c r="Q510" s="18">
        <v>6000000</v>
      </c>
      <c r="R510" s="18">
        <v>6000000</v>
      </c>
      <c r="S510" s="18">
        <v>0</v>
      </c>
      <c r="T510" s="19">
        <f t="shared" si="94"/>
        <v>0</v>
      </c>
      <c r="U510" s="19">
        <f t="shared" si="95"/>
        <v>0</v>
      </c>
      <c r="V510" s="19">
        <f t="shared" si="96"/>
        <v>0</v>
      </c>
    </row>
    <row r="511" spans="1:22" outlineLevel="2" x14ac:dyDescent="0.35">
      <c r="A511" s="8" t="s">
        <v>262</v>
      </c>
      <c r="B511" s="8" t="s">
        <v>291</v>
      </c>
      <c r="C511" s="8" t="s">
        <v>93</v>
      </c>
      <c r="D511" s="8" t="s">
        <v>267</v>
      </c>
      <c r="E511" s="8" t="s">
        <v>29</v>
      </c>
      <c r="F511" s="9" t="s">
        <v>30</v>
      </c>
      <c r="G511" s="8">
        <v>1120</v>
      </c>
      <c r="H511" s="8">
        <v>3480</v>
      </c>
      <c r="I511" s="10" t="s">
        <v>268</v>
      </c>
      <c r="J511" s="11">
        <v>9840</v>
      </c>
      <c r="K511" s="11">
        <v>9840</v>
      </c>
      <c r="L511" s="11">
        <v>0</v>
      </c>
      <c r="M511" s="11">
        <v>0</v>
      </c>
      <c r="N511" s="11">
        <v>0</v>
      </c>
      <c r="O511" s="11">
        <v>0</v>
      </c>
      <c r="P511" s="11">
        <v>0</v>
      </c>
      <c r="Q511" s="11">
        <v>9840</v>
      </c>
      <c r="R511" s="11">
        <v>9840</v>
      </c>
      <c r="S511" s="11">
        <v>0</v>
      </c>
      <c r="T511" s="12">
        <f t="shared" si="94"/>
        <v>0</v>
      </c>
      <c r="U511" s="12">
        <f t="shared" si="95"/>
        <v>0</v>
      </c>
      <c r="V511" s="12">
        <f t="shared" si="96"/>
        <v>0</v>
      </c>
    </row>
    <row r="512" spans="1:22" outlineLevel="2" x14ac:dyDescent="0.35">
      <c r="A512" s="8" t="s">
        <v>316</v>
      </c>
      <c r="B512" s="8" t="s">
        <v>26</v>
      </c>
      <c r="C512" s="8" t="s">
        <v>93</v>
      </c>
      <c r="D512" s="8" t="s">
        <v>267</v>
      </c>
      <c r="E512" s="8" t="s">
        <v>29</v>
      </c>
      <c r="F512" s="9" t="s">
        <v>30</v>
      </c>
      <c r="G512" s="8">
        <v>1120</v>
      </c>
      <c r="H512" s="8">
        <v>3480</v>
      </c>
      <c r="I512" s="10" t="s">
        <v>268</v>
      </c>
      <c r="J512" s="11">
        <v>9263000</v>
      </c>
      <c r="K512" s="11">
        <v>9263000</v>
      </c>
      <c r="L512" s="11">
        <v>0</v>
      </c>
      <c r="M512" s="11">
        <v>0</v>
      </c>
      <c r="N512" s="11">
        <v>0</v>
      </c>
      <c r="O512" s="11">
        <v>6827048.0099999998</v>
      </c>
      <c r="P512" s="11">
        <v>6827048.0099999998</v>
      </c>
      <c r="Q512" s="11">
        <v>143778.62</v>
      </c>
      <c r="R512" s="11">
        <v>2435951.9900000002</v>
      </c>
      <c r="S512" s="11">
        <v>0</v>
      </c>
      <c r="T512" s="12">
        <f t="shared" si="94"/>
        <v>0.73702342761524342</v>
      </c>
      <c r="U512" s="12">
        <f t="shared" si="95"/>
        <v>0</v>
      </c>
      <c r="V512" s="12">
        <f t="shared" si="96"/>
        <v>0.73702342761524342</v>
      </c>
    </row>
    <row r="513" spans="1:22" outlineLevel="1" x14ac:dyDescent="0.35">
      <c r="A513" s="30"/>
      <c r="B513" s="30"/>
      <c r="C513" s="30"/>
      <c r="D513" s="30" t="s">
        <v>538</v>
      </c>
      <c r="E513" s="30"/>
      <c r="F513" s="31"/>
      <c r="G513" s="30"/>
      <c r="H513" s="30"/>
      <c r="I513" s="32"/>
      <c r="J513" s="33">
        <f t="shared" ref="J513:S513" si="101">SUBTOTAL(9,J510:J512)</f>
        <v>49272840</v>
      </c>
      <c r="K513" s="33">
        <f t="shared" si="101"/>
        <v>15272840</v>
      </c>
      <c r="L513" s="33">
        <f t="shared" si="101"/>
        <v>0</v>
      </c>
      <c r="M513" s="33">
        <f t="shared" si="101"/>
        <v>0</v>
      </c>
      <c r="N513" s="33">
        <f t="shared" si="101"/>
        <v>0</v>
      </c>
      <c r="O513" s="33">
        <f t="shared" si="101"/>
        <v>6827048.0099999998</v>
      </c>
      <c r="P513" s="33">
        <f t="shared" si="101"/>
        <v>6827048.0099999998</v>
      </c>
      <c r="Q513" s="33">
        <f t="shared" si="101"/>
        <v>6153618.6200000001</v>
      </c>
      <c r="R513" s="33">
        <f t="shared" si="101"/>
        <v>8445791.9900000002</v>
      </c>
      <c r="S513" s="33">
        <f t="shared" si="101"/>
        <v>0</v>
      </c>
      <c r="T513" s="34">
        <f t="shared" si="94"/>
        <v>0.44700579656435868</v>
      </c>
      <c r="U513" s="34">
        <f t="shared" si="95"/>
        <v>0</v>
      </c>
      <c r="V513" s="34">
        <f t="shared" si="96"/>
        <v>0.44700579656435868</v>
      </c>
    </row>
    <row r="514" spans="1:22" outlineLevel="2" x14ac:dyDescent="0.35">
      <c r="A514" s="15" t="s">
        <v>25</v>
      </c>
      <c r="B514" s="15" t="s">
        <v>26</v>
      </c>
      <c r="C514" s="15" t="s">
        <v>93</v>
      </c>
      <c r="D514" s="15" t="s">
        <v>120</v>
      </c>
      <c r="E514" s="15" t="s">
        <v>29</v>
      </c>
      <c r="F514" s="16" t="s">
        <v>30</v>
      </c>
      <c r="G514" s="15">
        <v>1120</v>
      </c>
      <c r="H514" s="15">
        <v>3480</v>
      </c>
      <c r="I514" s="17" t="s">
        <v>121</v>
      </c>
      <c r="J514" s="18">
        <v>9210</v>
      </c>
      <c r="K514" s="18">
        <v>9210</v>
      </c>
      <c r="L514" s="18">
        <v>0</v>
      </c>
      <c r="M514" s="18">
        <v>0</v>
      </c>
      <c r="N514" s="18">
        <v>0</v>
      </c>
      <c r="O514" s="18">
        <v>0</v>
      </c>
      <c r="P514" s="18">
        <v>0</v>
      </c>
      <c r="Q514" s="18">
        <v>0</v>
      </c>
      <c r="R514" s="18">
        <v>9210</v>
      </c>
      <c r="S514" s="18">
        <v>0</v>
      </c>
      <c r="T514" s="19">
        <f t="shared" si="94"/>
        <v>0</v>
      </c>
      <c r="U514" s="19">
        <f t="shared" si="95"/>
        <v>0</v>
      </c>
      <c r="V514" s="19">
        <f t="shared" si="96"/>
        <v>0</v>
      </c>
    </row>
    <row r="515" spans="1:22" outlineLevel="2" x14ac:dyDescent="0.35">
      <c r="A515" s="8" t="s">
        <v>195</v>
      </c>
      <c r="B515" s="8" t="s">
        <v>26</v>
      </c>
      <c r="C515" s="8" t="s">
        <v>93</v>
      </c>
      <c r="D515" s="8" t="s">
        <v>120</v>
      </c>
      <c r="E515" s="8" t="s">
        <v>29</v>
      </c>
      <c r="F515" s="9" t="s">
        <v>30</v>
      </c>
      <c r="G515" s="8">
        <v>1120</v>
      </c>
      <c r="H515" s="8">
        <v>3480</v>
      </c>
      <c r="I515" s="10" t="s">
        <v>121</v>
      </c>
      <c r="J515" s="11">
        <v>6523860</v>
      </c>
      <c r="K515" s="11">
        <v>3523860</v>
      </c>
      <c r="L515" s="11">
        <v>0</v>
      </c>
      <c r="M515" s="11">
        <v>0</v>
      </c>
      <c r="N515" s="11">
        <v>0</v>
      </c>
      <c r="O515" s="11">
        <v>2979266.76</v>
      </c>
      <c r="P515" s="11">
        <v>2979266.76</v>
      </c>
      <c r="Q515" s="11">
        <v>544593.24</v>
      </c>
      <c r="R515" s="11">
        <v>544593.24</v>
      </c>
      <c r="S515" s="11">
        <v>0</v>
      </c>
      <c r="T515" s="12">
        <f t="shared" si="94"/>
        <v>0.84545548347550692</v>
      </c>
      <c r="U515" s="12">
        <f t="shared" si="95"/>
        <v>0</v>
      </c>
      <c r="V515" s="12">
        <f t="shared" si="96"/>
        <v>0.84545548347550692</v>
      </c>
    </row>
    <row r="516" spans="1:22" outlineLevel="2" x14ac:dyDescent="0.35">
      <c r="A516" s="8" t="s">
        <v>262</v>
      </c>
      <c r="B516" s="8" t="s">
        <v>264</v>
      </c>
      <c r="C516" s="8" t="s">
        <v>93</v>
      </c>
      <c r="D516" s="8" t="s">
        <v>120</v>
      </c>
      <c r="E516" s="8" t="s">
        <v>29</v>
      </c>
      <c r="F516" s="9" t="s">
        <v>30</v>
      </c>
      <c r="G516" s="8">
        <v>1120</v>
      </c>
      <c r="H516" s="8">
        <v>3480</v>
      </c>
      <c r="I516" s="10" t="s">
        <v>121</v>
      </c>
      <c r="J516" s="11">
        <v>61500000</v>
      </c>
      <c r="K516" s="11">
        <v>61500000</v>
      </c>
      <c r="L516" s="11">
        <v>0</v>
      </c>
      <c r="M516" s="11">
        <v>0</v>
      </c>
      <c r="N516" s="11">
        <v>0</v>
      </c>
      <c r="O516" s="11">
        <v>26969710</v>
      </c>
      <c r="P516" s="11">
        <v>26969710</v>
      </c>
      <c r="Q516" s="11">
        <v>34530290</v>
      </c>
      <c r="R516" s="11">
        <v>34530290</v>
      </c>
      <c r="S516" s="11">
        <v>0</v>
      </c>
      <c r="T516" s="12">
        <f t="shared" si="94"/>
        <v>0.43853186991869919</v>
      </c>
      <c r="U516" s="12">
        <f t="shared" si="95"/>
        <v>0</v>
      </c>
      <c r="V516" s="12">
        <f t="shared" si="96"/>
        <v>0.43853186991869919</v>
      </c>
    </row>
    <row r="517" spans="1:22" outlineLevel="2" x14ac:dyDescent="0.35">
      <c r="A517" s="8" t="s">
        <v>262</v>
      </c>
      <c r="B517" s="8" t="s">
        <v>291</v>
      </c>
      <c r="C517" s="8" t="s">
        <v>93</v>
      </c>
      <c r="D517" s="8" t="s">
        <v>120</v>
      </c>
      <c r="E517" s="8" t="s">
        <v>29</v>
      </c>
      <c r="F517" s="9" t="s">
        <v>30</v>
      </c>
      <c r="G517" s="8">
        <v>1120</v>
      </c>
      <c r="H517" s="8">
        <v>3480</v>
      </c>
      <c r="I517" s="10" t="s">
        <v>121</v>
      </c>
      <c r="J517" s="11">
        <v>11250</v>
      </c>
      <c r="K517" s="11">
        <v>11250</v>
      </c>
      <c r="L517" s="11">
        <v>0</v>
      </c>
      <c r="M517" s="11">
        <v>0</v>
      </c>
      <c r="N517" s="11">
        <v>0</v>
      </c>
      <c r="O517" s="11">
        <v>8723.6</v>
      </c>
      <c r="P517" s="11">
        <v>8569.2000000000007</v>
      </c>
      <c r="Q517" s="11">
        <v>2526.4</v>
      </c>
      <c r="R517" s="11">
        <v>2526.4</v>
      </c>
      <c r="S517" s="11">
        <v>0</v>
      </c>
      <c r="T517" s="12">
        <f t="shared" si="94"/>
        <v>0.77543111111111118</v>
      </c>
      <c r="U517" s="12">
        <f t="shared" si="95"/>
        <v>0</v>
      </c>
      <c r="V517" s="12">
        <f t="shared" si="96"/>
        <v>0.77543111111111118</v>
      </c>
    </row>
    <row r="518" spans="1:22" outlineLevel="2" x14ac:dyDescent="0.35">
      <c r="A518" s="8" t="s">
        <v>316</v>
      </c>
      <c r="B518" s="8" t="s">
        <v>26</v>
      </c>
      <c r="C518" s="8" t="s">
        <v>93</v>
      </c>
      <c r="D518" s="8" t="s">
        <v>120</v>
      </c>
      <c r="E518" s="8" t="s">
        <v>29</v>
      </c>
      <c r="F518" s="9" t="s">
        <v>30</v>
      </c>
      <c r="G518" s="8">
        <v>1120</v>
      </c>
      <c r="H518" s="8">
        <v>3480</v>
      </c>
      <c r="I518" s="10" t="s">
        <v>321</v>
      </c>
      <c r="J518" s="11">
        <v>20473906</v>
      </c>
      <c r="K518" s="11">
        <v>20473906</v>
      </c>
      <c r="L518" s="11">
        <v>0</v>
      </c>
      <c r="M518" s="11">
        <v>0</v>
      </c>
      <c r="N518" s="11">
        <v>0</v>
      </c>
      <c r="O518" s="11">
        <v>13407921.210000001</v>
      </c>
      <c r="P518" s="11">
        <v>13407921.210000001</v>
      </c>
      <c r="Q518" s="11">
        <v>7023313.21</v>
      </c>
      <c r="R518" s="11">
        <v>7065984.79</v>
      </c>
      <c r="S518" s="11">
        <v>0</v>
      </c>
      <c r="T518" s="12">
        <f t="shared" si="94"/>
        <v>0.65487851756279436</v>
      </c>
      <c r="U518" s="12">
        <f t="shared" si="95"/>
        <v>0</v>
      </c>
      <c r="V518" s="12">
        <f t="shared" si="96"/>
        <v>0.65487851756279436</v>
      </c>
    </row>
    <row r="519" spans="1:22" outlineLevel="1" x14ac:dyDescent="0.35">
      <c r="A519" s="30"/>
      <c r="B519" s="30"/>
      <c r="C519" s="30"/>
      <c r="D519" s="30" t="s">
        <v>539</v>
      </c>
      <c r="E519" s="30"/>
      <c r="F519" s="31"/>
      <c r="G519" s="30"/>
      <c r="H519" s="30"/>
      <c r="I519" s="32"/>
      <c r="J519" s="33">
        <f t="shared" ref="J519:S519" si="102">SUBTOTAL(9,J514:J518)</f>
        <v>88518226</v>
      </c>
      <c r="K519" s="33">
        <f t="shared" si="102"/>
        <v>85518226</v>
      </c>
      <c r="L519" s="33">
        <f t="shared" si="102"/>
        <v>0</v>
      </c>
      <c r="M519" s="33">
        <f t="shared" si="102"/>
        <v>0</v>
      </c>
      <c r="N519" s="33">
        <f t="shared" si="102"/>
        <v>0</v>
      </c>
      <c r="O519" s="33">
        <f t="shared" si="102"/>
        <v>43365621.57</v>
      </c>
      <c r="P519" s="33">
        <f t="shared" si="102"/>
        <v>43365467.170000002</v>
      </c>
      <c r="Q519" s="33">
        <f t="shared" si="102"/>
        <v>42100722.850000001</v>
      </c>
      <c r="R519" s="33">
        <f t="shared" si="102"/>
        <v>42152604.43</v>
      </c>
      <c r="S519" s="33">
        <f t="shared" si="102"/>
        <v>0</v>
      </c>
      <c r="T519" s="34">
        <f t="shared" si="94"/>
        <v>0.50709215565346266</v>
      </c>
      <c r="U519" s="34">
        <f t="shared" si="95"/>
        <v>0</v>
      </c>
      <c r="V519" s="34">
        <f t="shared" si="96"/>
        <v>0.50709215565346266</v>
      </c>
    </row>
    <row r="520" spans="1:22" outlineLevel="2" x14ac:dyDescent="0.35">
      <c r="A520" s="15" t="s">
        <v>195</v>
      </c>
      <c r="B520" s="15" t="s">
        <v>26</v>
      </c>
      <c r="C520" s="15" t="s">
        <v>122</v>
      </c>
      <c r="D520" s="15" t="s">
        <v>253</v>
      </c>
      <c r="E520" s="15" t="s">
        <v>29</v>
      </c>
      <c r="F520" s="16" t="s">
        <v>32</v>
      </c>
      <c r="G520" s="15">
        <v>2210</v>
      </c>
      <c r="H520" s="15">
        <v>3480</v>
      </c>
      <c r="I520" s="17" t="s">
        <v>254</v>
      </c>
      <c r="J520" s="18">
        <v>1500000</v>
      </c>
      <c r="K520" s="18">
        <v>1500000</v>
      </c>
      <c r="L520" s="18">
        <v>0</v>
      </c>
      <c r="M520" s="18">
        <v>0</v>
      </c>
      <c r="N520" s="18">
        <v>0</v>
      </c>
      <c r="O520" s="18">
        <v>1256159.02</v>
      </c>
      <c r="P520" s="18">
        <v>1256159.02</v>
      </c>
      <c r="Q520" s="18">
        <v>0</v>
      </c>
      <c r="R520" s="18">
        <v>243840.98</v>
      </c>
      <c r="S520" s="18">
        <v>0</v>
      </c>
      <c r="T520" s="19">
        <f t="shared" si="94"/>
        <v>0.83743934666666664</v>
      </c>
      <c r="U520" s="19">
        <f t="shared" si="95"/>
        <v>0</v>
      </c>
      <c r="V520" s="19">
        <f t="shared" si="96"/>
        <v>0.83743934666666664</v>
      </c>
    </row>
    <row r="521" spans="1:22" outlineLevel="2" x14ac:dyDescent="0.35">
      <c r="A521" s="8" t="s">
        <v>316</v>
      </c>
      <c r="B521" s="8" t="s">
        <v>26</v>
      </c>
      <c r="C521" s="8" t="s">
        <v>122</v>
      </c>
      <c r="D521" s="8" t="s">
        <v>253</v>
      </c>
      <c r="E521" s="8" t="s">
        <v>29</v>
      </c>
      <c r="F521" s="9" t="s">
        <v>32</v>
      </c>
      <c r="G521" s="8">
        <v>2210</v>
      </c>
      <c r="H521" s="8">
        <v>3480</v>
      </c>
      <c r="I521" s="10" t="s">
        <v>254</v>
      </c>
      <c r="J521" s="11">
        <v>3524000</v>
      </c>
      <c r="K521" s="11">
        <v>2896000</v>
      </c>
      <c r="L521" s="11">
        <v>0</v>
      </c>
      <c r="M521" s="11">
        <v>0</v>
      </c>
      <c r="N521" s="11">
        <v>0</v>
      </c>
      <c r="O521" s="11">
        <v>907955</v>
      </c>
      <c r="P521" s="11">
        <v>907955</v>
      </c>
      <c r="Q521" s="11">
        <v>0</v>
      </c>
      <c r="R521" s="11">
        <v>1988045</v>
      </c>
      <c r="S521" s="11">
        <v>0</v>
      </c>
      <c r="T521" s="12">
        <f t="shared" si="94"/>
        <v>0.3135203729281768</v>
      </c>
      <c r="U521" s="12">
        <f t="shared" si="95"/>
        <v>0</v>
      </c>
      <c r="V521" s="12">
        <f t="shared" si="96"/>
        <v>0.3135203729281768</v>
      </c>
    </row>
    <row r="522" spans="1:22" outlineLevel="1" x14ac:dyDescent="0.35">
      <c r="A522" s="30"/>
      <c r="B522" s="30"/>
      <c r="C522" s="30"/>
      <c r="D522" s="30" t="s">
        <v>540</v>
      </c>
      <c r="E522" s="30"/>
      <c r="F522" s="31"/>
      <c r="G522" s="30"/>
      <c r="H522" s="30"/>
      <c r="I522" s="32"/>
      <c r="J522" s="33">
        <f t="shared" ref="J522:S522" si="103">SUBTOTAL(9,J520:J521)</f>
        <v>5024000</v>
      </c>
      <c r="K522" s="33">
        <f t="shared" si="103"/>
        <v>4396000</v>
      </c>
      <c r="L522" s="33">
        <f t="shared" si="103"/>
        <v>0</v>
      </c>
      <c r="M522" s="33">
        <f t="shared" si="103"/>
        <v>0</v>
      </c>
      <c r="N522" s="33">
        <f t="shared" si="103"/>
        <v>0</v>
      </c>
      <c r="O522" s="33">
        <f t="shared" si="103"/>
        <v>2164114.02</v>
      </c>
      <c r="P522" s="33">
        <f t="shared" si="103"/>
        <v>2164114.02</v>
      </c>
      <c r="Q522" s="33">
        <f t="shared" si="103"/>
        <v>0</v>
      </c>
      <c r="R522" s="33">
        <f t="shared" si="103"/>
        <v>2231885.98</v>
      </c>
      <c r="S522" s="33">
        <f t="shared" si="103"/>
        <v>0</v>
      </c>
      <c r="T522" s="34">
        <f t="shared" si="94"/>
        <v>0.49229163330300274</v>
      </c>
      <c r="U522" s="34">
        <f t="shared" si="95"/>
        <v>0</v>
      </c>
      <c r="V522" s="34">
        <f t="shared" si="96"/>
        <v>0.49229163330300274</v>
      </c>
    </row>
    <row r="523" spans="1:22" outlineLevel="2" x14ac:dyDescent="0.35">
      <c r="A523" s="15" t="s">
        <v>195</v>
      </c>
      <c r="B523" s="15" t="s">
        <v>26</v>
      </c>
      <c r="C523" s="15" t="s">
        <v>122</v>
      </c>
      <c r="D523" s="15" t="s">
        <v>255</v>
      </c>
      <c r="E523" s="15" t="s">
        <v>29</v>
      </c>
      <c r="F523" s="16" t="s">
        <v>32</v>
      </c>
      <c r="G523" s="15">
        <v>2210</v>
      </c>
      <c r="H523" s="15">
        <v>3480</v>
      </c>
      <c r="I523" s="17" t="s">
        <v>256</v>
      </c>
      <c r="J523" s="18">
        <v>300000000</v>
      </c>
      <c r="K523" s="18">
        <v>294280581</v>
      </c>
      <c r="L523" s="18">
        <v>0</v>
      </c>
      <c r="M523" s="18">
        <v>99901419.510000005</v>
      </c>
      <c r="N523" s="18">
        <v>0</v>
      </c>
      <c r="O523" s="18">
        <v>181465287.56</v>
      </c>
      <c r="P523" s="18">
        <v>181465287.56</v>
      </c>
      <c r="Q523" s="18">
        <v>0</v>
      </c>
      <c r="R523" s="18">
        <v>12913873.93</v>
      </c>
      <c r="S523" s="18">
        <v>0</v>
      </c>
      <c r="T523" s="19">
        <f t="shared" si="94"/>
        <v>0.6166403741060984</v>
      </c>
      <c r="U523" s="19">
        <f t="shared" si="95"/>
        <v>0.33947676455756354</v>
      </c>
      <c r="V523" s="19">
        <f t="shared" si="96"/>
        <v>0.95611713866366199</v>
      </c>
    </row>
    <row r="524" spans="1:22" outlineLevel="2" x14ac:dyDescent="0.35">
      <c r="A524" s="8" t="s">
        <v>316</v>
      </c>
      <c r="B524" s="8" t="s">
        <v>26</v>
      </c>
      <c r="C524" s="8" t="s">
        <v>122</v>
      </c>
      <c r="D524" s="8" t="s">
        <v>255</v>
      </c>
      <c r="E524" s="8" t="s">
        <v>29</v>
      </c>
      <c r="F524" s="9" t="s">
        <v>32</v>
      </c>
      <c r="G524" s="8">
        <v>2210</v>
      </c>
      <c r="H524" s="8">
        <v>3480</v>
      </c>
      <c r="I524" s="10" t="s">
        <v>256</v>
      </c>
      <c r="J524" s="11">
        <v>1027560</v>
      </c>
      <c r="K524" s="11">
        <v>10967560</v>
      </c>
      <c r="L524" s="11">
        <v>0</v>
      </c>
      <c r="M524" s="11">
        <v>0</v>
      </c>
      <c r="N524" s="11">
        <v>0</v>
      </c>
      <c r="O524" s="11">
        <v>4130956.8</v>
      </c>
      <c r="P524" s="11">
        <v>4130956.8</v>
      </c>
      <c r="Q524" s="11">
        <v>6405960</v>
      </c>
      <c r="R524" s="11">
        <v>6836603.2000000002</v>
      </c>
      <c r="S524" s="11">
        <v>0</v>
      </c>
      <c r="T524" s="12">
        <f t="shared" si="94"/>
        <v>0.37665230917359921</v>
      </c>
      <c r="U524" s="12">
        <f t="shared" si="95"/>
        <v>0</v>
      </c>
      <c r="V524" s="12">
        <f t="shared" si="96"/>
        <v>0.37665230917359921</v>
      </c>
    </row>
    <row r="525" spans="1:22" outlineLevel="1" x14ac:dyDescent="0.35">
      <c r="A525" s="30"/>
      <c r="B525" s="30"/>
      <c r="C525" s="30"/>
      <c r="D525" s="30" t="s">
        <v>541</v>
      </c>
      <c r="E525" s="30"/>
      <c r="F525" s="31"/>
      <c r="G525" s="30"/>
      <c r="H525" s="30"/>
      <c r="I525" s="32"/>
      <c r="J525" s="33">
        <f t="shared" ref="J525:S525" si="104">SUBTOTAL(9,J523:J524)</f>
        <v>301027560</v>
      </c>
      <c r="K525" s="33">
        <f t="shared" si="104"/>
        <v>305248141</v>
      </c>
      <c r="L525" s="33">
        <f t="shared" si="104"/>
        <v>0</v>
      </c>
      <c r="M525" s="33">
        <f t="shared" si="104"/>
        <v>99901419.510000005</v>
      </c>
      <c r="N525" s="33">
        <f t="shared" si="104"/>
        <v>0</v>
      </c>
      <c r="O525" s="33">
        <f t="shared" si="104"/>
        <v>185596244.36000001</v>
      </c>
      <c r="P525" s="33">
        <f t="shared" si="104"/>
        <v>185596244.36000001</v>
      </c>
      <c r="Q525" s="33">
        <f t="shared" si="104"/>
        <v>6405960</v>
      </c>
      <c r="R525" s="33">
        <f t="shared" si="104"/>
        <v>19750477.129999999</v>
      </c>
      <c r="S525" s="33">
        <f t="shared" si="104"/>
        <v>0</v>
      </c>
      <c r="T525" s="34">
        <f t="shared" si="94"/>
        <v>0.60801760741927013</v>
      </c>
      <c r="U525" s="34">
        <f t="shared" si="95"/>
        <v>0.32727937075299013</v>
      </c>
      <c r="V525" s="34">
        <f t="shared" si="96"/>
        <v>0.93529697817226021</v>
      </c>
    </row>
    <row r="526" spans="1:22" outlineLevel="2" x14ac:dyDescent="0.35">
      <c r="A526" s="15" t="s">
        <v>25</v>
      </c>
      <c r="B526" s="15" t="s">
        <v>26</v>
      </c>
      <c r="C526" s="15" t="s">
        <v>122</v>
      </c>
      <c r="D526" s="15" t="s">
        <v>123</v>
      </c>
      <c r="E526" s="15" t="s">
        <v>29</v>
      </c>
      <c r="F526" s="16" t="s">
        <v>32</v>
      </c>
      <c r="G526" s="15">
        <v>2210</v>
      </c>
      <c r="H526" s="15">
        <v>3480</v>
      </c>
      <c r="I526" s="17" t="s">
        <v>124</v>
      </c>
      <c r="J526" s="18">
        <v>4668205</v>
      </c>
      <c r="K526" s="18">
        <v>4668205</v>
      </c>
      <c r="L526" s="18">
        <v>0</v>
      </c>
      <c r="M526" s="18">
        <v>63348.62</v>
      </c>
      <c r="N526" s="18">
        <v>0</v>
      </c>
      <c r="O526" s="18">
        <v>427882.9</v>
      </c>
      <c r="P526" s="18">
        <v>427882.9</v>
      </c>
      <c r="Q526" s="18">
        <v>2000000</v>
      </c>
      <c r="R526" s="18">
        <v>4176973.48</v>
      </c>
      <c r="S526" s="18">
        <v>0</v>
      </c>
      <c r="T526" s="19">
        <f t="shared" si="94"/>
        <v>9.1658978129709384E-2</v>
      </c>
      <c r="U526" s="19">
        <f t="shared" si="95"/>
        <v>1.3570230956009859E-2</v>
      </c>
      <c r="V526" s="19">
        <f t="shared" si="96"/>
        <v>0.10522920908571924</v>
      </c>
    </row>
    <row r="527" spans="1:22" outlineLevel="2" x14ac:dyDescent="0.35">
      <c r="A527" s="8" t="s">
        <v>195</v>
      </c>
      <c r="B527" s="8" t="s">
        <v>26</v>
      </c>
      <c r="C527" s="8" t="s">
        <v>122</v>
      </c>
      <c r="D527" s="8" t="s">
        <v>123</v>
      </c>
      <c r="E527" s="8" t="s">
        <v>29</v>
      </c>
      <c r="F527" s="9" t="s">
        <v>32</v>
      </c>
      <c r="G527" s="8">
        <v>2210</v>
      </c>
      <c r="H527" s="8">
        <v>3480</v>
      </c>
      <c r="I527" s="10" t="s">
        <v>124</v>
      </c>
      <c r="J527" s="11">
        <v>650000</v>
      </c>
      <c r="K527" s="11">
        <v>40342</v>
      </c>
      <c r="L527" s="11">
        <v>0</v>
      </c>
      <c r="M527" s="11">
        <v>0</v>
      </c>
      <c r="N527" s="11">
        <v>0</v>
      </c>
      <c r="O527" s="11">
        <v>0</v>
      </c>
      <c r="P527" s="11">
        <v>0</v>
      </c>
      <c r="Q527" s="11">
        <v>40342</v>
      </c>
      <c r="R527" s="11">
        <v>40342</v>
      </c>
      <c r="S527" s="11">
        <v>0</v>
      </c>
      <c r="T527" s="12">
        <f t="shared" si="94"/>
        <v>0</v>
      </c>
      <c r="U527" s="12">
        <f t="shared" si="95"/>
        <v>0</v>
      </c>
      <c r="V527" s="12">
        <f t="shared" si="96"/>
        <v>0</v>
      </c>
    </row>
    <row r="528" spans="1:22" outlineLevel="2" x14ac:dyDescent="0.35">
      <c r="A528" s="8" t="s">
        <v>262</v>
      </c>
      <c r="B528" s="8" t="s">
        <v>263</v>
      </c>
      <c r="C528" s="8" t="s">
        <v>122</v>
      </c>
      <c r="D528" s="8" t="s">
        <v>123</v>
      </c>
      <c r="E528" s="8" t="s">
        <v>29</v>
      </c>
      <c r="F528" s="9" t="s">
        <v>32</v>
      </c>
      <c r="G528" s="8">
        <v>2210</v>
      </c>
      <c r="H528" s="8">
        <v>3480</v>
      </c>
      <c r="I528" s="10" t="s">
        <v>124</v>
      </c>
      <c r="J528" s="11">
        <v>0</v>
      </c>
      <c r="K528" s="11">
        <v>2000000</v>
      </c>
      <c r="L528" s="11">
        <v>0</v>
      </c>
      <c r="M528" s="11">
        <v>0</v>
      </c>
      <c r="N528" s="11">
        <v>0</v>
      </c>
      <c r="O528" s="11">
        <v>1593216</v>
      </c>
      <c r="P528" s="11">
        <v>1593216</v>
      </c>
      <c r="Q528" s="11">
        <v>406784</v>
      </c>
      <c r="R528" s="11">
        <v>406784</v>
      </c>
      <c r="S528" s="11">
        <v>0</v>
      </c>
      <c r="T528" s="12">
        <f t="shared" si="94"/>
        <v>0.79660799999999998</v>
      </c>
      <c r="U528" s="12">
        <f t="shared" si="95"/>
        <v>0</v>
      </c>
      <c r="V528" s="12">
        <f t="shared" si="96"/>
        <v>0.79660799999999998</v>
      </c>
    </row>
    <row r="529" spans="1:22" outlineLevel="2" x14ac:dyDescent="0.35">
      <c r="A529" s="8" t="s">
        <v>262</v>
      </c>
      <c r="B529" s="8" t="s">
        <v>264</v>
      </c>
      <c r="C529" s="8" t="s">
        <v>122</v>
      </c>
      <c r="D529" s="8" t="s">
        <v>123</v>
      </c>
      <c r="E529" s="8" t="s">
        <v>29</v>
      </c>
      <c r="F529" s="9" t="s">
        <v>32</v>
      </c>
      <c r="G529" s="8">
        <v>2210</v>
      </c>
      <c r="H529" s="8">
        <v>3480</v>
      </c>
      <c r="I529" s="10" t="s">
        <v>124</v>
      </c>
      <c r="J529" s="11">
        <v>0</v>
      </c>
      <c r="K529" s="11">
        <v>528704.4</v>
      </c>
      <c r="L529" s="11">
        <v>0</v>
      </c>
      <c r="M529" s="11">
        <v>0</v>
      </c>
      <c r="N529" s="11">
        <v>0</v>
      </c>
      <c r="O529" s="11">
        <v>528704.4</v>
      </c>
      <c r="P529" s="11">
        <v>528704.4</v>
      </c>
      <c r="Q529" s="11">
        <v>0</v>
      </c>
      <c r="R529" s="11">
        <v>0</v>
      </c>
      <c r="S529" s="11">
        <v>0</v>
      </c>
      <c r="T529" s="12">
        <f t="shared" si="94"/>
        <v>1</v>
      </c>
      <c r="U529" s="12">
        <f t="shared" si="95"/>
        <v>0</v>
      </c>
      <c r="V529" s="12">
        <f t="shared" si="96"/>
        <v>1</v>
      </c>
    </row>
    <row r="530" spans="1:22" outlineLevel="2" x14ac:dyDescent="0.35">
      <c r="A530" s="8" t="s">
        <v>262</v>
      </c>
      <c r="B530" s="8" t="s">
        <v>291</v>
      </c>
      <c r="C530" s="8" t="s">
        <v>122</v>
      </c>
      <c r="D530" s="8" t="s">
        <v>123</v>
      </c>
      <c r="E530" s="8" t="s">
        <v>29</v>
      </c>
      <c r="F530" s="9" t="s">
        <v>32</v>
      </c>
      <c r="G530" s="8">
        <v>2210</v>
      </c>
      <c r="H530" s="8">
        <v>3480</v>
      </c>
      <c r="I530" s="10" t="s">
        <v>124</v>
      </c>
      <c r="J530" s="11">
        <v>5017000</v>
      </c>
      <c r="K530" s="11">
        <v>0</v>
      </c>
      <c r="L530" s="11">
        <v>0</v>
      </c>
      <c r="M530" s="11">
        <v>0</v>
      </c>
      <c r="N530" s="11">
        <v>0</v>
      </c>
      <c r="O530" s="11">
        <v>0</v>
      </c>
      <c r="P530" s="11">
        <v>0</v>
      </c>
      <c r="Q530" s="11">
        <v>0</v>
      </c>
      <c r="R530" s="11">
        <v>0</v>
      </c>
      <c r="S530" s="11">
        <v>0</v>
      </c>
      <c r="T530" s="12">
        <f t="shared" si="94"/>
        <v>0</v>
      </c>
      <c r="U530" s="12">
        <f t="shared" si="95"/>
        <v>0</v>
      </c>
      <c r="V530" s="12">
        <f t="shared" si="96"/>
        <v>0</v>
      </c>
    </row>
    <row r="531" spans="1:22" outlineLevel="2" x14ac:dyDescent="0.35">
      <c r="A531" s="8" t="s">
        <v>308</v>
      </c>
      <c r="B531" s="8" t="s">
        <v>26</v>
      </c>
      <c r="C531" s="8" t="s">
        <v>122</v>
      </c>
      <c r="D531" s="8" t="s">
        <v>123</v>
      </c>
      <c r="E531" s="8" t="s">
        <v>29</v>
      </c>
      <c r="F531" s="9" t="s">
        <v>32</v>
      </c>
      <c r="G531" s="8">
        <v>2210</v>
      </c>
      <c r="H531" s="8">
        <v>3480</v>
      </c>
      <c r="I531" s="10" t="s">
        <v>124</v>
      </c>
      <c r="J531" s="11">
        <v>5343191000</v>
      </c>
      <c r="K531" s="11">
        <v>2130000</v>
      </c>
      <c r="L531" s="11">
        <v>0</v>
      </c>
      <c r="M531" s="11">
        <v>0</v>
      </c>
      <c r="N531" s="11">
        <v>0</v>
      </c>
      <c r="O531" s="11">
        <v>0</v>
      </c>
      <c r="P531" s="11">
        <v>0</v>
      </c>
      <c r="Q531" s="11">
        <v>1897600</v>
      </c>
      <c r="R531" s="11">
        <v>2130000</v>
      </c>
      <c r="S531" s="11">
        <v>0</v>
      </c>
      <c r="T531" s="12">
        <f t="shared" si="94"/>
        <v>0</v>
      </c>
      <c r="U531" s="12">
        <f t="shared" si="95"/>
        <v>0</v>
      </c>
      <c r="V531" s="12">
        <f t="shared" si="96"/>
        <v>0</v>
      </c>
    </row>
    <row r="532" spans="1:22" outlineLevel="2" x14ac:dyDescent="0.35">
      <c r="A532" s="8" t="s">
        <v>314</v>
      </c>
      <c r="B532" s="8" t="s">
        <v>26</v>
      </c>
      <c r="C532" s="8" t="s">
        <v>122</v>
      </c>
      <c r="D532" s="8" t="s">
        <v>123</v>
      </c>
      <c r="E532" s="8" t="s">
        <v>29</v>
      </c>
      <c r="F532" s="9" t="s">
        <v>32</v>
      </c>
      <c r="G532" s="8">
        <v>2210</v>
      </c>
      <c r="H532" s="8">
        <v>3480</v>
      </c>
      <c r="I532" s="10" t="s">
        <v>124</v>
      </c>
      <c r="J532" s="11">
        <v>1320489</v>
      </c>
      <c r="K532" s="11">
        <v>304020</v>
      </c>
      <c r="L532" s="11">
        <v>0</v>
      </c>
      <c r="M532" s="11">
        <v>38474.050000000003</v>
      </c>
      <c r="N532" s="11">
        <v>0</v>
      </c>
      <c r="O532" s="11">
        <v>246200.67</v>
      </c>
      <c r="P532" s="11">
        <v>246200.67</v>
      </c>
      <c r="Q532" s="11">
        <v>19345.28</v>
      </c>
      <c r="R532" s="11">
        <v>19345.28</v>
      </c>
      <c r="S532" s="11">
        <v>0</v>
      </c>
      <c r="T532" s="12">
        <f t="shared" si="94"/>
        <v>0.80981734754292489</v>
      </c>
      <c r="U532" s="12">
        <f t="shared" si="95"/>
        <v>0.12655104927307415</v>
      </c>
      <c r="V532" s="12">
        <f t="shared" si="96"/>
        <v>0.93636839681599904</v>
      </c>
    </row>
    <row r="533" spans="1:22" outlineLevel="2" x14ac:dyDescent="0.35">
      <c r="A533" s="8" t="s">
        <v>316</v>
      </c>
      <c r="B533" s="8" t="s">
        <v>26</v>
      </c>
      <c r="C533" s="8" t="s">
        <v>122</v>
      </c>
      <c r="D533" s="8" t="s">
        <v>123</v>
      </c>
      <c r="E533" s="8" t="s">
        <v>29</v>
      </c>
      <c r="F533" s="9" t="s">
        <v>32</v>
      </c>
      <c r="G533" s="8">
        <v>2210</v>
      </c>
      <c r="H533" s="8">
        <v>3480</v>
      </c>
      <c r="I533" s="10" t="s">
        <v>124</v>
      </c>
      <c r="J533" s="11">
        <v>45077365</v>
      </c>
      <c r="K533" s="11">
        <v>45077365</v>
      </c>
      <c r="L533" s="11">
        <v>0</v>
      </c>
      <c r="M533" s="11">
        <v>0</v>
      </c>
      <c r="N533" s="11">
        <v>0</v>
      </c>
      <c r="O533" s="11">
        <v>15967175.869999999</v>
      </c>
      <c r="P533" s="11">
        <v>15967175.869999999</v>
      </c>
      <c r="Q533" s="11">
        <v>29110189.129999999</v>
      </c>
      <c r="R533" s="11">
        <v>29110189.129999999</v>
      </c>
      <c r="S533" s="11">
        <v>0</v>
      </c>
      <c r="T533" s="12">
        <f t="shared" si="94"/>
        <v>0.35421715244446961</v>
      </c>
      <c r="U533" s="12">
        <f t="shared" si="95"/>
        <v>0</v>
      </c>
      <c r="V533" s="12">
        <f t="shared" si="96"/>
        <v>0.35421715244446961</v>
      </c>
    </row>
    <row r="534" spans="1:22" outlineLevel="1" x14ac:dyDescent="0.35">
      <c r="A534" s="30"/>
      <c r="B534" s="30"/>
      <c r="C534" s="30"/>
      <c r="D534" s="30" t="s">
        <v>542</v>
      </c>
      <c r="E534" s="30"/>
      <c r="F534" s="31"/>
      <c r="G534" s="30"/>
      <c r="H534" s="30"/>
      <c r="I534" s="32"/>
      <c r="J534" s="33">
        <f t="shared" ref="J534:S534" si="105">SUBTOTAL(9,J526:J533)</f>
        <v>5399924059</v>
      </c>
      <c r="K534" s="33">
        <f t="shared" si="105"/>
        <v>54748636.399999999</v>
      </c>
      <c r="L534" s="33">
        <f t="shared" si="105"/>
        <v>0</v>
      </c>
      <c r="M534" s="33">
        <f t="shared" si="105"/>
        <v>101822.67000000001</v>
      </c>
      <c r="N534" s="33">
        <f t="shared" si="105"/>
        <v>0</v>
      </c>
      <c r="O534" s="33">
        <f t="shared" si="105"/>
        <v>18763179.84</v>
      </c>
      <c r="P534" s="33">
        <f t="shared" si="105"/>
        <v>18763179.84</v>
      </c>
      <c r="Q534" s="33">
        <f t="shared" si="105"/>
        <v>33474260.41</v>
      </c>
      <c r="R534" s="33">
        <f t="shared" si="105"/>
        <v>35883633.890000001</v>
      </c>
      <c r="S534" s="33">
        <f t="shared" si="105"/>
        <v>0</v>
      </c>
      <c r="T534" s="34">
        <f t="shared" si="94"/>
        <v>0.34271501673418847</v>
      </c>
      <c r="U534" s="34">
        <f t="shared" si="95"/>
        <v>1.8598211151063485E-3</v>
      </c>
      <c r="V534" s="34">
        <f t="shared" si="96"/>
        <v>0.34457483784929482</v>
      </c>
    </row>
    <row r="535" spans="1:22" outlineLevel="2" x14ac:dyDescent="0.35">
      <c r="A535" s="15" t="s">
        <v>25</v>
      </c>
      <c r="B535" s="15" t="s">
        <v>26</v>
      </c>
      <c r="C535" s="15" t="s">
        <v>122</v>
      </c>
      <c r="D535" s="15" t="s">
        <v>125</v>
      </c>
      <c r="E535" s="15" t="s">
        <v>29</v>
      </c>
      <c r="F535" s="16" t="s">
        <v>32</v>
      </c>
      <c r="G535" s="15">
        <v>2210</v>
      </c>
      <c r="H535" s="15">
        <v>3480</v>
      </c>
      <c r="I535" s="17" t="s">
        <v>126</v>
      </c>
      <c r="J535" s="18">
        <v>4772573</v>
      </c>
      <c r="K535" s="18">
        <v>4772573</v>
      </c>
      <c r="L535" s="18">
        <v>0</v>
      </c>
      <c r="M535" s="18">
        <v>0</v>
      </c>
      <c r="N535" s="18">
        <v>0</v>
      </c>
      <c r="O535" s="18">
        <v>2564061.0699999998</v>
      </c>
      <c r="P535" s="18">
        <v>2564061.0699999998</v>
      </c>
      <c r="Q535" s="18">
        <v>2208511.9300000002</v>
      </c>
      <c r="R535" s="18">
        <v>2208511.9300000002</v>
      </c>
      <c r="S535" s="18">
        <v>0</v>
      </c>
      <c r="T535" s="19">
        <f t="shared" si="94"/>
        <v>0.53724920917919949</v>
      </c>
      <c r="U535" s="19">
        <f t="shared" si="95"/>
        <v>0</v>
      </c>
      <c r="V535" s="19">
        <f t="shared" si="96"/>
        <v>0.53724920917919949</v>
      </c>
    </row>
    <row r="536" spans="1:22" outlineLevel="2" x14ac:dyDescent="0.35">
      <c r="A536" s="8" t="s">
        <v>195</v>
      </c>
      <c r="B536" s="8" t="s">
        <v>26</v>
      </c>
      <c r="C536" s="8" t="s">
        <v>122</v>
      </c>
      <c r="D536" s="8" t="s">
        <v>125</v>
      </c>
      <c r="E536" s="8" t="s">
        <v>29</v>
      </c>
      <c r="F536" s="9" t="s">
        <v>30</v>
      </c>
      <c r="G536" s="8">
        <v>2210</v>
      </c>
      <c r="H536" s="8">
        <v>3480</v>
      </c>
      <c r="I536" s="10" t="s">
        <v>126</v>
      </c>
      <c r="J536" s="11">
        <v>0</v>
      </c>
      <c r="K536" s="11">
        <v>41880119</v>
      </c>
      <c r="L536" s="11">
        <v>0</v>
      </c>
      <c r="M536" s="11">
        <v>4403699.12</v>
      </c>
      <c r="N536" s="11">
        <v>0</v>
      </c>
      <c r="O536" s="11">
        <v>31866000</v>
      </c>
      <c r="P536" s="11">
        <v>31866000</v>
      </c>
      <c r="Q536" s="11">
        <v>1610419.88</v>
      </c>
      <c r="R536" s="11">
        <v>5610419.8799999999</v>
      </c>
      <c r="S536" s="11">
        <v>0</v>
      </c>
      <c r="T536" s="12">
        <f t="shared" si="94"/>
        <v>0.76088609012787189</v>
      </c>
      <c r="U536" s="12">
        <f t="shared" si="95"/>
        <v>0.10515011000804463</v>
      </c>
      <c r="V536" s="12">
        <f t="shared" si="96"/>
        <v>0.86603620013591653</v>
      </c>
    </row>
    <row r="537" spans="1:22" outlineLevel="2" x14ac:dyDescent="0.35">
      <c r="A537" s="8" t="s">
        <v>195</v>
      </c>
      <c r="B537" s="8" t="s">
        <v>26</v>
      </c>
      <c r="C537" s="8" t="s">
        <v>122</v>
      </c>
      <c r="D537" s="8" t="s">
        <v>125</v>
      </c>
      <c r="E537" s="8" t="s">
        <v>29</v>
      </c>
      <c r="F537" s="9" t="s">
        <v>32</v>
      </c>
      <c r="G537" s="8">
        <v>2210</v>
      </c>
      <c r="H537" s="8">
        <v>3480</v>
      </c>
      <c r="I537" s="10" t="s">
        <v>126</v>
      </c>
      <c r="J537" s="11">
        <v>30661267</v>
      </c>
      <c r="K537" s="11">
        <v>36990344</v>
      </c>
      <c r="L537" s="11">
        <v>0</v>
      </c>
      <c r="M537" s="11">
        <v>0</v>
      </c>
      <c r="N537" s="11">
        <v>0</v>
      </c>
      <c r="O537" s="11">
        <v>28597604.5</v>
      </c>
      <c r="P537" s="11">
        <v>28597604.5</v>
      </c>
      <c r="Q537" s="11">
        <v>8392739.5</v>
      </c>
      <c r="R537" s="11">
        <v>8392739.5</v>
      </c>
      <c r="S537" s="11">
        <v>0</v>
      </c>
      <c r="T537" s="12">
        <f t="shared" si="94"/>
        <v>0.77310999054239671</v>
      </c>
      <c r="U537" s="12">
        <f t="shared" si="95"/>
        <v>0</v>
      </c>
      <c r="V537" s="12">
        <f t="shared" si="96"/>
        <v>0.77310999054239671</v>
      </c>
    </row>
    <row r="538" spans="1:22" outlineLevel="2" x14ac:dyDescent="0.35">
      <c r="A538" s="8" t="s">
        <v>262</v>
      </c>
      <c r="B538" s="8" t="s">
        <v>263</v>
      </c>
      <c r="C538" s="8" t="s">
        <v>122</v>
      </c>
      <c r="D538" s="8" t="s">
        <v>125</v>
      </c>
      <c r="E538" s="8" t="s">
        <v>29</v>
      </c>
      <c r="F538" s="9" t="s">
        <v>32</v>
      </c>
      <c r="G538" s="8">
        <v>2210</v>
      </c>
      <c r="H538" s="8">
        <v>3480</v>
      </c>
      <c r="I538" s="10" t="s">
        <v>126</v>
      </c>
      <c r="J538" s="11">
        <v>525000</v>
      </c>
      <c r="K538" s="11">
        <v>525000</v>
      </c>
      <c r="L538" s="11">
        <v>0</v>
      </c>
      <c r="M538" s="11">
        <v>0</v>
      </c>
      <c r="N538" s="11">
        <v>0</v>
      </c>
      <c r="O538" s="11">
        <v>311782.75</v>
      </c>
      <c r="P538" s="11">
        <v>311782.75</v>
      </c>
      <c r="Q538" s="11">
        <v>13217.25</v>
      </c>
      <c r="R538" s="11">
        <v>213217.25</v>
      </c>
      <c r="S538" s="11">
        <v>0</v>
      </c>
      <c r="T538" s="12">
        <f t="shared" si="94"/>
        <v>0.59387190476190477</v>
      </c>
      <c r="U538" s="12">
        <f t="shared" si="95"/>
        <v>0</v>
      </c>
      <c r="V538" s="12">
        <f t="shared" si="96"/>
        <v>0.59387190476190477</v>
      </c>
    </row>
    <row r="539" spans="1:22" outlineLevel="2" x14ac:dyDescent="0.35">
      <c r="A539" s="8" t="s">
        <v>262</v>
      </c>
      <c r="B539" s="8" t="s">
        <v>264</v>
      </c>
      <c r="C539" s="8" t="s">
        <v>122</v>
      </c>
      <c r="D539" s="8" t="s">
        <v>125</v>
      </c>
      <c r="E539" s="8" t="s">
        <v>29</v>
      </c>
      <c r="F539" s="9" t="s">
        <v>32</v>
      </c>
      <c r="G539" s="8">
        <v>2210</v>
      </c>
      <c r="H539" s="8">
        <v>3480</v>
      </c>
      <c r="I539" s="10" t="s">
        <v>126</v>
      </c>
      <c r="J539" s="11">
        <v>9976652</v>
      </c>
      <c r="K539" s="11">
        <v>0</v>
      </c>
      <c r="L539" s="11">
        <v>0</v>
      </c>
      <c r="M539" s="11">
        <v>0</v>
      </c>
      <c r="N539" s="11">
        <v>0</v>
      </c>
      <c r="O539" s="11">
        <v>0</v>
      </c>
      <c r="P539" s="11">
        <v>0</v>
      </c>
      <c r="Q539" s="11">
        <v>0</v>
      </c>
      <c r="R539" s="11">
        <v>0</v>
      </c>
      <c r="S539" s="11">
        <v>0</v>
      </c>
      <c r="T539" s="12">
        <f t="shared" si="94"/>
        <v>0</v>
      </c>
      <c r="U539" s="12">
        <f t="shared" si="95"/>
        <v>0</v>
      </c>
      <c r="V539" s="12">
        <f t="shared" si="96"/>
        <v>0</v>
      </c>
    </row>
    <row r="540" spans="1:22" outlineLevel="2" x14ac:dyDescent="0.35">
      <c r="A540" s="8" t="s">
        <v>262</v>
      </c>
      <c r="B540" s="8" t="s">
        <v>291</v>
      </c>
      <c r="C540" s="8" t="s">
        <v>122</v>
      </c>
      <c r="D540" s="8" t="s">
        <v>125</v>
      </c>
      <c r="E540" s="8" t="s">
        <v>29</v>
      </c>
      <c r="F540" s="9" t="s">
        <v>32</v>
      </c>
      <c r="G540" s="8">
        <v>2210</v>
      </c>
      <c r="H540" s="8">
        <v>3480</v>
      </c>
      <c r="I540" s="10" t="s">
        <v>126</v>
      </c>
      <c r="J540" s="11">
        <v>380000</v>
      </c>
      <c r="K540" s="11">
        <v>0</v>
      </c>
      <c r="L540" s="11">
        <v>0</v>
      </c>
      <c r="M540" s="11">
        <v>0</v>
      </c>
      <c r="N540" s="11">
        <v>0</v>
      </c>
      <c r="O540" s="11">
        <v>0</v>
      </c>
      <c r="P540" s="11">
        <v>0</v>
      </c>
      <c r="Q540" s="11">
        <v>0</v>
      </c>
      <c r="R540" s="11">
        <v>0</v>
      </c>
      <c r="S540" s="11">
        <v>0</v>
      </c>
      <c r="T540" s="12">
        <f t="shared" si="94"/>
        <v>0</v>
      </c>
      <c r="U540" s="12">
        <f t="shared" si="95"/>
        <v>0</v>
      </c>
      <c r="V540" s="12">
        <f t="shared" si="96"/>
        <v>0</v>
      </c>
    </row>
    <row r="541" spans="1:22" outlineLevel="2" x14ac:dyDescent="0.35">
      <c r="A541" s="8" t="s">
        <v>308</v>
      </c>
      <c r="B541" s="8" t="s">
        <v>26</v>
      </c>
      <c r="C541" s="8" t="s">
        <v>122</v>
      </c>
      <c r="D541" s="8" t="s">
        <v>125</v>
      </c>
      <c r="E541" s="8" t="s">
        <v>29</v>
      </c>
      <c r="F541" s="9" t="s">
        <v>32</v>
      </c>
      <c r="G541" s="8">
        <v>2210</v>
      </c>
      <c r="H541" s="8">
        <v>3480</v>
      </c>
      <c r="I541" s="10" t="s">
        <v>126</v>
      </c>
      <c r="J541" s="11">
        <v>0</v>
      </c>
      <c r="K541" s="11">
        <v>10000000</v>
      </c>
      <c r="L541" s="11">
        <v>0</v>
      </c>
      <c r="M541" s="11">
        <v>0</v>
      </c>
      <c r="N541" s="11">
        <v>0</v>
      </c>
      <c r="O541" s="11">
        <v>6461274.0099999998</v>
      </c>
      <c r="P541" s="11">
        <v>6461274.0099999998</v>
      </c>
      <c r="Q541" s="11">
        <v>778000.75</v>
      </c>
      <c r="R541" s="11">
        <v>3538725.99</v>
      </c>
      <c r="S541" s="11">
        <v>0</v>
      </c>
      <c r="T541" s="12">
        <f t="shared" si="94"/>
        <v>0.64612740099999999</v>
      </c>
      <c r="U541" s="12">
        <f t="shared" si="95"/>
        <v>0</v>
      </c>
      <c r="V541" s="12">
        <f t="shared" si="96"/>
        <v>0.64612740099999999</v>
      </c>
    </row>
    <row r="542" spans="1:22" outlineLevel="2" x14ac:dyDescent="0.35">
      <c r="A542" s="8" t="s">
        <v>316</v>
      </c>
      <c r="B542" s="8" t="s">
        <v>26</v>
      </c>
      <c r="C542" s="8" t="s">
        <v>122</v>
      </c>
      <c r="D542" s="8" t="s">
        <v>125</v>
      </c>
      <c r="E542" s="8" t="s">
        <v>29</v>
      </c>
      <c r="F542" s="9" t="s">
        <v>32</v>
      </c>
      <c r="G542" s="8">
        <v>2210</v>
      </c>
      <c r="H542" s="8">
        <v>3480</v>
      </c>
      <c r="I542" s="10" t="s">
        <v>126</v>
      </c>
      <c r="J542" s="11">
        <v>236096173</v>
      </c>
      <c r="K542" s="11">
        <v>236096173</v>
      </c>
      <c r="L542" s="11">
        <v>0</v>
      </c>
      <c r="M542" s="11">
        <v>24656417.760000002</v>
      </c>
      <c r="N542" s="11">
        <v>0</v>
      </c>
      <c r="O542" s="11">
        <v>148347597.88</v>
      </c>
      <c r="P542" s="11">
        <v>148347597.88</v>
      </c>
      <c r="Q542" s="11">
        <v>63092157.359999999</v>
      </c>
      <c r="R542" s="11">
        <v>63092157.359999999</v>
      </c>
      <c r="S542" s="11">
        <v>0</v>
      </c>
      <c r="T542" s="12">
        <f t="shared" si="94"/>
        <v>0.6283354617526985</v>
      </c>
      <c r="U542" s="12">
        <f t="shared" si="95"/>
        <v>0.10443378834437948</v>
      </c>
      <c r="V542" s="12">
        <f t="shared" si="96"/>
        <v>0.73276925009707794</v>
      </c>
    </row>
    <row r="543" spans="1:22" outlineLevel="1" x14ac:dyDescent="0.35">
      <c r="A543" s="30"/>
      <c r="B543" s="30"/>
      <c r="C543" s="30"/>
      <c r="D543" s="30" t="s">
        <v>543</v>
      </c>
      <c r="E543" s="30"/>
      <c r="F543" s="31"/>
      <c r="G543" s="30"/>
      <c r="H543" s="30"/>
      <c r="I543" s="32"/>
      <c r="J543" s="33">
        <f t="shared" ref="J543:S543" si="106">SUBTOTAL(9,J535:J542)</f>
        <v>282411665</v>
      </c>
      <c r="K543" s="33">
        <f t="shared" si="106"/>
        <v>330264209</v>
      </c>
      <c r="L543" s="33">
        <f t="shared" si="106"/>
        <v>0</v>
      </c>
      <c r="M543" s="33">
        <f t="shared" si="106"/>
        <v>29060116.880000003</v>
      </c>
      <c r="N543" s="33">
        <f t="shared" si="106"/>
        <v>0</v>
      </c>
      <c r="O543" s="33">
        <f t="shared" si="106"/>
        <v>218148320.20999998</v>
      </c>
      <c r="P543" s="33">
        <f t="shared" si="106"/>
        <v>218148320.20999998</v>
      </c>
      <c r="Q543" s="33">
        <f t="shared" si="106"/>
        <v>76095046.670000002</v>
      </c>
      <c r="R543" s="33">
        <f t="shared" si="106"/>
        <v>83055771.909999996</v>
      </c>
      <c r="S543" s="33">
        <f t="shared" si="106"/>
        <v>0</v>
      </c>
      <c r="T543" s="34">
        <f t="shared" si="94"/>
        <v>0.66052667611342641</v>
      </c>
      <c r="U543" s="34">
        <f t="shared" si="95"/>
        <v>8.7990512105415586E-2</v>
      </c>
      <c r="V543" s="34">
        <f t="shared" si="96"/>
        <v>0.74851718821884194</v>
      </c>
    </row>
    <row r="544" spans="1:22" outlineLevel="2" x14ac:dyDescent="0.35">
      <c r="A544" s="15" t="s">
        <v>25</v>
      </c>
      <c r="B544" s="15" t="s">
        <v>26</v>
      </c>
      <c r="C544" s="15" t="s">
        <v>122</v>
      </c>
      <c r="D544" s="15" t="s">
        <v>127</v>
      </c>
      <c r="E544" s="15" t="s">
        <v>29</v>
      </c>
      <c r="F544" s="16" t="s">
        <v>32</v>
      </c>
      <c r="G544" s="15">
        <v>2210</v>
      </c>
      <c r="H544" s="15">
        <v>3480</v>
      </c>
      <c r="I544" s="17" t="s">
        <v>128</v>
      </c>
      <c r="J544" s="18">
        <v>4215822</v>
      </c>
      <c r="K544" s="18">
        <v>4215822</v>
      </c>
      <c r="L544" s="18">
        <v>0</v>
      </c>
      <c r="M544" s="18">
        <v>0</v>
      </c>
      <c r="N544" s="18">
        <v>0</v>
      </c>
      <c r="O544" s="18">
        <v>783822.51</v>
      </c>
      <c r="P544" s="18">
        <v>783822.51</v>
      </c>
      <c r="Q544" s="18">
        <v>108672.49</v>
      </c>
      <c r="R544" s="18">
        <v>3431999.49</v>
      </c>
      <c r="S544" s="18">
        <v>0</v>
      </c>
      <c r="T544" s="19">
        <f t="shared" si="94"/>
        <v>0.1859240048559925</v>
      </c>
      <c r="U544" s="19">
        <f t="shared" si="95"/>
        <v>0</v>
      </c>
      <c r="V544" s="19">
        <f t="shared" si="96"/>
        <v>0.1859240048559925</v>
      </c>
    </row>
    <row r="545" spans="1:22" outlineLevel="2" x14ac:dyDescent="0.35">
      <c r="A545" s="8" t="s">
        <v>195</v>
      </c>
      <c r="B545" s="8" t="s">
        <v>26</v>
      </c>
      <c r="C545" s="8" t="s">
        <v>122</v>
      </c>
      <c r="D545" s="8" t="s">
        <v>127</v>
      </c>
      <c r="E545" s="8" t="s">
        <v>29</v>
      </c>
      <c r="F545" s="9" t="s">
        <v>32</v>
      </c>
      <c r="G545" s="8">
        <v>2210</v>
      </c>
      <c r="H545" s="8">
        <v>3480</v>
      </c>
      <c r="I545" s="10" t="s">
        <v>128</v>
      </c>
      <c r="J545" s="11">
        <v>49689000</v>
      </c>
      <c r="K545" s="11">
        <v>49689000</v>
      </c>
      <c r="L545" s="11">
        <v>0</v>
      </c>
      <c r="M545" s="11">
        <v>0</v>
      </c>
      <c r="N545" s="11">
        <v>0</v>
      </c>
      <c r="O545" s="11">
        <v>42992032.57</v>
      </c>
      <c r="P545" s="11">
        <v>42992032.57</v>
      </c>
      <c r="Q545" s="11">
        <v>6696967.4299999997</v>
      </c>
      <c r="R545" s="11">
        <v>6696967.4299999997</v>
      </c>
      <c r="S545" s="11">
        <v>0</v>
      </c>
      <c r="T545" s="12">
        <f t="shared" si="94"/>
        <v>0.86522233431946705</v>
      </c>
      <c r="U545" s="12">
        <f t="shared" si="95"/>
        <v>0</v>
      </c>
      <c r="V545" s="12">
        <f t="shared" si="96"/>
        <v>0.86522233431946705</v>
      </c>
    </row>
    <row r="546" spans="1:22" outlineLevel="2" x14ac:dyDescent="0.35">
      <c r="A546" s="8" t="s">
        <v>262</v>
      </c>
      <c r="B546" s="8" t="s">
        <v>263</v>
      </c>
      <c r="C546" s="8" t="s">
        <v>122</v>
      </c>
      <c r="D546" s="8" t="s">
        <v>127</v>
      </c>
      <c r="E546" s="8" t="s">
        <v>29</v>
      </c>
      <c r="F546" s="9" t="s">
        <v>32</v>
      </c>
      <c r="G546" s="8">
        <v>2210</v>
      </c>
      <c r="H546" s="8">
        <v>3480</v>
      </c>
      <c r="I546" s="10" t="s">
        <v>128</v>
      </c>
      <c r="J546" s="11">
        <v>9725000</v>
      </c>
      <c r="K546" s="11">
        <v>7725000</v>
      </c>
      <c r="L546" s="11">
        <v>0</v>
      </c>
      <c r="M546" s="11">
        <v>0</v>
      </c>
      <c r="N546" s="11">
        <v>0</v>
      </c>
      <c r="O546" s="11">
        <v>4986000</v>
      </c>
      <c r="P546" s="11">
        <v>4986000</v>
      </c>
      <c r="Q546" s="11">
        <v>239000</v>
      </c>
      <c r="R546" s="11">
        <v>2739000</v>
      </c>
      <c r="S546" s="11">
        <v>0</v>
      </c>
      <c r="T546" s="12">
        <f t="shared" si="94"/>
        <v>0.64543689320388353</v>
      </c>
      <c r="U546" s="12">
        <f t="shared" si="95"/>
        <v>0</v>
      </c>
      <c r="V546" s="12">
        <f t="shared" si="96"/>
        <v>0.64543689320388353</v>
      </c>
    </row>
    <row r="547" spans="1:22" outlineLevel="2" x14ac:dyDescent="0.35">
      <c r="A547" s="8" t="s">
        <v>262</v>
      </c>
      <c r="B547" s="8" t="s">
        <v>291</v>
      </c>
      <c r="C547" s="8" t="s">
        <v>122</v>
      </c>
      <c r="D547" s="8" t="s">
        <v>127</v>
      </c>
      <c r="E547" s="8" t="s">
        <v>29</v>
      </c>
      <c r="F547" s="9" t="s">
        <v>32</v>
      </c>
      <c r="G547" s="8">
        <v>2210</v>
      </c>
      <c r="H547" s="8">
        <v>3480</v>
      </c>
      <c r="I547" s="10" t="s">
        <v>128</v>
      </c>
      <c r="J547" s="11">
        <v>17465700</v>
      </c>
      <c r="K547" s="11">
        <v>0</v>
      </c>
      <c r="L547" s="11">
        <v>0</v>
      </c>
      <c r="M547" s="11">
        <v>0</v>
      </c>
      <c r="N547" s="11">
        <v>0</v>
      </c>
      <c r="O547" s="11">
        <v>0</v>
      </c>
      <c r="P547" s="11">
        <v>0</v>
      </c>
      <c r="Q547" s="11">
        <v>0</v>
      </c>
      <c r="R547" s="11">
        <v>0</v>
      </c>
      <c r="S547" s="11">
        <v>0</v>
      </c>
      <c r="T547" s="12">
        <f t="shared" si="94"/>
        <v>0</v>
      </c>
      <c r="U547" s="12">
        <f t="shared" si="95"/>
        <v>0</v>
      </c>
      <c r="V547" s="12">
        <f t="shared" si="96"/>
        <v>0</v>
      </c>
    </row>
    <row r="548" spans="1:22" outlineLevel="2" x14ac:dyDescent="0.35">
      <c r="A548" s="8" t="s">
        <v>308</v>
      </c>
      <c r="B548" s="8" t="s">
        <v>26</v>
      </c>
      <c r="C548" s="8" t="s">
        <v>122</v>
      </c>
      <c r="D548" s="8" t="s">
        <v>127</v>
      </c>
      <c r="E548" s="8" t="s">
        <v>29</v>
      </c>
      <c r="F548" s="9" t="s">
        <v>32</v>
      </c>
      <c r="G548" s="8">
        <v>2210</v>
      </c>
      <c r="H548" s="8">
        <v>3480</v>
      </c>
      <c r="I548" s="10" t="s">
        <v>128</v>
      </c>
      <c r="J548" s="11">
        <v>1500000000</v>
      </c>
      <c r="K548" s="11">
        <v>176398485</v>
      </c>
      <c r="L548" s="11">
        <v>0</v>
      </c>
      <c r="M548" s="11">
        <v>0</v>
      </c>
      <c r="N548" s="11">
        <v>0</v>
      </c>
      <c r="O548" s="11">
        <v>0</v>
      </c>
      <c r="P548" s="11">
        <v>0</v>
      </c>
      <c r="Q548" s="11">
        <v>0</v>
      </c>
      <c r="R548" s="11">
        <v>176398485</v>
      </c>
      <c r="S548" s="11">
        <v>0</v>
      </c>
      <c r="T548" s="12">
        <f t="shared" si="94"/>
        <v>0</v>
      </c>
      <c r="U548" s="12">
        <f t="shared" si="95"/>
        <v>0</v>
      </c>
      <c r="V548" s="12">
        <f t="shared" si="96"/>
        <v>0</v>
      </c>
    </row>
    <row r="549" spans="1:22" outlineLevel="2" x14ac:dyDescent="0.35">
      <c r="A549" s="8" t="s">
        <v>314</v>
      </c>
      <c r="B549" s="8" t="s">
        <v>26</v>
      </c>
      <c r="C549" s="8" t="s">
        <v>122</v>
      </c>
      <c r="D549" s="8" t="s">
        <v>127</v>
      </c>
      <c r="E549" s="8" t="s">
        <v>29</v>
      </c>
      <c r="F549" s="9" t="s">
        <v>32</v>
      </c>
      <c r="G549" s="8">
        <v>2210</v>
      </c>
      <c r="H549" s="8">
        <v>3480</v>
      </c>
      <c r="I549" s="10" t="s">
        <v>128</v>
      </c>
      <c r="J549" s="11">
        <v>211500000</v>
      </c>
      <c r="K549" s="11">
        <v>211500000</v>
      </c>
      <c r="L549" s="11">
        <v>0</v>
      </c>
      <c r="M549" s="11">
        <v>0</v>
      </c>
      <c r="N549" s="11">
        <v>0</v>
      </c>
      <c r="O549" s="11">
        <v>0</v>
      </c>
      <c r="P549" s="11">
        <v>0</v>
      </c>
      <c r="Q549" s="11">
        <v>211500000</v>
      </c>
      <c r="R549" s="11">
        <v>211500000</v>
      </c>
      <c r="S549" s="11">
        <v>0</v>
      </c>
      <c r="T549" s="12">
        <f t="shared" ref="T549:T612" si="107">+IF(K549=0,0,O549/K549)</f>
        <v>0</v>
      </c>
      <c r="U549" s="12">
        <f t="shared" ref="U549:U612" si="108">+IF(K549=0,0,(L549+M549+N549)/K549)</f>
        <v>0</v>
      </c>
      <c r="V549" s="12">
        <f t="shared" ref="V549:V612" si="109">+T549+U549</f>
        <v>0</v>
      </c>
    </row>
    <row r="550" spans="1:22" outlineLevel="2" x14ac:dyDescent="0.35">
      <c r="A550" s="8" t="s">
        <v>316</v>
      </c>
      <c r="B550" s="8" t="s">
        <v>26</v>
      </c>
      <c r="C550" s="8" t="s">
        <v>122</v>
      </c>
      <c r="D550" s="8" t="s">
        <v>127</v>
      </c>
      <c r="E550" s="8" t="s">
        <v>29</v>
      </c>
      <c r="F550" s="9" t="s">
        <v>32</v>
      </c>
      <c r="G550" s="8">
        <v>2210</v>
      </c>
      <c r="H550" s="8">
        <v>3480</v>
      </c>
      <c r="I550" s="10" t="s">
        <v>128</v>
      </c>
      <c r="J550" s="11">
        <v>24229700</v>
      </c>
      <c r="K550" s="11">
        <v>15229700</v>
      </c>
      <c r="L550" s="11">
        <v>0</v>
      </c>
      <c r="M550" s="11">
        <v>0</v>
      </c>
      <c r="N550" s="11">
        <v>0</v>
      </c>
      <c r="O550" s="11">
        <v>0</v>
      </c>
      <c r="P550" s="11">
        <v>0</v>
      </c>
      <c r="Q550" s="11">
        <v>15229700</v>
      </c>
      <c r="R550" s="11">
        <v>15229700</v>
      </c>
      <c r="S550" s="11">
        <v>0</v>
      </c>
      <c r="T550" s="12">
        <f t="shared" si="107"/>
        <v>0</v>
      </c>
      <c r="U550" s="12">
        <f t="shared" si="108"/>
        <v>0</v>
      </c>
      <c r="V550" s="12">
        <f t="shared" si="109"/>
        <v>0</v>
      </c>
    </row>
    <row r="551" spans="1:22" outlineLevel="1" x14ac:dyDescent="0.35">
      <c r="A551" s="30"/>
      <c r="B551" s="30"/>
      <c r="C551" s="30"/>
      <c r="D551" s="30" t="s">
        <v>544</v>
      </c>
      <c r="E551" s="30"/>
      <c r="F551" s="31"/>
      <c r="G551" s="30"/>
      <c r="H551" s="30"/>
      <c r="I551" s="32"/>
      <c r="J551" s="33">
        <f t="shared" ref="J551:S551" si="110">SUBTOTAL(9,J544:J550)</f>
        <v>1816825222</v>
      </c>
      <c r="K551" s="33">
        <f t="shared" si="110"/>
        <v>464758007</v>
      </c>
      <c r="L551" s="33">
        <f t="shared" si="110"/>
        <v>0</v>
      </c>
      <c r="M551" s="33">
        <f t="shared" si="110"/>
        <v>0</v>
      </c>
      <c r="N551" s="33">
        <f t="shared" si="110"/>
        <v>0</v>
      </c>
      <c r="O551" s="33">
        <f t="shared" si="110"/>
        <v>48761855.079999998</v>
      </c>
      <c r="P551" s="33">
        <f t="shared" si="110"/>
        <v>48761855.079999998</v>
      </c>
      <c r="Q551" s="33">
        <f t="shared" si="110"/>
        <v>233774339.91999999</v>
      </c>
      <c r="R551" s="33">
        <f t="shared" si="110"/>
        <v>415996151.91999996</v>
      </c>
      <c r="S551" s="33">
        <f t="shared" si="110"/>
        <v>0</v>
      </c>
      <c r="T551" s="34">
        <f t="shared" si="107"/>
        <v>0.104918805799079</v>
      </c>
      <c r="U551" s="34">
        <f t="shared" si="108"/>
        <v>0</v>
      </c>
      <c r="V551" s="34">
        <f t="shared" si="109"/>
        <v>0.104918805799079</v>
      </c>
    </row>
    <row r="552" spans="1:22" outlineLevel="2" x14ac:dyDescent="0.35">
      <c r="A552" s="15" t="s">
        <v>25</v>
      </c>
      <c r="B552" s="15" t="s">
        <v>26</v>
      </c>
      <c r="C552" s="15" t="s">
        <v>122</v>
      </c>
      <c r="D552" s="15" t="s">
        <v>129</v>
      </c>
      <c r="E552" s="15" t="s">
        <v>29</v>
      </c>
      <c r="F552" s="16" t="s">
        <v>32</v>
      </c>
      <c r="G552" s="15">
        <v>2210</v>
      </c>
      <c r="H552" s="15">
        <v>3480</v>
      </c>
      <c r="I552" s="17" t="s">
        <v>130</v>
      </c>
      <c r="J552" s="18">
        <v>2450400</v>
      </c>
      <c r="K552" s="18">
        <v>2450400</v>
      </c>
      <c r="L552" s="18">
        <v>0</v>
      </c>
      <c r="M552" s="18">
        <v>0</v>
      </c>
      <c r="N552" s="18">
        <v>0</v>
      </c>
      <c r="O552" s="18">
        <v>736073.3</v>
      </c>
      <c r="P552" s="18">
        <v>736073.3</v>
      </c>
      <c r="Q552" s="18">
        <v>1714326.7</v>
      </c>
      <c r="R552" s="18">
        <v>1714326.7</v>
      </c>
      <c r="S552" s="18">
        <v>0</v>
      </c>
      <c r="T552" s="19">
        <f t="shared" si="107"/>
        <v>0.30038903852432258</v>
      </c>
      <c r="U552" s="19">
        <f t="shared" si="108"/>
        <v>0</v>
      </c>
      <c r="V552" s="19">
        <f t="shared" si="109"/>
        <v>0.30038903852432258</v>
      </c>
    </row>
    <row r="553" spans="1:22" outlineLevel="2" x14ac:dyDescent="0.35">
      <c r="A553" s="8" t="s">
        <v>195</v>
      </c>
      <c r="B553" s="8" t="s">
        <v>26</v>
      </c>
      <c r="C553" s="8" t="s">
        <v>122</v>
      </c>
      <c r="D553" s="8" t="s">
        <v>129</v>
      </c>
      <c r="E553" s="8" t="s">
        <v>29</v>
      </c>
      <c r="F553" s="9" t="s">
        <v>32</v>
      </c>
      <c r="G553" s="8">
        <v>2210</v>
      </c>
      <c r="H553" s="8">
        <v>3480</v>
      </c>
      <c r="I553" s="10" t="s">
        <v>257</v>
      </c>
      <c r="J553" s="11">
        <v>1197025</v>
      </c>
      <c r="K553" s="11">
        <v>1197025</v>
      </c>
      <c r="L553" s="11">
        <v>0</v>
      </c>
      <c r="M553" s="11">
        <v>0</v>
      </c>
      <c r="N553" s="11">
        <v>0</v>
      </c>
      <c r="O553" s="11">
        <v>1000000</v>
      </c>
      <c r="P553" s="11">
        <v>1000000</v>
      </c>
      <c r="Q553" s="11">
        <v>197025</v>
      </c>
      <c r="R553" s="11">
        <v>197025</v>
      </c>
      <c r="S553" s="11">
        <v>0</v>
      </c>
      <c r="T553" s="12">
        <f t="shared" si="107"/>
        <v>0.83540444017459958</v>
      </c>
      <c r="U553" s="12">
        <f t="shared" si="108"/>
        <v>0</v>
      </c>
      <c r="V553" s="12">
        <f t="shared" si="109"/>
        <v>0.83540444017459958</v>
      </c>
    </row>
    <row r="554" spans="1:22" outlineLevel="2" x14ac:dyDescent="0.35">
      <c r="A554" s="8" t="s">
        <v>316</v>
      </c>
      <c r="B554" s="8" t="s">
        <v>26</v>
      </c>
      <c r="C554" s="8" t="s">
        <v>122</v>
      </c>
      <c r="D554" s="8" t="s">
        <v>129</v>
      </c>
      <c r="E554" s="8" t="s">
        <v>29</v>
      </c>
      <c r="F554" s="9" t="s">
        <v>32</v>
      </c>
      <c r="G554" s="8">
        <v>2210</v>
      </c>
      <c r="H554" s="8">
        <v>3480</v>
      </c>
      <c r="I554" s="10" t="s">
        <v>257</v>
      </c>
      <c r="J554" s="11">
        <v>2476900</v>
      </c>
      <c r="K554" s="11">
        <v>2164900</v>
      </c>
      <c r="L554" s="11">
        <v>0</v>
      </c>
      <c r="M554" s="11">
        <v>0</v>
      </c>
      <c r="N554" s="11">
        <v>0</v>
      </c>
      <c r="O554" s="11">
        <v>1961520</v>
      </c>
      <c r="P554" s="11">
        <v>1961520</v>
      </c>
      <c r="Q554" s="11">
        <v>0</v>
      </c>
      <c r="R554" s="11">
        <v>203380</v>
      </c>
      <c r="S554" s="11">
        <v>0</v>
      </c>
      <c r="T554" s="12">
        <f t="shared" si="107"/>
        <v>0.90605570696106053</v>
      </c>
      <c r="U554" s="12">
        <f t="shared" si="108"/>
        <v>0</v>
      </c>
      <c r="V554" s="12">
        <f t="shared" si="109"/>
        <v>0.90605570696106053</v>
      </c>
    </row>
    <row r="555" spans="1:22" outlineLevel="1" x14ac:dyDescent="0.35">
      <c r="A555" s="30"/>
      <c r="B555" s="30"/>
      <c r="C555" s="30"/>
      <c r="D555" s="30" t="s">
        <v>545</v>
      </c>
      <c r="E555" s="30"/>
      <c r="F555" s="31"/>
      <c r="G555" s="30"/>
      <c r="H555" s="30"/>
      <c r="I555" s="32"/>
      <c r="J555" s="33">
        <f t="shared" ref="J555:S555" si="111">SUBTOTAL(9,J552:J554)</f>
        <v>6124325</v>
      </c>
      <c r="K555" s="33">
        <f t="shared" si="111"/>
        <v>5812325</v>
      </c>
      <c r="L555" s="33">
        <f t="shared" si="111"/>
        <v>0</v>
      </c>
      <c r="M555" s="33">
        <f t="shared" si="111"/>
        <v>0</v>
      </c>
      <c r="N555" s="33">
        <f t="shared" si="111"/>
        <v>0</v>
      </c>
      <c r="O555" s="33">
        <f t="shared" si="111"/>
        <v>3697593.3</v>
      </c>
      <c r="P555" s="33">
        <f t="shared" si="111"/>
        <v>3697593.3</v>
      </c>
      <c r="Q555" s="33">
        <f t="shared" si="111"/>
        <v>1911351.7</v>
      </c>
      <c r="R555" s="33">
        <f t="shared" si="111"/>
        <v>2114731.7000000002</v>
      </c>
      <c r="S555" s="33">
        <f t="shared" si="111"/>
        <v>0</v>
      </c>
      <c r="T555" s="34">
        <f t="shared" si="107"/>
        <v>0.63616423720284043</v>
      </c>
      <c r="U555" s="34">
        <f t="shared" si="108"/>
        <v>0</v>
      </c>
      <c r="V555" s="34">
        <f t="shared" si="109"/>
        <v>0.63616423720284043</v>
      </c>
    </row>
    <row r="556" spans="1:22" ht="26" outlineLevel="2" x14ac:dyDescent="0.35">
      <c r="A556" s="15" t="s">
        <v>262</v>
      </c>
      <c r="B556" s="15" t="s">
        <v>264</v>
      </c>
      <c r="C556" s="15" t="s">
        <v>122</v>
      </c>
      <c r="D556" s="15" t="s">
        <v>269</v>
      </c>
      <c r="E556" s="15" t="s">
        <v>29</v>
      </c>
      <c r="F556" s="16" t="s">
        <v>32</v>
      </c>
      <c r="G556" s="15">
        <v>2210</v>
      </c>
      <c r="H556" s="15">
        <v>3480</v>
      </c>
      <c r="I556" s="17" t="s">
        <v>270</v>
      </c>
      <c r="J556" s="18">
        <v>301200000</v>
      </c>
      <c r="K556" s="18">
        <v>310246285.60000002</v>
      </c>
      <c r="L556" s="18">
        <v>0</v>
      </c>
      <c r="M556" s="18">
        <v>214002902.33000001</v>
      </c>
      <c r="N556" s="18">
        <v>0</v>
      </c>
      <c r="O556" s="18">
        <v>65194516.460000001</v>
      </c>
      <c r="P556" s="18">
        <v>65194516.460000001</v>
      </c>
      <c r="Q556" s="18">
        <v>31048866.809999999</v>
      </c>
      <c r="R556" s="18">
        <v>31048866.809999999</v>
      </c>
      <c r="S556" s="18">
        <v>0</v>
      </c>
      <c r="T556" s="19">
        <f t="shared" si="107"/>
        <v>0.21013794358220028</v>
      </c>
      <c r="U556" s="19">
        <f t="shared" si="108"/>
        <v>0.68978393058318055</v>
      </c>
      <c r="V556" s="19">
        <f t="shared" si="109"/>
        <v>0.89992187416538083</v>
      </c>
    </row>
    <row r="557" spans="1:22" ht="26" outlineLevel="2" x14ac:dyDescent="0.35">
      <c r="A557" s="8" t="s">
        <v>262</v>
      </c>
      <c r="B557" s="8" t="s">
        <v>291</v>
      </c>
      <c r="C557" s="8" t="s">
        <v>122</v>
      </c>
      <c r="D557" s="8" t="s">
        <v>269</v>
      </c>
      <c r="E557" s="8" t="s">
        <v>29</v>
      </c>
      <c r="F557" s="9" t="s">
        <v>32</v>
      </c>
      <c r="G557" s="8">
        <v>2210</v>
      </c>
      <c r="H557" s="8">
        <v>3480</v>
      </c>
      <c r="I557" s="10" t="s">
        <v>270</v>
      </c>
      <c r="J557" s="11">
        <v>0</v>
      </c>
      <c r="K557" s="11">
        <v>30956915</v>
      </c>
      <c r="L557" s="11">
        <v>0</v>
      </c>
      <c r="M557" s="11">
        <v>0</v>
      </c>
      <c r="N557" s="11">
        <v>0</v>
      </c>
      <c r="O557" s="11">
        <v>30956915</v>
      </c>
      <c r="P557" s="11">
        <v>30956915</v>
      </c>
      <c r="Q557" s="11">
        <v>0</v>
      </c>
      <c r="R557" s="11">
        <v>0</v>
      </c>
      <c r="S557" s="11">
        <v>0</v>
      </c>
      <c r="T557" s="12">
        <f t="shared" si="107"/>
        <v>1</v>
      </c>
      <c r="U557" s="12">
        <f t="shared" si="108"/>
        <v>0</v>
      </c>
      <c r="V557" s="12">
        <f t="shared" si="109"/>
        <v>1</v>
      </c>
    </row>
    <row r="558" spans="1:22" ht="26" outlineLevel="2" x14ac:dyDescent="0.35">
      <c r="A558" s="8" t="s">
        <v>300</v>
      </c>
      <c r="B558" s="8" t="s">
        <v>26</v>
      </c>
      <c r="C558" s="8" t="s">
        <v>122</v>
      </c>
      <c r="D558" s="8" t="s">
        <v>269</v>
      </c>
      <c r="E558" s="8" t="s">
        <v>29</v>
      </c>
      <c r="F558" s="9" t="s">
        <v>32</v>
      </c>
      <c r="G558" s="8">
        <v>2210</v>
      </c>
      <c r="H558" s="8">
        <v>3480</v>
      </c>
      <c r="I558" s="10" t="s">
        <v>270</v>
      </c>
      <c r="J558" s="11">
        <v>2170658187</v>
      </c>
      <c r="K558" s="11">
        <v>2914658187</v>
      </c>
      <c r="L558" s="11">
        <v>0</v>
      </c>
      <c r="M558" s="11">
        <v>423695376.04000002</v>
      </c>
      <c r="N558" s="11">
        <v>0</v>
      </c>
      <c r="O558" s="11">
        <v>2438460675.8200002</v>
      </c>
      <c r="P558" s="11">
        <v>2438460675.8200002</v>
      </c>
      <c r="Q558" s="11">
        <v>52502135.140000001</v>
      </c>
      <c r="R558" s="11">
        <v>52502135.140000001</v>
      </c>
      <c r="S558" s="11">
        <v>0</v>
      </c>
      <c r="T558" s="12">
        <f t="shared" si="107"/>
        <v>0.83661977472900839</v>
      </c>
      <c r="U558" s="12">
        <f t="shared" si="108"/>
        <v>0.14536708898826359</v>
      </c>
      <c r="V558" s="12">
        <f t="shared" si="109"/>
        <v>0.98198686371727195</v>
      </c>
    </row>
    <row r="559" spans="1:22" ht="26" outlineLevel="2" x14ac:dyDescent="0.35">
      <c r="A559" s="8" t="s">
        <v>308</v>
      </c>
      <c r="B559" s="8" t="s">
        <v>26</v>
      </c>
      <c r="C559" s="8" t="s">
        <v>122</v>
      </c>
      <c r="D559" s="8" t="s">
        <v>269</v>
      </c>
      <c r="E559" s="8" t="s">
        <v>29</v>
      </c>
      <c r="F559" s="9" t="s">
        <v>32</v>
      </c>
      <c r="G559" s="8">
        <v>2210</v>
      </c>
      <c r="H559" s="8">
        <v>3480</v>
      </c>
      <c r="I559" s="10" t="s">
        <v>270</v>
      </c>
      <c r="J559" s="11">
        <v>1241000000</v>
      </c>
      <c r="K559" s="11">
        <v>0</v>
      </c>
      <c r="L559" s="11">
        <v>0</v>
      </c>
      <c r="M559" s="11">
        <v>0</v>
      </c>
      <c r="N559" s="11">
        <v>0</v>
      </c>
      <c r="O559" s="11">
        <v>0</v>
      </c>
      <c r="P559" s="11">
        <v>0</v>
      </c>
      <c r="Q559" s="11">
        <v>0</v>
      </c>
      <c r="R559" s="11">
        <v>0</v>
      </c>
      <c r="S559" s="11">
        <v>0</v>
      </c>
      <c r="T559" s="12">
        <f t="shared" si="107"/>
        <v>0</v>
      </c>
      <c r="U559" s="12">
        <f t="shared" si="108"/>
        <v>0</v>
      </c>
      <c r="V559" s="12">
        <f t="shared" si="109"/>
        <v>0</v>
      </c>
    </row>
    <row r="560" spans="1:22" outlineLevel="1" x14ac:dyDescent="0.35">
      <c r="A560" s="30"/>
      <c r="B560" s="30"/>
      <c r="C560" s="30"/>
      <c r="D560" s="30" t="s">
        <v>546</v>
      </c>
      <c r="E560" s="30"/>
      <c r="F560" s="31"/>
      <c r="G560" s="30"/>
      <c r="H560" s="30"/>
      <c r="I560" s="32"/>
      <c r="J560" s="33">
        <f t="shared" ref="J560:S560" si="112">SUBTOTAL(9,J556:J559)</f>
        <v>3712858187</v>
      </c>
      <c r="K560" s="33">
        <f t="shared" si="112"/>
        <v>3255861387.5999999</v>
      </c>
      <c r="L560" s="33">
        <f t="shared" si="112"/>
        <v>0</v>
      </c>
      <c r="M560" s="33">
        <f t="shared" si="112"/>
        <v>637698278.37</v>
      </c>
      <c r="N560" s="33">
        <f t="shared" si="112"/>
        <v>0</v>
      </c>
      <c r="O560" s="33">
        <f t="shared" si="112"/>
        <v>2534612107.2800002</v>
      </c>
      <c r="P560" s="33">
        <f t="shared" si="112"/>
        <v>2534612107.2800002</v>
      </c>
      <c r="Q560" s="33">
        <f t="shared" si="112"/>
        <v>83551001.950000003</v>
      </c>
      <c r="R560" s="33">
        <f t="shared" si="112"/>
        <v>83551001.950000003</v>
      </c>
      <c r="S560" s="33">
        <f t="shared" si="112"/>
        <v>0</v>
      </c>
      <c r="T560" s="34">
        <f t="shared" si="107"/>
        <v>0.77847666271454641</v>
      </c>
      <c r="U560" s="34">
        <f t="shared" si="108"/>
        <v>0.19586161769622137</v>
      </c>
      <c r="V560" s="34">
        <f t="shared" si="109"/>
        <v>0.97433828041076775</v>
      </c>
    </row>
    <row r="561" spans="1:22" outlineLevel="2" x14ac:dyDescent="0.35">
      <c r="A561" s="15" t="s">
        <v>25</v>
      </c>
      <c r="B561" s="15" t="s">
        <v>26</v>
      </c>
      <c r="C561" s="15" t="s">
        <v>122</v>
      </c>
      <c r="D561" s="15" t="s">
        <v>131</v>
      </c>
      <c r="E561" s="15" t="s">
        <v>29</v>
      </c>
      <c r="F561" s="16" t="s">
        <v>32</v>
      </c>
      <c r="G561" s="15">
        <v>2210</v>
      </c>
      <c r="H561" s="15">
        <v>3480</v>
      </c>
      <c r="I561" s="17" t="s">
        <v>132</v>
      </c>
      <c r="J561" s="18">
        <v>741838</v>
      </c>
      <c r="K561" s="18">
        <v>741838</v>
      </c>
      <c r="L561" s="18">
        <v>0</v>
      </c>
      <c r="M561" s="18">
        <v>0</v>
      </c>
      <c r="N561" s="18">
        <v>0</v>
      </c>
      <c r="O561" s="18">
        <v>167099.88</v>
      </c>
      <c r="P561" s="18">
        <v>167099.88</v>
      </c>
      <c r="Q561" s="18">
        <v>574738.12</v>
      </c>
      <c r="R561" s="18">
        <v>574738.12</v>
      </c>
      <c r="S561" s="18">
        <v>0</v>
      </c>
      <c r="T561" s="19">
        <f t="shared" si="107"/>
        <v>0.2252511734367881</v>
      </c>
      <c r="U561" s="19">
        <f t="shared" si="108"/>
        <v>0</v>
      </c>
      <c r="V561" s="19">
        <f t="shared" si="109"/>
        <v>0.2252511734367881</v>
      </c>
    </row>
    <row r="562" spans="1:22" outlineLevel="2" x14ac:dyDescent="0.35">
      <c r="A562" s="8" t="s">
        <v>195</v>
      </c>
      <c r="B562" s="8" t="s">
        <v>26</v>
      </c>
      <c r="C562" s="8" t="s">
        <v>122</v>
      </c>
      <c r="D562" s="8" t="s">
        <v>131</v>
      </c>
      <c r="E562" s="8" t="s">
        <v>29</v>
      </c>
      <c r="F562" s="9" t="s">
        <v>32</v>
      </c>
      <c r="G562" s="8">
        <v>2210</v>
      </c>
      <c r="H562" s="8">
        <v>3480</v>
      </c>
      <c r="I562" s="10" t="s">
        <v>132</v>
      </c>
      <c r="J562" s="11">
        <v>31600000</v>
      </c>
      <c r="K562" s="11">
        <v>31600000</v>
      </c>
      <c r="L562" s="11">
        <v>0</v>
      </c>
      <c r="M562" s="11">
        <v>0</v>
      </c>
      <c r="N562" s="11">
        <v>0</v>
      </c>
      <c r="O562" s="11">
        <v>30308074.300000001</v>
      </c>
      <c r="P562" s="11">
        <v>30308074.300000001</v>
      </c>
      <c r="Q562" s="11">
        <v>539857.28</v>
      </c>
      <c r="R562" s="11">
        <v>1291925.7</v>
      </c>
      <c r="S562" s="11">
        <v>0</v>
      </c>
      <c r="T562" s="12">
        <f t="shared" si="107"/>
        <v>0.95911627531645571</v>
      </c>
      <c r="U562" s="12">
        <f t="shared" si="108"/>
        <v>0</v>
      </c>
      <c r="V562" s="12">
        <f t="shared" si="109"/>
        <v>0.95911627531645571</v>
      </c>
    </row>
    <row r="563" spans="1:22" outlineLevel="2" x14ac:dyDescent="0.35">
      <c r="A563" s="8" t="s">
        <v>262</v>
      </c>
      <c r="B563" s="8" t="s">
        <v>291</v>
      </c>
      <c r="C563" s="8" t="s">
        <v>122</v>
      </c>
      <c r="D563" s="8" t="s">
        <v>131</v>
      </c>
      <c r="E563" s="8" t="s">
        <v>29</v>
      </c>
      <c r="F563" s="9" t="s">
        <v>32</v>
      </c>
      <c r="G563" s="8">
        <v>2210</v>
      </c>
      <c r="H563" s="8">
        <v>3480</v>
      </c>
      <c r="I563" s="10" t="s">
        <v>132</v>
      </c>
      <c r="J563" s="11">
        <v>45000</v>
      </c>
      <c r="K563" s="11">
        <v>0</v>
      </c>
      <c r="L563" s="11">
        <v>0</v>
      </c>
      <c r="M563" s="11">
        <v>0</v>
      </c>
      <c r="N563" s="11">
        <v>0</v>
      </c>
      <c r="O563" s="11">
        <v>0</v>
      </c>
      <c r="P563" s="11">
        <v>0</v>
      </c>
      <c r="Q563" s="11">
        <v>0</v>
      </c>
      <c r="R563" s="11">
        <v>0</v>
      </c>
      <c r="S563" s="11">
        <v>0</v>
      </c>
      <c r="T563" s="12">
        <f t="shared" si="107"/>
        <v>0</v>
      </c>
      <c r="U563" s="12">
        <f t="shared" si="108"/>
        <v>0</v>
      </c>
      <c r="V563" s="12">
        <f t="shared" si="109"/>
        <v>0</v>
      </c>
    </row>
    <row r="564" spans="1:22" outlineLevel="2" x14ac:dyDescent="0.35">
      <c r="A564" s="8" t="s">
        <v>316</v>
      </c>
      <c r="B564" s="8" t="s">
        <v>26</v>
      </c>
      <c r="C564" s="8" t="s">
        <v>122</v>
      </c>
      <c r="D564" s="8" t="s">
        <v>131</v>
      </c>
      <c r="E564" s="8" t="s">
        <v>29</v>
      </c>
      <c r="F564" s="9" t="s">
        <v>32</v>
      </c>
      <c r="G564" s="8">
        <v>2210</v>
      </c>
      <c r="H564" s="8">
        <v>3480</v>
      </c>
      <c r="I564" s="10" t="s">
        <v>132</v>
      </c>
      <c r="J564" s="11">
        <v>41292903</v>
      </c>
      <c r="K564" s="11">
        <v>41292903</v>
      </c>
      <c r="L564" s="11">
        <v>0</v>
      </c>
      <c r="M564" s="11">
        <v>1207094.6299999999</v>
      </c>
      <c r="N564" s="11">
        <v>0</v>
      </c>
      <c r="O564" s="11">
        <v>35122295.259999998</v>
      </c>
      <c r="P564" s="11">
        <v>35122295.259999998</v>
      </c>
      <c r="Q564" s="11">
        <v>4963513.1100000003</v>
      </c>
      <c r="R564" s="11">
        <v>4963513.1100000003</v>
      </c>
      <c r="S564" s="11">
        <v>0</v>
      </c>
      <c r="T564" s="12">
        <f t="shared" si="107"/>
        <v>0.85056493267136002</v>
      </c>
      <c r="U564" s="12">
        <f t="shared" si="108"/>
        <v>2.9232496199165264E-2</v>
      </c>
      <c r="V564" s="12">
        <f t="shared" si="109"/>
        <v>0.87979742887052526</v>
      </c>
    </row>
    <row r="565" spans="1:22" outlineLevel="1" x14ac:dyDescent="0.35">
      <c r="A565" s="30"/>
      <c r="B565" s="30"/>
      <c r="C565" s="30"/>
      <c r="D565" s="30" t="s">
        <v>547</v>
      </c>
      <c r="E565" s="30"/>
      <c r="F565" s="31"/>
      <c r="G565" s="30"/>
      <c r="H565" s="30"/>
      <c r="I565" s="32"/>
      <c r="J565" s="33">
        <f t="shared" ref="J565:S565" si="113">SUBTOTAL(9,J561:J564)</f>
        <v>73679741</v>
      </c>
      <c r="K565" s="33">
        <f t="shared" si="113"/>
        <v>73634741</v>
      </c>
      <c r="L565" s="33">
        <f t="shared" si="113"/>
        <v>0</v>
      </c>
      <c r="M565" s="33">
        <f t="shared" si="113"/>
        <v>1207094.6299999999</v>
      </c>
      <c r="N565" s="33">
        <f t="shared" si="113"/>
        <v>0</v>
      </c>
      <c r="O565" s="33">
        <f t="shared" si="113"/>
        <v>65597469.439999998</v>
      </c>
      <c r="P565" s="33">
        <f t="shared" si="113"/>
        <v>65597469.439999998</v>
      </c>
      <c r="Q565" s="33">
        <f t="shared" si="113"/>
        <v>6078108.5099999998</v>
      </c>
      <c r="R565" s="33">
        <f t="shared" si="113"/>
        <v>6830176.9299999997</v>
      </c>
      <c r="S565" s="33">
        <f t="shared" si="113"/>
        <v>0</v>
      </c>
      <c r="T565" s="34">
        <f t="shared" si="107"/>
        <v>0.89084946248401953</v>
      </c>
      <c r="U565" s="34">
        <f t="shared" si="108"/>
        <v>1.6393004356462664E-2</v>
      </c>
      <c r="V565" s="34">
        <f t="shared" si="109"/>
        <v>0.90724246684048215</v>
      </c>
    </row>
    <row r="566" spans="1:22" ht="39" outlineLevel="2" x14ac:dyDescent="0.35">
      <c r="A566" s="15" t="s">
        <v>300</v>
      </c>
      <c r="B566" s="15" t="s">
        <v>26</v>
      </c>
      <c r="C566" s="15" t="s">
        <v>122</v>
      </c>
      <c r="D566" s="15" t="s">
        <v>303</v>
      </c>
      <c r="E566" s="15" t="s">
        <v>29</v>
      </c>
      <c r="F566" s="16" t="s">
        <v>32</v>
      </c>
      <c r="G566" s="15">
        <v>2110</v>
      </c>
      <c r="H566" s="15">
        <v>3480</v>
      </c>
      <c r="I566" s="17" t="s">
        <v>304</v>
      </c>
      <c r="J566" s="18">
        <v>4000000000</v>
      </c>
      <c r="K566" s="18">
        <v>1282920708</v>
      </c>
      <c r="L566" s="18">
        <v>0</v>
      </c>
      <c r="M566" s="18">
        <v>387545949.20999998</v>
      </c>
      <c r="N566" s="18">
        <v>0</v>
      </c>
      <c r="O566" s="18">
        <v>845374757.79999995</v>
      </c>
      <c r="P566" s="18">
        <v>597872621.75</v>
      </c>
      <c r="Q566" s="18">
        <v>50000000.990000002</v>
      </c>
      <c r="R566" s="18">
        <v>50000000.990000002</v>
      </c>
      <c r="S566" s="18">
        <v>0</v>
      </c>
      <c r="T566" s="19">
        <f t="shared" si="107"/>
        <v>0.65894544575392411</v>
      </c>
      <c r="U566" s="19">
        <f t="shared" si="108"/>
        <v>0.30208098348818607</v>
      </c>
      <c r="V566" s="19">
        <f t="shared" si="109"/>
        <v>0.96102642924211024</v>
      </c>
    </row>
    <row r="567" spans="1:22" outlineLevel="1" x14ac:dyDescent="0.35">
      <c r="A567" s="30"/>
      <c r="B567" s="30"/>
      <c r="C567" s="30"/>
      <c r="D567" s="30" t="s">
        <v>548</v>
      </c>
      <c r="E567" s="30"/>
      <c r="F567" s="31"/>
      <c r="G567" s="30"/>
      <c r="H567" s="30"/>
      <c r="I567" s="32"/>
      <c r="J567" s="33">
        <f t="shared" ref="J567:S567" si="114">SUBTOTAL(9,J566:J566)</f>
        <v>4000000000</v>
      </c>
      <c r="K567" s="33">
        <f t="shared" si="114"/>
        <v>1282920708</v>
      </c>
      <c r="L567" s="33">
        <f t="shared" si="114"/>
        <v>0</v>
      </c>
      <c r="M567" s="33">
        <f t="shared" si="114"/>
        <v>387545949.20999998</v>
      </c>
      <c r="N567" s="33">
        <f t="shared" si="114"/>
        <v>0</v>
      </c>
      <c r="O567" s="33">
        <f t="shared" si="114"/>
        <v>845374757.79999995</v>
      </c>
      <c r="P567" s="33">
        <f t="shared" si="114"/>
        <v>597872621.75</v>
      </c>
      <c r="Q567" s="33">
        <f t="shared" si="114"/>
        <v>50000000.990000002</v>
      </c>
      <c r="R567" s="33">
        <f t="shared" si="114"/>
        <v>50000000.990000002</v>
      </c>
      <c r="S567" s="33">
        <f t="shared" si="114"/>
        <v>0</v>
      </c>
      <c r="T567" s="34">
        <f t="shared" si="107"/>
        <v>0.65894544575392411</v>
      </c>
      <c r="U567" s="34">
        <f t="shared" si="108"/>
        <v>0.30208098348818607</v>
      </c>
      <c r="V567" s="34">
        <f t="shared" si="109"/>
        <v>0.96102642924211024</v>
      </c>
    </row>
    <row r="568" spans="1:22" outlineLevel="2" x14ac:dyDescent="0.35">
      <c r="A568" s="15" t="s">
        <v>25</v>
      </c>
      <c r="B568" s="15" t="s">
        <v>26</v>
      </c>
      <c r="C568" s="15" t="s">
        <v>122</v>
      </c>
      <c r="D568" s="15" t="s">
        <v>133</v>
      </c>
      <c r="E568" s="15" t="s">
        <v>29</v>
      </c>
      <c r="F568" s="16" t="s">
        <v>32</v>
      </c>
      <c r="G568" s="15">
        <v>2240</v>
      </c>
      <c r="H568" s="15">
        <v>3480</v>
      </c>
      <c r="I568" s="17" t="s">
        <v>134</v>
      </c>
      <c r="J568" s="18">
        <v>174357051</v>
      </c>
      <c r="K568" s="18">
        <v>24357051</v>
      </c>
      <c r="L568" s="18">
        <v>0</v>
      </c>
      <c r="M568" s="18">
        <v>116617.60000000001</v>
      </c>
      <c r="N568" s="18">
        <v>0</v>
      </c>
      <c r="O568" s="18">
        <v>19390096.280000001</v>
      </c>
      <c r="P568" s="18">
        <v>19390096.280000001</v>
      </c>
      <c r="Q568" s="18">
        <v>4850337.12</v>
      </c>
      <c r="R568" s="18">
        <v>4850337.12</v>
      </c>
      <c r="S568" s="18">
        <v>0</v>
      </c>
      <c r="T568" s="19">
        <f t="shared" si="107"/>
        <v>0.79607733629165534</v>
      </c>
      <c r="U568" s="19">
        <f t="shared" si="108"/>
        <v>4.7878374110231986E-3</v>
      </c>
      <c r="V568" s="19">
        <f t="shared" si="109"/>
        <v>0.80086517370267851</v>
      </c>
    </row>
    <row r="569" spans="1:22" outlineLevel="2" x14ac:dyDescent="0.35">
      <c r="A569" s="8" t="s">
        <v>195</v>
      </c>
      <c r="B569" s="8" t="s">
        <v>26</v>
      </c>
      <c r="C569" s="8" t="s">
        <v>122</v>
      </c>
      <c r="D569" s="8" t="s">
        <v>133</v>
      </c>
      <c r="E569" s="8" t="s">
        <v>29</v>
      </c>
      <c r="F569" s="9" t="s">
        <v>32</v>
      </c>
      <c r="G569" s="8">
        <v>2240</v>
      </c>
      <c r="H569" s="8">
        <v>3480</v>
      </c>
      <c r="I569" s="10" t="s">
        <v>134</v>
      </c>
      <c r="J569" s="11">
        <v>6000000</v>
      </c>
      <c r="K569" s="11">
        <v>6000000</v>
      </c>
      <c r="L569" s="11">
        <v>0</v>
      </c>
      <c r="M569" s="11">
        <v>0</v>
      </c>
      <c r="N569" s="11">
        <v>0</v>
      </c>
      <c r="O569" s="11">
        <v>5962671</v>
      </c>
      <c r="P569" s="11">
        <v>5962671</v>
      </c>
      <c r="Q569" s="11">
        <v>37329</v>
      </c>
      <c r="R569" s="11">
        <v>37329</v>
      </c>
      <c r="S569" s="11">
        <v>0</v>
      </c>
      <c r="T569" s="12">
        <f t="shared" si="107"/>
        <v>0.99377850000000001</v>
      </c>
      <c r="U569" s="12">
        <f t="shared" si="108"/>
        <v>0</v>
      </c>
      <c r="V569" s="12">
        <f t="shared" si="109"/>
        <v>0.99377850000000001</v>
      </c>
    </row>
    <row r="570" spans="1:22" outlineLevel="2" x14ac:dyDescent="0.35">
      <c r="A570" s="8" t="s">
        <v>262</v>
      </c>
      <c r="B570" s="8" t="s">
        <v>263</v>
      </c>
      <c r="C570" s="8" t="s">
        <v>122</v>
      </c>
      <c r="D570" s="8" t="s">
        <v>133</v>
      </c>
      <c r="E570" s="8" t="s">
        <v>29</v>
      </c>
      <c r="F570" s="9" t="s">
        <v>32</v>
      </c>
      <c r="G570" s="8">
        <v>2240</v>
      </c>
      <c r="H570" s="8">
        <v>3480</v>
      </c>
      <c r="I570" s="10" t="s">
        <v>134</v>
      </c>
      <c r="J570" s="11">
        <v>150000</v>
      </c>
      <c r="K570" s="11">
        <v>150000</v>
      </c>
      <c r="L570" s="11">
        <v>0</v>
      </c>
      <c r="M570" s="11">
        <v>0</v>
      </c>
      <c r="N570" s="11">
        <v>0</v>
      </c>
      <c r="O570" s="11">
        <v>0</v>
      </c>
      <c r="P570" s="11">
        <v>0</v>
      </c>
      <c r="Q570" s="11">
        <v>150000</v>
      </c>
      <c r="R570" s="11">
        <v>150000</v>
      </c>
      <c r="S570" s="11">
        <v>0</v>
      </c>
      <c r="T570" s="12">
        <f t="shared" si="107"/>
        <v>0</v>
      </c>
      <c r="U570" s="12">
        <f t="shared" si="108"/>
        <v>0</v>
      </c>
      <c r="V570" s="12">
        <f t="shared" si="109"/>
        <v>0</v>
      </c>
    </row>
    <row r="571" spans="1:22" outlineLevel="2" x14ac:dyDescent="0.35">
      <c r="A571" s="8" t="s">
        <v>262</v>
      </c>
      <c r="B571" s="8" t="s">
        <v>264</v>
      </c>
      <c r="C571" s="8" t="s">
        <v>122</v>
      </c>
      <c r="D571" s="8" t="s">
        <v>133</v>
      </c>
      <c r="E571" s="8" t="s">
        <v>29</v>
      </c>
      <c r="F571" s="9" t="s">
        <v>32</v>
      </c>
      <c r="G571" s="8">
        <v>2240</v>
      </c>
      <c r="H571" s="8">
        <v>3480</v>
      </c>
      <c r="I571" s="10" t="s">
        <v>134</v>
      </c>
      <c r="J571" s="11">
        <v>230000000</v>
      </c>
      <c r="K571" s="11">
        <v>230000000</v>
      </c>
      <c r="L571" s="11">
        <v>0</v>
      </c>
      <c r="M571" s="11">
        <v>33579555.020000003</v>
      </c>
      <c r="N571" s="11">
        <v>0</v>
      </c>
      <c r="O571" s="11">
        <v>188463620.03</v>
      </c>
      <c r="P571" s="11">
        <v>188463620.03</v>
      </c>
      <c r="Q571" s="11">
        <v>50444.959999999999</v>
      </c>
      <c r="R571" s="11">
        <v>7956824.9500000002</v>
      </c>
      <c r="S571" s="11">
        <v>0</v>
      </c>
      <c r="T571" s="12">
        <f t="shared" si="107"/>
        <v>0.81940704360869565</v>
      </c>
      <c r="U571" s="12">
        <f t="shared" si="108"/>
        <v>0.14599806530434783</v>
      </c>
      <c r="V571" s="12">
        <f t="shared" si="109"/>
        <v>0.96540510891304354</v>
      </c>
    </row>
    <row r="572" spans="1:22" outlineLevel="2" x14ac:dyDescent="0.35">
      <c r="A572" s="8" t="s">
        <v>262</v>
      </c>
      <c r="B572" s="8" t="s">
        <v>291</v>
      </c>
      <c r="C572" s="8" t="s">
        <v>122</v>
      </c>
      <c r="D572" s="8" t="s">
        <v>133</v>
      </c>
      <c r="E572" s="8" t="s">
        <v>29</v>
      </c>
      <c r="F572" s="9" t="s">
        <v>32</v>
      </c>
      <c r="G572" s="8">
        <v>2240</v>
      </c>
      <c r="H572" s="8">
        <v>3480</v>
      </c>
      <c r="I572" s="10" t="s">
        <v>134</v>
      </c>
      <c r="J572" s="11">
        <v>50562540</v>
      </c>
      <c r="K572" s="11">
        <v>42513325</v>
      </c>
      <c r="L572" s="11">
        <v>0</v>
      </c>
      <c r="M572" s="11">
        <v>0</v>
      </c>
      <c r="N572" s="11">
        <v>0</v>
      </c>
      <c r="O572" s="11">
        <v>39440826.880000003</v>
      </c>
      <c r="P572" s="11">
        <v>38856757.880000003</v>
      </c>
      <c r="Q572" s="11">
        <v>3072498.12</v>
      </c>
      <c r="R572" s="11">
        <v>3072498.12</v>
      </c>
      <c r="S572" s="11">
        <v>0</v>
      </c>
      <c r="T572" s="12">
        <f t="shared" si="107"/>
        <v>0.92772858580221618</v>
      </c>
      <c r="U572" s="12">
        <f t="shared" si="108"/>
        <v>0</v>
      </c>
      <c r="V572" s="12">
        <f t="shared" si="109"/>
        <v>0.92772858580221618</v>
      </c>
    </row>
    <row r="573" spans="1:22" outlineLevel="2" x14ac:dyDescent="0.35">
      <c r="A573" s="8" t="s">
        <v>300</v>
      </c>
      <c r="B573" s="8" t="s">
        <v>26</v>
      </c>
      <c r="C573" s="8" t="s">
        <v>122</v>
      </c>
      <c r="D573" s="8" t="s">
        <v>133</v>
      </c>
      <c r="E573" s="8" t="s">
        <v>29</v>
      </c>
      <c r="F573" s="9" t="s">
        <v>32</v>
      </c>
      <c r="G573" s="8">
        <v>2240</v>
      </c>
      <c r="H573" s="8">
        <v>3480</v>
      </c>
      <c r="I573" s="10" t="s">
        <v>134</v>
      </c>
      <c r="J573" s="11">
        <v>125000000</v>
      </c>
      <c r="K573" s="11">
        <v>79368271</v>
      </c>
      <c r="L573" s="11">
        <v>0</v>
      </c>
      <c r="M573" s="11">
        <v>0</v>
      </c>
      <c r="N573" s="11">
        <v>0</v>
      </c>
      <c r="O573" s="11">
        <v>79368270.349999994</v>
      </c>
      <c r="P573" s="11">
        <v>79368270.349999994</v>
      </c>
      <c r="Q573" s="11">
        <v>0.65</v>
      </c>
      <c r="R573" s="11">
        <v>0.65</v>
      </c>
      <c r="S573" s="11">
        <v>0</v>
      </c>
      <c r="T573" s="12">
        <f t="shared" si="107"/>
        <v>0.99999999181032928</v>
      </c>
      <c r="U573" s="12">
        <f t="shared" si="108"/>
        <v>0</v>
      </c>
      <c r="V573" s="12">
        <f t="shared" si="109"/>
        <v>0.99999999181032928</v>
      </c>
    </row>
    <row r="574" spans="1:22" outlineLevel="2" x14ac:dyDescent="0.35">
      <c r="A574" s="8" t="s">
        <v>308</v>
      </c>
      <c r="B574" s="8" t="s">
        <v>26</v>
      </c>
      <c r="C574" s="8" t="s">
        <v>122</v>
      </c>
      <c r="D574" s="8" t="s">
        <v>133</v>
      </c>
      <c r="E574" s="8" t="s">
        <v>29</v>
      </c>
      <c r="F574" s="9" t="s">
        <v>32</v>
      </c>
      <c r="G574" s="8">
        <v>2240</v>
      </c>
      <c r="H574" s="8">
        <v>3480</v>
      </c>
      <c r="I574" s="10" t="s">
        <v>134</v>
      </c>
      <c r="J574" s="11">
        <v>1029010598</v>
      </c>
      <c r="K574" s="11">
        <v>778527335</v>
      </c>
      <c r="L574" s="11">
        <v>0</v>
      </c>
      <c r="M574" s="11">
        <v>2442413.81</v>
      </c>
      <c r="N574" s="11">
        <v>0</v>
      </c>
      <c r="O574" s="11">
        <v>511345691.01999998</v>
      </c>
      <c r="P574" s="11">
        <v>511345691.01999998</v>
      </c>
      <c r="Q574" s="11">
        <v>102530953.89</v>
      </c>
      <c r="R574" s="11">
        <v>264739230.16999999</v>
      </c>
      <c r="S574" s="11">
        <v>0</v>
      </c>
      <c r="T574" s="12">
        <f t="shared" si="107"/>
        <v>0.65681147986923283</v>
      </c>
      <c r="U574" s="12">
        <f t="shared" si="108"/>
        <v>3.1372229338614038E-3</v>
      </c>
      <c r="V574" s="12">
        <f t="shared" si="109"/>
        <v>0.65994870280309426</v>
      </c>
    </row>
    <row r="575" spans="1:22" outlineLevel="2" x14ac:dyDescent="0.35">
      <c r="A575" s="8" t="s">
        <v>314</v>
      </c>
      <c r="B575" s="8" t="s">
        <v>26</v>
      </c>
      <c r="C575" s="8" t="s">
        <v>122</v>
      </c>
      <c r="D575" s="8" t="s">
        <v>133</v>
      </c>
      <c r="E575" s="8" t="s">
        <v>29</v>
      </c>
      <c r="F575" s="9" t="s">
        <v>32</v>
      </c>
      <c r="G575" s="8">
        <v>2240</v>
      </c>
      <c r="H575" s="8">
        <v>3480</v>
      </c>
      <c r="I575" s="10" t="s">
        <v>134</v>
      </c>
      <c r="J575" s="11">
        <v>68030712</v>
      </c>
      <c r="K575" s="11">
        <v>68030712</v>
      </c>
      <c r="L575" s="11">
        <v>0</v>
      </c>
      <c r="M575" s="11">
        <v>0</v>
      </c>
      <c r="N575" s="11">
        <v>0</v>
      </c>
      <c r="O575" s="11">
        <v>55796263.890000001</v>
      </c>
      <c r="P575" s="11">
        <v>55796263.890000001</v>
      </c>
      <c r="Q575" s="11">
        <v>5753765.1299999999</v>
      </c>
      <c r="R575" s="11">
        <v>12234448.109999999</v>
      </c>
      <c r="S575" s="11">
        <v>0</v>
      </c>
      <c r="T575" s="12">
        <f t="shared" si="107"/>
        <v>0.82016286835275221</v>
      </c>
      <c r="U575" s="12">
        <f t="shared" si="108"/>
        <v>0</v>
      </c>
      <c r="V575" s="12">
        <f t="shared" si="109"/>
        <v>0.82016286835275221</v>
      </c>
    </row>
    <row r="576" spans="1:22" outlineLevel="1" x14ac:dyDescent="0.35">
      <c r="A576" s="30"/>
      <c r="B576" s="30"/>
      <c r="C576" s="30"/>
      <c r="D576" s="30" t="s">
        <v>549</v>
      </c>
      <c r="E576" s="30"/>
      <c r="F576" s="31"/>
      <c r="G576" s="30"/>
      <c r="H576" s="30"/>
      <c r="I576" s="32"/>
      <c r="J576" s="33">
        <f t="shared" ref="J576:S576" si="115">SUBTOTAL(9,J568:J575)</f>
        <v>1683110901</v>
      </c>
      <c r="K576" s="33">
        <f t="shared" si="115"/>
        <v>1228946694</v>
      </c>
      <c r="L576" s="33">
        <f t="shared" si="115"/>
        <v>0</v>
      </c>
      <c r="M576" s="33">
        <f t="shared" si="115"/>
        <v>36138586.430000007</v>
      </c>
      <c r="N576" s="33">
        <f t="shared" si="115"/>
        <v>0</v>
      </c>
      <c r="O576" s="33">
        <f t="shared" si="115"/>
        <v>899767439.44999993</v>
      </c>
      <c r="P576" s="33">
        <f t="shared" si="115"/>
        <v>899183370.44999993</v>
      </c>
      <c r="Q576" s="33">
        <f t="shared" si="115"/>
        <v>116445328.86999999</v>
      </c>
      <c r="R576" s="33">
        <f t="shared" si="115"/>
        <v>293040668.12</v>
      </c>
      <c r="S576" s="33">
        <f t="shared" si="115"/>
        <v>0</v>
      </c>
      <c r="T576" s="34">
        <f t="shared" si="107"/>
        <v>0.73214521333013971</v>
      </c>
      <c r="U576" s="34">
        <f t="shared" si="108"/>
        <v>2.9406146423141773E-2</v>
      </c>
      <c r="V576" s="34">
        <f t="shared" si="109"/>
        <v>0.76155135975328148</v>
      </c>
    </row>
    <row r="577" spans="1:22" ht="78" outlineLevel="2" x14ac:dyDescent="0.35">
      <c r="A577" s="15" t="s">
        <v>25</v>
      </c>
      <c r="B577" s="15" t="s">
        <v>26</v>
      </c>
      <c r="C577" s="15" t="s">
        <v>135</v>
      </c>
      <c r="D577" s="15" t="s">
        <v>136</v>
      </c>
      <c r="E577" s="15" t="s">
        <v>50</v>
      </c>
      <c r="F577" s="16" t="s">
        <v>30</v>
      </c>
      <c r="G577" s="15">
        <v>1310</v>
      </c>
      <c r="H577" s="15">
        <v>3480</v>
      </c>
      <c r="I577" s="17" t="s">
        <v>137</v>
      </c>
      <c r="J577" s="18">
        <v>38844585</v>
      </c>
      <c r="K577" s="18">
        <v>31768395</v>
      </c>
      <c r="L577" s="18">
        <v>0</v>
      </c>
      <c r="M577" s="18">
        <v>0</v>
      </c>
      <c r="N577" s="18">
        <v>0</v>
      </c>
      <c r="O577" s="18">
        <v>29428410.77</v>
      </c>
      <c r="P577" s="18">
        <v>29428410.77</v>
      </c>
      <c r="Q577" s="18">
        <v>2339984.23</v>
      </c>
      <c r="R577" s="18">
        <v>2339984.23</v>
      </c>
      <c r="S577" s="18">
        <v>0</v>
      </c>
      <c r="T577" s="19">
        <f t="shared" si="107"/>
        <v>0.92634238430994076</v>
      </c>
      <c r="U577" s="19">
        <f t="shared" si="108"/>
        <v>0</v>
      </c>
      <c r="V577" s="19">
        <f t="shared" si="109"/>
        <v>0.92634238430994076</v>
      </c>
    </row>
    <row r="578" spans="1:22" ht="78" outlineLevel="2" x14ac:dyDescent="0.35">
      <c r="A578" s="8" t="s">
        <v>25</v>
      </c>
      <c r="B578" s="8" t="s">
        <v>26</v>
      </c>
      <c r="C578" s="8" t="s">
        <v>135</v>
      </c>
      <c r="D578" s="8" t="s">
        <v>136</v>
      </c>
      <c r="E578" s="8" t="s">
        <v>138</v>
      </c>
      <c r="F578" s="9" t="s">
        <v>30</v>
      </c>
      <c r="G578" s="8">
        <v>1310</v>
      </c>
      <c r="H578" s="8">
        <v>3480</v>
      </c>
      <c r="I578" s="10" t="s">
        <v>139</v>
      </c>
      <c r="J578" s="11">
        <v>17295068</v>
      </c>
      <c r="K578" s="11">
        <v>18369195</v>
      </c>
      <c r="L578" s="11">
        <v>0</v>
      </c>
      <c r="M578" s="11">
        <v>0</v>
      </c>
      <c r="N578" s="11">
        <v>0</v>
      </c>
      <c r="O578" s="11">
        <v>17279468.190000001</v>
      </c>
      <c r="P578" s="11">
        <v>17279468.190000001</v>
      </c>
      <c r="Q578" s="11">
        <v>1089726.81</v>
      </c>
      <c r="R578" s="11">
        <v>1089726.81</v>
      </c>
      <c r="S578" s="11">
        <v>0</v>
      </c>
      <c r="T578" s="12">
        <f t="shared" si="107"/>
        <v>0.94067639817640358</v>
      </c>
      <c r="U578" s="12">
        <f t="shared" si="108"/>
        <v>0</v>
      </c>
      <c r="V578" s="12">
        <f t="shared" si="109"/>
        <v>0.94067639817640358</v>
      </c>
    </row>
    <row r="579" spans="1:22" ht="52" outlineLevel="2" x14ac:dyDescent="0.35">
      <c r="A579" s="8" t="s">
        <v>25</v>
      </c>
      <c r="B579" s="8" t="s">
        <v>26</v>
      </c>
      <c r="C579" s="8" t="s">
        <v>135</v>
      </c>
      <c r="D579" s="8" t="s">
        <v>136</v>
      </c>
      <c r="E579" s="8" t="s">
        <v>140</v>
      </c>
      <c r="F579" s="9" t="s">
        <v>30</v>
      </c>
      <c r="G579" s="8">
        <v>1310</v>
      </c>
      <c r="H579" s="8">
        <v>3480</v>
      </c>
      <c r="I579" s="10" t="s">
        <v>141</v>
      </c>
      <c r="J579" s="11">
        <v>69768440</v>
      </c>
      <c r="K579" s="11">
        <v>74319395</v>
      </c>
      <c r="L579" s="11">
        <v>0</v>
      </c>
      <c r="M579" s="11">
        <v>0</v>
      </c>
      <c r="N579" s="11">
        <v>0</v>
      </c>
      <c r="O579" s="11">
        <v>74319395</v>
      </c>
      <c r="P579" s="11">
        <v>74319395</v>
      </c>
      <c r="Q579" s="11">
        <v>0</v>
      </c>
      <c r="R579" s="11">
        <v>0</v>
      </c>
      <c r="S579" s="11">
        <v>0</v>
      </c>
      <c r="T579" s="12">
        <f t="shared" si="107"/>
        <v>1</v>
      </c>
      <c r="U579" s="12">
        <f t="shared" si="108"/>
        <v>0</v>
      </c>
      <c r="V579" s="12">
        <f t="shared" si="109"/>
        <v>1</v>
      </c>
    </row>
    <row r="580" spans="1:22" ht="52" outlineLevel="2" x14ac:dyDescent="0.35">
      <c r="A580" s="8" t="s">
        <v>25</v>
      </c>
      <c r="B580" s="8" t="s">
        <v>26</v>
      </c>
      <c r="C580" s="8" t="s">
        <v>135</v>
      </c>
      <c r="D580" s="8" t="s">
        <v>136</v>
      </c>
      <c r="E580" s="8" t="s">
        <v>142</v>
      </c>
      <c r="F580" s="9" t="s">
        <v>30</v>
      </c>
      <c r="G580" s="8">
        <v>1310</v>
      </c>
      <c r="H580" s="8">
        <v>3430</v>
      </c>
      <c r="I580" s="10" t="s">
        <v>143</v>
      </c>
      <c r="J580" s="11">
        <v>4432228567</v>
      </c>
      <c r="K580" s="11">
        <v>4432228567</v>
      </c>
      <c r="L580" s="11">
        <v>0</v>
      </c>
      <c r="M580" s="11">
        <v>0</v>
      </c>
      <c r="N580" s="11">
        <v>0</v>
      </c>
      <c r="O580" s="11">
        <v>4232148912.02</v>
      </c>
      <c r="P580" s="11">
        <v>4232148912.02</v>
      </c>
      <c r="Q580" s="11">
        <v>200079654.97999999</v>
      </c>
      <c r="R580" s="11">
        <v>200079654.97999999</v>
      </c>
      <c r="S580" s="11">
        <v>0</v>
      </c>
      <c r="T580" s="12">
        <f t="shared" si="107"/>
        <v>0.95485800157742629</v>
      </c>
      <c r="U580" s="12">
        <f t="shared" si="108"/>
        <v>0</v>
      </c>
      <c r="V580" s="12">
        <f t="shared" si="109"/>
        <v>0.95485800157742629</v>
      </c>
    </row>
    <row r="581" spans="1:22" ht="52" outlineLevel="2" x14ac:dyDescent="0.35">
      <c r="A581" s="8" t="s">
        <v>25</v>
      </c>
      <c r="B581" s="8" t="s">
        <v>26</v>
      </c>
      <c r="C581" s="8" t="s">
        <v>135</v>
      </c>
      <c r="D581" s="8" t="s">
        <v>136</v>
      </c>
      <c r="E581" s="8" t="s">
        <v>144</v>
      </c>
      <c r="F581" s="9" t="s">
        <v>30</v>
      </c>
      <c r="G581" s="8">
        <v>1310</v>
      </c>
      <c r="H581" s="8">
        <v>3430</v>
      </c>
      <c r="I581" s="10" t="s">
        <v>145</v>
      </c>
      <c r="J581" s="11">
        <v>2444778463</v>
      </c>
      <c r="K581" s="11">
        <v>2444778463</v>
      </c>
      <c r="L581" s="11">
        <v>0</v>
      </c>
      <c r="M581" s="11">
        <v>0</v>
      </c>
      <c r="N581" s="11">
        <v>0</v>
      </c>
      <c r="O581" s="11">
        <v>2444778462</v>
      </c>
      <c r="P581" s="11">
        <v>2444778462</v>
      </c>
      <c r="Q581" s="11">
        <v>1</v>
      </c>
      <c r="R581" s="11">
        <v>1</v>
      </c>
      <c r="S581" s="11">
        <v>0</v>
      </c>
      <c r="T581" s="12">
        <f t="shared" si="107"/>
        <v>0.99999999959096497</v>
      </c>
      <c r="U581" s="12">
        <f t="shared" si="108"/>
        <v>0</v>
      </c>
      <c r="V581" s="12">
        <f t="shared" si="109"/>
        <v>0.99999999959096497</v>
      </c>
    </row>
    <row r="582" spans="1:22" ht="104" outlineLevel="2" x14ac:dyDescent="0.35">
      <c r="A582" s="8" t="s">
        <v>25</v>
      </c>
      <c r="B582" s="8" t="s">
        <v>26</v>
      </c>
      <c r="C582" s="8" t="s">
        <v>135</v>
      </c>
      <c r="D582" s="8" t="s">
        <v>136</v>
      </c>
      <c r="E582" s="8" t="s">
        <v>146</v>
      </c>
      <c r="F582" s="9" t="s">
        <v>30</v>
      </c>
      <c r="G582" s="8">
        <v>1310</v>
      </c>
      <c r="H582" s="8">
        <v>3440</v>
      </c>
      <c r="I582" s="10" t="s">
        <v>147</v>
      </c>
      <c r="J582" s="11">
        <v>561087005538</v>
      </c>
      <c r="K582" s="11">
        <v>517926466652</v>
      </c>
      <c r="L582" s="11">
        <v>0</v>
      </c>
      <c r="M582" s="11">
        <v>0</v>
      </c>
      <c r="N582" s="11">
        <v>0</v>
      </c>
      <c r="O582" s="11">
        <v>517926466652</v>
      </c>
      <c r="P582" s="11">
        <v>517926466652</v>
      </c>
      <c r="Q582" s="11">
        <v>0</v>
      </c>
      <c r="R582" s="11">
        <v>0</v>
      </c>
      <c r="S582" s="11">
        <v>0</v>
      </c>
      <c r="T582" s="12">
        <f t="shared" si="107"/>
        <v>1</v>
      </c>
      <c r="U582" s="12">
        <f t="shared" si="108"/>
        <v>0</v>
      </c>
      <c r="V582" s="12">
        <f t="shared" si="109"/>
        <v>1</v>
      </c>
    </row>
    <row r="583" spans="1:22" ht="104" outlineLevel="2" x14ac:dyDescent="0.35">
      <c r="A583" s="8" t="s">
        <v>25</v>
      </c>
      <c r="B583" s="8" t="s">
        <v>26</v>
      </c>
      <c r="C583" s="8" t="s">
        <v>135</v>
      </c>
      <c r="D583" s="8" t="s">
        <v>136</v>
      </c>
      <c r="E583" s="8" t="s">
        <v>146</v>
      </c>
      <c r="F583" s="9" t="s">
        <v>32</v>
      </c>
      <c r="G583" s="8">
        <v>1310</v>
      </c>
      <c r="H583" s="8">
        <v>3480</v>
      </c>
      <c r="I583" s="10" t="s">
        <v>147</v>
      </c>
      <c r="J583" s="11">
        <v>0</v>
      </c>
      <c r="K583" s="11">
        <v>43160538886</v>
      </c>
      <c r="L583" s="11">
        <v>0</v>
      </c>
      <c r="M583" s="11">
        <v>0</v>
      </c>
      <c r="N583" s="11">
        <v>0</v>
      </c>
      <c r="O583" s="11">
        <v>43160538886</v>
      </c>
      <c r="P583" s="11">
        <v>43160538886</v>
      </c>
      <c r="Q583" s="11">
        <v>0</v>
      </c>
      <c r="R583" s="11">
        <v>0</v>
      </c>
      <c r="S583" s="11">
        <v>0</v>
      </c>
      <c r="T583" s="12">
        <f t="shared" si="107"/>
        <v>1</v>
      </c>
      <c r="U583" s="12">
        <f t="shared" si="108"/>
        <v>0</v>
      </c>
      <c r="V583" s="12">
        <f t="shared" si="109"/>
        <v>1</v>
      </c>
    </row>
    <row r="584" spans="1:22" ht="182" outlineLevel="2" x14ac:dyDescent="0.35">
      <c r="A584" s="8" t="s">
        <v>25</v>
      </c>
      <c r="B584" s="8" t="s">
        <v>26</v>
      </c>
      <c r="C584" s="8" t="s">
        <v>135</v>
      </c>
      <c r="D584" s="8" t="s">
        <v>136</v>
      </c>
      <c r="E584" s="8" t="s">
        <v>148</v>
      </c>
      <c r="F584" s="9" t="s">
        <v>30</v>
      </c>
      <c r="G584" s="8">
        <v>1310</v>
      </c>
      <c r="H584" s="8">
        <v>3440</v>
      </c>
      <c r="I584" s="10" t="s">
        <v>149</v>
      </c>
      <c r="J584" s="11">
        <v>2571517906</v>
      </c>
      <c r="K584" s="11">
        <v>2571517906</v>
      </c>
      <c r="L584" s="11">
        <v>0</v>
      </c>
      <c r="M584" s="11">
        <v>0</v>
      </c>
      <c r="N584" s="11">
        <v>0</v>
      </c>
      <c r="O584" s="11">
        <v>2571517906</v>
      </c>
      <c r="P584" s="11">
        <v>2571517906</v>
      </c>
      <c r="Q584" s="11">
        <v>0</v>
      </c>
      <c r="R584" s="11">
        <v>0</v>
      </c>
      <c r="S584" s="11">
        <v>0</v>
      </c>
      <c r="T584" s="12">
        <f t="shared" si="107"/>
        <v>1</v>
      </c>
      <c r="U584" s="12">
        <f t="shared" si="108"/>
        <v>0</v>
      </c>
      <c r="V584" s="12">
        <f t="shared" si="109"/>
        <v>1</v>
      </c>
    </row>
    <row r="585" spans="1:22" ht="182" outlineLevel="2" x14ac:dyDescent="0.35">
      <c r="A585" s="8" t="s">
        <v>25</v>
      </c>
      <c r="B585" s="8" t="s">
        <v>26</v>
      </c>
      <c r="C585" s="8" t="s">
        <v>135</v>
      </c>
      <c r="D585" s="8" t="s">
        <v>136</v>
      </c>
      <c r="E585" s="8" t="s">
        <v>150</v>
      </c>
      <c r="F585" s="9" t="s">
        <v>30</v>
      </c>
      <c r="G585" s="8">
        <v>1310</v>
      </c>
      <c r="H585" s="8">
        <v>3440</v>
      </c>
      <c r="I585" s="10" t="s">
        <v>151</v>
      </c>
      <c r="J585" s="11">
        <v>2571517906</v>
      </c>
      <c r="K585" s="11">
        <v>2571517906</v>
      </c>
      <c r="L585" s="11">
        <v>0</v>
      </c>
      <c r="M585" s="11">
        <v>0</v>
      </c>
      <c r="N585" s="11">
        <v>0</v>
      </c>
      <c r="O585" s="11">
        <v>2571517906</v>
      </c>
      <c r="P585" s="11">
        <v>2571517906</v>
      </c>
      <c r="Q585" s="11">
        <v>0</v>
      </c>
      <c r="R585" s="11">
        <v>0</v>
      </c>
      <c r="S585" s="11">
        <v>0</v>
      </c>
      <c r="T585" s="12">
        <f t="shared" si="107"/>
        <v>1</v>
      </c>
      <c r="U585" s="12">
        <f t="shared" si="108"/>
        <v>0</v>
      </c>
      <c r="V585" s="12">
        <f t="shared" si="109"/>
        <v>1</v>
      </c>
    </row>
    <row r="586" spans="1:22" ht="182" outlineLevel="2" x14ac:dyDescent="0.35">
      <c r="A586" s="8" t="s">
        <v>25</v>
      </c>
      <c r="B586" s="8" t="s">
        <v>26</v>
      </c>
      <c r="C586" s="8" t="s">
        <v>135</v>
      </c>
      <c r="D586" s="8" t="s">
        <v>136</v>
      </c>
      <c r="E586" s="8" t="s">
        <v>152</v>
      </c>
      <c r="F586" s="9" t="s">
        <v>30</v>
      </c>
      <c r="G586" s="8">
        <v>1310</v>
      </c>
      <c r="H586" s="8">
        <v>3440</v>
      </c>
      <c r="I586" s="10" t="s">
        <v>153</v>
      </c>
      <c r="J586" s="11">
        <v>2571517906</v>
      </c>
      <c r="K586" s="11">
        <v>2571517906</v>
      </c>
      <c r="L586" s="11">
        <v>0</v>
      </c>
      <c r="M586" s="11">
        <v>0</v>
      </c>
      <c r="N586" s="11">
        <v>0</v>
      </c>
      <c r="O586" s="11">
        <v>2571517906</v>
      </c>
      <c r="P586" s="11">
        <v>2571517906</v>
      </c>
      <c r="Q586" s="11">
        <v>0</v>
      </c>
      <c r="R586" s="11">
        <v>0</v>
      </c>
      <c r="S586" s="11">
        <v>0</v>
      </c>
      <c r="T586" s="12">
        <f t="shared" si="107"/>
        <v>1</v>
      </c>
      <c r="U586" s="12">
        <f t="shared" si="108"/>
        <v>0</v>
      </c>
      <c r="V586" s="12">
        <f t="shared" si="109"/>
        <v>1</v>
      </c>
    </row>
    <row r="587" spans="1:22" ht="182" outlineLevel="2" x14ac:dyDescent="0.35">
      <c r="A587" s="8" t="s">
        <v>25</v>
      </c>
      <c r="B587" s="8" t="s">
        <v>26</v>
      </c>
      <c r="C587" s="8" t="s">
        <v>135</v>
      </c>
      <c r="D587" s="8" t="s">
        <v>136</v>
      </c>
      <c r="E587" s="8" t="s">
        <v>154</v>
      </c>
      <c r="F587" s="9" t="s">
        <v>30</v>
      </c>
      <c r="G587" s="8">
        <v>1310</v>
      </c>
      <c r="H587" s="8">
        <v>3440</v>
      </c>
      <c r="I587" s="10" t="s">
        <v>155</v>
      </c>
      <c r="J587" s="11">
        <v>2571517906</v>
      </c>
      <c r="K587" s="11">
        <v>2571517906</v>
      </c>
      <c r="L587" s="11">
        <v>0</v>
      </c>
      <c r="M587" s="11">
        <v>0</v>
      </c>
      <c r="N587" s="11">
        <v>0</v>
      </c>
      <c r="O587" s="11">
        <v>2571517906</v>
      </c>
      <c r="P587" s="11">
        <v>2571517906</v>
      </c>
      <c r="Q587" s="11">
        <v>0</v>
      </c>
      <c r="R587" s="11">
        <v>0</v>
      </c>
      <c r="S587" s="11">
        <v>0</v>
      </c>
      <c r="T587" s="12">
        <f t="shared" si="107"/>
        <v>1</v>
      </c>
      <c r="U587" s="12">
        <f t="shared" si="108"/>
        <v>0</v>
      </c>
      <c r="V587" s="12">
        <f t="shared" si="109"/>
        <v>1</v>
      </c>
    </row>
    <row r="588" spans="1:22" ht="169" outlineLevel="2" x14ac:dyDescent="0.35">
      <c r="A588" s="8" t="s">
        <v>25</v>
      </c>
      <c r="B588" s="8" t="s">
        <v>26</v>
      </c>
      <c r="C588" s="8" t="s">
        <v>135</v>
      </c>
      <c r="D588" s="8" t="s">
        <v>136</v>
      </c>
      <c r="E588" s="8" t="s">
        <v>156</v>
      </c>
      <c r="F588" s="9" t="s">
        <v>30</v>
      </c>
      <c r="G588" s="8">
        <v>1310</v>
      </c>
      <c r="H588" s="8">
        <v>3480</v>
      </c>
      <c r="I588" s="10" t="s">
        <v>157</v>
      </c>
      <c r="J588" s="11">
        <v>600000000</v>
      </c>
      <c r="K588" s="11">
        <v>600000000</v>
      </c>
      <c r="L588" s="11">
        <v>0</v>
      </c>
      <c r="M588" s="11">
        <v>0</v>
      </c>
      <c r="N588" s="11">
        <v>0</v>
      </c>
      <c r="O588" s="11">
        <v>600000000</v>
      </c>
      <c r="P588" s="11">
        <v>600000000</v>
      </c>
      <c r="Q588" s="11">
        <v>0</v>
      </c>
      <c r="R588" s="11">
        <v>0</v>
      </c>
      <c r="S588" s="11">
        <v>0</v>
      </c>
      <c r="T588" s="12">
        <f t="shared" si="107"/>
        <v>1</v>
      </c>
      <c r="U588" s="12">
        <f t="shared" si="108"/>
        <v>0</v>
      </c>
      <c r="V588" s="12">
        <f t="shared" si="109"/>
        <v>1</v>
      </c>
    </row>
    <row r="589" spans="1:22" ht="78" outlineLevel="2" x14ac:dyDescent="0.35">
      <c r="A589" s="8" t="s">
        <v>25</v>
      </c>
      <c r="B589" s="8" t="s">
        <v>26</v>
      </c>
      <c r="C589" s="8" t="s">
        <v>135</v>
      </c>
      <c r="D589" s="8" t="s">
        <v>136</v>
      </c>
      <c r="E589" s="8" t="s">
        <v>158</v>
      </c>
      <c r="F589" s="9" t="s">
        <v>30</v>
      </c>
      <c r="G589" s="8">
        <v>1310</v>
      </c>
      <c r="H589" s="8">
        <v>3440</v>
      </c>
      <c r="I589" s="10" t="s">
        <v>159</v>
      </c>
      <c r="J589" s="11">
        <v>2880435027</v>
      </c>
      <c r="K589" s="11">
        <v>2880435027</v>
      </c>
      <c r="L589" s="11">
        <v>0</v>
      </c>
      <c r="M589" s="11">
        <v>0</v>
      </c>
      <c r="N589" s="11">
        <v>0</v>
      </c>
      <c r="O589" s="11">
        <v>1714982471.6800001</v>
      </c>
      <c r="P589" s="11">
        <v>1714982471.6800001</v>
      </c>
      <c r="Q589" s="11">
        <v>24806400</v>
      </c>
      <c r="R589" s="11">
        <v>1165452555.3199999</v>
      </c>
      <c r="S589" s="11">
        <v>0</v>
      </c>
      <c r="T589" s="12">
        <f t="shared" si="107"/>
        <v>0.5953900905955064</v>
      </c>
      <c r="U589" s="12">
        <f t="shared" si="108"/>
        <v>0</v>
      </c>
      <c r="V589" s="12">
        <f t="shared" si="109"/>
        <v>0.5953900905955064</v>
      </c>
    </row>
    <row r="590" spans="1:22" ht="91" outlineLevel="2" x14ac:dyDescent="0.35">
      <c r="A590" s="8" t="s">
        <v>25</v>
      </c>
      <c r="B590" s="8" t="s">
        <v>26</v>
      </c>
      <c r="C590" s="8" t="s">
        <v>135</v>
      </c>
      <c r="D590" s="8" t="s">
        <v>136</v>
      </c>
      <c r="E590" s="8" t="s">
        <v>160</v>
      </c>
      <c r="F590" s="9" t="s">
        <v>30</v>
      </c>
      <c r="G590" s="8">
        <v>1310</v>
      </c>
      <c r="H590" s="8">
        <v>3440</v>
      </c>
      <c r="I590" s="10" t="s">
        <v>161</v>
      </c>
      <c r="J590" s="11">
        <v>330482748</v>
      </c>
      <c r="K590" s="11">
        <v>330482748</v>
      </c>
      <c r="L590" s="11">
        <v>0</v>
      </c>
      <c r="M590" s="11">
        <v>0</v>
      </c>
      <c r="N590" s="11">
        <v>0</v>
      </c>
      <c r="O590" s="11">
        <v>307117814.55000001</v>
      </c>
      <c r="P590" s="11">
        <v>307117814.55000001</v>
      </c>
      <c r="Q590" s="11">
        <v>23364933.449999999</v>
      </c>
      <c r="R590" s="11">
        <v>23364933.449999999</v>
      </c>
      <c r="S590" s="11">
        <v>0</v>
      </c>
      <c r="T590" s="12">
        <f t="shared" si="107"/>
        <v>0.9293005955941761</v>
      </c>
      <c r="U590" s="12">
        <f t="shared" si="108"/>
        <v>0</v>
      </c>
      <c r="V590" s="12">
        <f t="shared" si="109"/>
        <v>0.9293005955941761</v>
      </c>
    </row>
    <row r="591" spans="1:22" ht="52" outlineLevel="2" x14ac:dyDescent="0.35">
      <c r="A591" s="8" t="s">
        <v>25</v>
      </c>
      <c r="B591" s="8" t="s">
        <v>26</v>
      </c>
      <c r="C591" s="8" t="s">
        <v>135</v>
      </c>
      <c r="D591" s="8" t="s">
        <v>136</v>
      </c>
      <c r="E591" s="8" t="s">
        <v>162</v>
      </c>
      <c r="F591" s="9" t="s">
        <v>30</v>
      </c>
      <c r="G591" s="8">
        <v>1310</v>
      </c>
      <c r="H591" s="8">
        <v>3440</v>
      </c>
      <c r="I591" s="10" t="s">
        <v>163</v>
      </c>
      <c r="J591" s="11">
        <v>50843499</v>
      </c>
      <c r="K591" s="11">
        <v>50843499</v>
      </c>
      <c r="L591" s="11">
        <v>0</v>
      </c>
      <c r="M591" s="11">
        <v>0</v>
      </c>
      <c r="N591" s="11">
        <v>0</v>
      </c>
      <c r="O591" s="11">
        <v>47248893.899999999</v>
      </c>
      <c r="P591" s="11">
        <v>47248893.899999999</v>
      </c>
      <c r="Q591" s="11">
        <v>3594605.1</v>
      </c>
      <c r="R591" s="11">
        <v>3594605.1</v>
      </c>
      <c r="S591" s="11">
        <v>0</v>
      </c>
      <c r="T591" s="12">
        <f t="shared" si="107"/>
        <v>0.92930059553926447</v>
      </c>
      <c r="U591" s="12">
        <f t="shared" si="108"/>
        <v>0</v>
      </c>
      <c r="V591" s="12">
        <f t="shared" si="109"/>
        <v>0.92930059553926447</v>
      </c>
    </row>
    <row r="592" spans="1:22" ht="91" outlineLevel="2" x14ac:dyDescent="0.35">
      <c r="A592" s="8" t="s">
        <v>25</v>
      </c>
      <c r="B592" s="8" t="s">
        <v>26</v>
      </c>
      <c r="C592" s="8" t="s">
        <v>135</v>
      </c>
      <c r="D592" s="8" t="s">
        <v>136</v>
      </c>
      <c r="E592" s="8" t="s">
        <v>164</v>
      </c>
      <c r="F592" s="9" t="s">
        <v>30</v>
      </c>
      <c r="G592" s="8">
        <v>1310</v>
      </c>
      <c r="H592" s="8">
        <v>3440</v>
      </c>
      <c r="I592" s="10" t="s">
        <v>165</v>
      </c>
      <c r="J592" s="11">
        <v>7258377</v>
      </c>
      <c r="K592" s="11">
        <v>7258377</v>
      </c>
      <c r="L592" s="11">
        <v>0</v>
      </c>
      <c r="M592" s="11">
        <v>0</v>
      </c>
      <c r="N592" s="11">
        <v>0</v>
      </c>
      <c r="O592" s="11">
        <v>6745214.0700000003</v>
      </c>
      <c r="P592" s="11">
        <v>6745214.0700000003</v>
      </c>
      <c r="Q592" s="11">
        <v>513162.93</v>
      </c>
      <c r="R592" s="11">
        <v>513162.93</v>
      </c>
      <c r="S592" s="11">
        <v>0</v>
      </c>
      <c r="T592" s="12">
        <f t="shared" si="107"/>
        <v>0.92930059571168599</v>
      </c>
      <c r="U592" s="12">
        <f t="shared" si="108"/>
        <v>0</v>
      </c>
      <c r="V592" s="12">
        <f t="shared" si="109"/>
        <v>0.92930059571168599</v>
      </c>
    </row>
    <row r="593" spans="1:22" ht="52" outlineLevel="2" x14ac:dyDescent="0.35">
      <c r="A593" s="8" t="s">
        <v>25</v>
      </c>
      <c r="B593" s="8" t="s">
        <v>26</v>
      </c>
      <c r="C593" s="8" t="s">
        <v>135</v>
      </c>
      <c r="D593" s="8" t="s">
        <v>136</v>
      </c>
      <c r="E593" s="8" t="s">
        <v>166</v>
      </c>
      <c r="F593" s="9" t="s">
        <v>30</v>
      </c>
      <c r="G593" s="8">
        <v>1310</v>
      </c>
      <c r="H593" s="8">
        <v>3440</v>
      </c>
      <c r="I593" s="10" t="s">
        <v>167</v>
      </c>
      <c r="J593" s="11">
        <v>1116673</v>
      </c>
      <c r="K593" s="11">
        <v>1116673</v>
      </c>
      <c r="L593" s="11">
        <v>0</v>
      </c>
      <c r="M593" s="11">
        <v>0</v>
      </c>
      <c r="N593" s="11">
        <v>0</v>
      </c>
      <c r="O593" s="11">
        <v>1037724.88</v>
      </c>
      <c r="P593" s="11">
        <v>1037724.88</v>
      </c>
      <c r="Q593" s="11">
        <v>78948.12</v>
      </c>
      <c r="R593" s="11">
        <v>78948.12</v>
      </c>
      <c r="S593" s="11">
        <v>0</v>
      </c>
      <c r="T593" s="12">
        <f t="shared" si="107"/>
        <v>0.92930059202649296</v>
      </c>
      <c r="U593" s="12">
        <f t="shared" si="108"/>
        <v>0</v>
      </c>
      <c r="V593" s="12">
        <f t="shared" si="109"/>
        <v>0.92930059202649296</v>
      </c>
    </row>
    <row r="594" spans="1:22" ht="52" outlineLevel="2" x14ac:dyDescent="0.35">
      <c r="A594" s="8" t="s">
        <v>25</v>
      </c>
      <c r="B594" s="8" t="s">
        <v>26</v>
      </c>
      <c r="C594" s="8" t="s">
        <v>135</v>
      </c>
      <c r="D594" s="8" t="s">
        <v>136</v>
      </c>
      <c r="E594" s="8" t="s">
        <v>168</v>
      </c>
      <c r="F594" s="9" t="s">
        <v>30</v>
      </c>
      <c r="G594" s="8">
        <v>1310</v>
      </c>
      <c r="H594" s="8">
        <v>3430</v>
      </c>
      <c r="I594" s="10" t="s">
        <v>169</v>
      </c>
      <c r="J594" s="11">
        <v>101686999</v>
      </c>
      <c r="K594" s="11">
        <v>101686999</v>
      </c>
      <c r="L594" s="11">
        <v>0</v>
      </c>
      <c r="M594" s="11">
        <v>0</v>
      </c>
      <c r="N594" s="11">
        <v>0</v>
      </c>
      <c r="O594" s="11">
        <v>94497788.730000004</v>
      </c>
      <c r="P594" s="11">
        <v>94497788.730000004</v>
      </c>
      <c r="Q594" s="11">
        <v>7189210.2699999996</v>
      </c>
      <c r="R594" s="11">
        <v>7189210.2699999996</v>
      </c>
      <c r="S594" s="11">
        <v>0</v>
      </c>
      <c r="T594" s="12">
        <f t="shared" si="107"/>
        <v>0.92930059554614253</v>
      </c>
      <c r="U594" s="12">
        <f t="shared" si="108"/>
        <v>0</v>
      </c>
      <c r="V594" s="12">
        <f t="shared" si="109"/>
        <v>0.92930059554614253</v>
      </c>
    </row>
    <row r="595" spans="1:22" ht="65" outlineLevel="2" x14ac:dyDescent="0.35">
      <c r="A595" s="8" t="s">
        <v>25</v>
      </c>
      <c r="B595" s="8" t="s">
        <v>26</v>
      </c>
      <c r="C595" s="8" t="s">
        <v>135</v>
      </c>
      <c r="D595" s="8" t="s">
        <v>136</v>
      </c>
      <c r="E595" s="8" t="s">
        <v>170</v>
      </c>
      <c r="F595" s="9" t="s">
        <v>30</v>
      </c>
      <c r="G595" s="8">
        <v>1310</v>
      </c>
      <c r="H595" s="8">
        <v>3430</v>
      </c>
      <c r="I595" s="10" t="s">
        <v>171</v>
      </c>
      <c r="J595" s="11">
        <v>2233346</v>
      </c>
      <c r="K595" s="11">
        <v>2233346</v>
      </c>
      <c r="L595" s="11">
        <v>0</v>
      </c>
      <c r="M595" s="11">
        <v>0</v>
      </c>
      <c r="N595" s="11">
        <v>0</v>
      </c>
      <c r="O595" s="11">
        <v>2075449.77</v>
      </c>
      <c r="P595" s="11">
        <v>2075449.77</v>
      </c>
      <c r="Q595" s="11">
        <v>157896.23000000001</v>
      </c>
      <c r="R595" s="11">
        <v>157896.23000000001</v>
      </c>
      <c r="S595" s="11">
        <v>0</v>
      </c>
      <c r="T595" s="12">
        <f t="shared" si="107"/>
        <v>0.92930059650407959</v>
      </c>
      <c r="U595" s="12">
        <f t="shared" si="108"/>
        <v>0</v>
      </c>
      <c r="V595" s="12">
        <f t="shared" si="109"/>
        <v>0.92930059650407959</v>
      </c>
    </row>
    <row r="596" spans="1:22" ht="78" outlineLevel="2" x14ac:dyDescent="0.35">
      <c r="A596" s="8" t="s">
        <v>195</v>
      </c>
      <c r="B596" s="8" t="s">
        <v>26</v>
      </c>
      <c r="C596" s="8" t="s">
        <v>135</v>
      </c>
      <c r="D596" s="8" t="s">
        <v>136</v>
      </c>
      <c r="E596" s="8" t="s">
        <v>50</v>
      </c>
      <c r="F596" s="9" t="s">
        <v>30</v>
      </c>
      <c r="G596" s="8">
        <v>1310</v>
      </c>
      <c r="H596" s="8">
        <v>3480</v>
      </c>
      <c r="I596" s="10" t="s">
        <v>137</v>
      </c>
      <c r="J596" s="11">
        <v>58442406</v>
      </c>
      <c r="K596" s="11">
        <v>52336189</v>
      </c>
      <c r="L596" s="11">
        <v>0</v>
      </c>
      <c r="M596" s="11">
        <v>0</v>
      </c>
      <c r="N596" s="11">
        <v>0</v>
      </c>
      <c r="O596" s="11">
        <v>47356306.659999996</v>
      </c>
      <c r="P596" s="11">
        <v>47356306.659999996</v>
      </c>
      <c r="Q596" s="11">
        <v>4979882.34</v>
      </c>
      <c r="R596" s="11">
        <v>4979882.34</v>
      </c>
      <c r="S596" s="11">
        <v>0</v>
      </c>
      <c r="T596" s="12">
        <f t="shared" si="107"/>
        <v>0.90484820474796124</v>
      </c>
      <c r="U596" s="12">
        <f t="shared" si="108"/>
        <v>0</v>
      </c>
      <c r="V596" s="12">
        <f t="shared" si="109"/>
        <v>0.90484820474796124</v>
      </c>
    </row>
    <row r="597" spans="1:22" ht="78" outlineLevel="2" x14ac:dyDescent="0.35">
      <c r="A597" s="8" t="s">
        <v>195</v>
      </c>
      <c r="B597" s="8" t="s">
        <v>26</v>
      </c>
      <c r="C597" s="8" t="s">
        <v>135</v>
      </c>
      <c r="D597" s="8" t="s">
        <v>136</v>
      </c>
      <c r="E597" s="8" t="s">
        <v>138</v>
      </c>
      <c r="F597" s="9" t="s">
        <v>30</v>
      </c>
      <c r="G597" s="8">
        <v>1310</v>
      </c>
      <c r="H597" s="8">
        <v>3480</v>
      </c>
      <c r="I597" s="10" t="s">
        <v>139</v>
      </c>
      <c r="J597" s="11">
        <v>25239977</v>
      </c>
      <c r="K597" s="11">
        <v>25653763</v>
      </c>
      <c r="L597" s="11">
        <v>0</v>
      </c>
      <c r="M597" s="11">
        <v>0</v>
      </c>
      <c r="N597" s="11">
        <v>0</v>
      </c>
      <c r="O597" s="11">
        <v>25170851.039999999</v>
      </c>
      <c r="P597" s="11">
        <v>25170851.039999999</v>
      </c>
      <c r="Q597" s="11">
        <v>482911.96</v>
      </c>
      <c r="R597" s="11">
        <v>482911.96</v>
      </c>
      <c r="S597" s="11">
        <v>0</v>
      </c>
      <c r="T597" s="12">
        <f t="shared" si="107"/>
        <v>0.98117578462075916</v>
      </c>
      <c r="U597" s="12">
        <f t="shared" si="108"/>
        <v>0</v>
      </c>
      <c r="V597" s="12">
        <f t="shared" si="109"/>
        <v>0.98117578462075916</v>
      </c>
    </row>
    <row r="598" spans="1:22" ht="52" outlineLevel="2" x14ac:dyDescent="0.35">
      <c r="A598" s="8" t="s">
        <v>195</v>
      </c>
      <c r="B598" s="8" t="s">
        <v>26</v>
      </c>
      <c r="C598" s="8" t="s">
        <v>135</v>
      </c>
      <c r="D598" s="8" t="s">
        <v>136</v>
      </c>
      <c r="E598" s="8" t="s">
        <v>140</v>
      </c>
      <c r="F598" s="9" t="s">
        <v>30</v>
      </c>
      <c r="G598" s="8">
        <v>1310</v>
      </c>
      <c r="H598" s="8">
        <v>3480</v>
      </c>
      <c r="I598" s="10" t="s">
        <v>141</v>
      </c>
      <c r="J598" s="11">
        <v>5612798290</v>
      </c>
      <c r="K598" s="11">
        <v>4999719871</v>
      </c>
      <c r="L598" s="11">
        <v>0</v>
      </c>
      <c r="M598" s="11">
        <v>0</v>
      </c>
      <c r="N598" s="11">
        <v>0</v>
      </c>
      <c r="O598" s="11">
        <v>4999719871</v>
      </c>
      <c r="P598" s="11">
        <v>4999719871</v>
      </c>
      <c r="Q598" s="11">
        <v>0</v>
      </c>
      <c r="R598" s="11">
        <v>0</v>
      </c>
      <c r="S598" s="11">
        <v>0</v>
      </c>
      <c r="T598" s="12">
        <f t="shared" si="107"/>
        <v>1</v>
      </c>
      <c r="U598" s="12">
        <f t="shared" si="108"/>
        <v>0</v>
      </c>
      <c r="V598" s="12">
        <f t="shared" si="109"/>
        <v>1</v>
      </c>
    </row>
    <row r="599" spans="1:22" ht="78" outlineLevel="2" x14ac:dyDescent="0.35">
      <c r="A599" s="8" t="s">
        <v>262</v>
      </c>
      <c r="B599" s="8" t="s">
        <v>263</v>
      </c>
      <c r="C599" s="8" t="s">
        <v>135</v>
      </c>
      <c r="D599" s="8" t="s">
        <v>136</v>
      </c>
      <c r="E599" s="8" t="s">
        <v>50</v>
      </c>
      <c r="F599" s="9" t="s">
        <v>30</v>
      </c>
      <c r="G599" s="8">
        <v>1310</v>
      </c>
      <c r="H599" s="8">
        <v>3480</v>
      </c>
      <c r="I599" s="10" t="s">
        <v>137</v>
      </c>
      <c r="J599" s="11">
        <v>1454282</v>
      </c>
      <c r="K599" s="11">
        <v>1454282</v>
      </c>
      <c r="L599" s="11">
        <v>0</v>
      </c>
      <c r="M599" s="11">
        <v>0</v>
      </c>
      <c r="N599" s="11">
        <v>0</v>
      </c>
      <c r="O599" s="11">
        <v>1014829.93</v>
      </c>
      <c r="P599" s="11">
        <v>1014829.93</v>
      </c>
      <c r="Q599" s="11">
        <v>439452.07</v>
      </c>
      <c r="R599" s="11">
        <v>439452.07</v>
      </c>
      <c r="S599" s="11">
        <v>0</v>
      </c>
      <c r="T599" s="12">
        <f t="shared" si="107"/>
        <v>0.69782196987929446</v>
      </c>
      <c r="U599" s="12">
        <f t="shared" si="108"/>
        <v>0</v>
      </c>
      <c r="V599" s="12">
        <f t="shared" si="109"/>
        <v>0.69782196987929446</v>
      </c>
    </row>
    <row r="600" spans="1:22" ht="78" outlineLevel="2" x14ac:dyDescent="0.35">
      <c r="A600" s="8" t="s">
        <v>262</v>
      </c>
      <c r="B600" s="8" t="s">
        <v>263</v>
      </c>
      <c r="C600" s="8" t="s">
        <v>135</v>
      </c>
      <c r="D600" s="8" t="s">
        <v>136</v>
      </c>
      <c r="E600" s="8" t="s">
        <v>138</v>
      </c>
      <c r="F600" s="9" t="s">
        <v>30</v>
      </c>
      <c r="G600" s="8">
        <v>1310</v>
      </c>
      <c r="H600" s="8">
        <v>3480</v>
      </c>
      <c r="I600" s="10" t="s">
        <v>139</v>
      </c>
      <c r="J600" s="11">
        <v>750230</v>
      </c>
      <c r="K600" s="11">
        <v>1350230</v>
      </c>
      <c r="L600" s="11">
        <v>0</v>
      </c>
      <c r="M600" s="11">
        <v>0</v>
      </c>
      <c r="N600" s="11">
        <v>0</v>
      </c>
      <c r="O600" s="11">
        <v>795407.25</v>
      </c>
      <c r="P600" s="11">
        <v>795407.25</v>
      </c>
      <c r="Q600" s="11">
        <v>554822.75</v>
      </c>
      <c r="R600" s="11">
        <v>554822.75</v>
      </c>
      <c r="S600" s="11">
        <v>0</v>
      </c>
      <c r="T600" s="12">
        <f t="shared" si="107"/>
        <v>0.58909019204135593</v>
      </c>
      <c r="U600" s="12">
        <f t="shared" si="108"/>
        <v>0</v>
      </c>
      <c r="V600" s="12">
        <f t="shared" si="109"/>
        <v>0.58909019204135593</v>
      </c>
    </row>
    <row r="601" spans="1:22" ht="52" outlineLevel="2" x14ac:dyDescent="0.35">
      <c r="A601" s="8" t="s">
        <v>262</v>
      </c>
      <c r="B601" s="8" t="s">
        <v>263</v>
      </c>
      <c r="C601" s="8" t="s">
        <v>135</v>
      </c>
      <c r="D601" s="8" t="s">
        <v>136</v>
      </c>
      <c r="E601" s="8" t="s">
        <v>140</v>
      </c>
      <c r="F601" s="9" t="s">
        <v>30</v>
      </c>
      <c r="G601" s="8">
        <v>1310</v>
      </c>
      <c r="H601" s="8">
        <v>3480</v>
      </c>
      <c r="I601" s="10" t="s">
        <v>141</v>
      </c>
      <c r="J601" s="11">
        <v>3257163</v>
      </c>
      <c r="K601" s="11">
        <v>4916163</v>
      </c>
      <c r="L601" s="11">
        <v>0</v>
      </c>
      <c r="M601" s="11">
        <v>1333720.06</v>
      </c>
      <c r="N601" s="11">
        <v>0</v>
      </c>
      <c r="O601" s="11">
        <v>3582442.94</v>
      </c>
      <c r="P601" s="11">
        <v>3582442.94</v>
      </c>
      <c r="Q601" s="11">
        <v>0</v>
      </c>
      <c r="R601" s="11">
        <v>0</v>
      </c>
      <c r="S601" s="11">
        <v>0</v>
      </c>
      <c r="T601" s="12">
        <f t="shared" si="107"/>
        <v>0.72870711162343482</v>
      </c>
      <c r="U601" s="12">
        <f t="shared" si="108"/>
        <v>0.27129288837656523</v>
      </c>
      <c r="V601" s="12">
        <f t="shared" si="109"/>
        <v>1</v>
      </c>
    </row>
    <row r="602" spans="1:22" ht="78" outlineLevel="2" x14ac:dyDescent="0.35">
      <c r="A602" s="8" t="s">
        <v>262</v>
      </c>
      <c r="B602" s="8" t="s">
        <v>264</v>
      </c>
      <c r="C602" s="8" t="s">
        <v>135</v>
      </c>
      <c r="D602" s="8" t="s">
        <v>136</v>
      </c>
      <c r="E602" s="8" t="s">
        <v>50</v>
      </c>
      <c r="F602" s="9" t="s">
        <v>30</v>
      </c>
      <c r="G602" s="8">
        <v>1310</v>
      </c>
      <c r="H602" s="8">
        <v>3480</v>
      </c>
      <c r="I602" s="10" t="s">
        <v>137</v>
      </c>
      <c r="J602" s="11">
        <v>27140500</v>
      </c>
      <c r="K602" s="11">
        <v>22604710</v>
      </c>
      <c r="L602" s="11">
        <v>0</v>
      </c>
      <c r="M602" s="11">
        <v>0</v>
      </c>
      <c r="N602" s="11">
        <v>0</v>
      </c>
      <c r="O602" s="11">
        <v>20311873.920000002</v>
      </c>
      <c r="P602" s="11">
        <v>20311873.920000002</v>
      </c>
      <c r="Q602" s="11">
        <v>2292836.08</v>
      </c>
      <c r="R602" s="11">
        <v>2292836.08</v>
      </c>
      <c r="S602" s="11">
        <v>0</v>
      </c>
      <c r="T602" s="12">
        <f t="shared" si="107"/>
        <v>0.89856821520824648</v>
      </c>
      <c r="U602" s="12">
        <f t="shared" si="108"/>
        <v>0</v>
      </c>
      <c r="V602" s="12">
        <f t="shared" si="109"/>
        <v>0.89856821520824648</v>
      </c>
    </row>
    <row r="603" spans="1:22" ht="78" outlineLevel="2" x14ac:dyDescent="0.35">
      <c r="A603" s="8" t="s">
        <v>262</v>
      </c>
      <c r="B603" s="8" t="s">
        <v>264</v>
      </c>
      <c r="C603" s="8" t="s">
        <v>135</v>
      </c>
      <c r="D603" s="8" t="s">
        <v>136</v>
      </c>
      <c r="E603" s="8" t="s">
        <v>138</v>
      </c>
      <c r="F603" s="9" t="s">
        <v>30</v>
      </c>
      <c r="G603" s="8">
        <v>1310</v>
      </c>
      <c r="H603" s="8">
        <v>3480</v>
      </c>
      <c r="I603" s="10" t="s">
        <v>139</v>
      </c>
      <c r="J603" s="11">
        <v>14001154</v>
      </c>
      <c r="K603" s="11">
        <v>14029474</v>
      </c>
      <c r="L603" s="11">
        <v>0</v>
      </c>
      <c r="M603" s="11">
        <v>0</v>
      </c>
      <c r="N603" s="11">
        <v>0</v>
      </c>
      <c r="O603" s="11">
        <v>13730853.210000001</v>
      </c>
      <c r="P603" s="11">
        <v>13730853.210000001</v>
      </c>
      <c r="Q603" s="11">
        <v>298620.78999999998</v>
      </c>
      <c r="R603" s="11">
        <v>298620.78999999998</v>
      </c>
      <c r="S603" s="11">
        <v>0</v>
      </c>
      <c r="T603" s="12">
        <f t="shared" si="107"/>
        <v>0.9787147550934554</v>
      </c>
      <c r="U603" s="12">
        <f t="shared" si="108"/>
        <v>0</v>
      </c>
      <c r="V603" s="12">
        <f t="shared" si="109"/>
        <v>0.9787147550934554</v>
      </c>
    </row>
    <row r="604" spans="1:22" ht="91" outlineLevel="2" x14ac:dyDescent="0.35">
      <c r="A604" s="8" t="s">
        <v>262</v>
      </c>
      <c r="B604" s="8" t="s">
        <v>264</v>
      </c>
      <c r="C604" s="8" t="s">
        <v>135</v>
      </c>
      <c r="D604" s="8" t="s">
        <v>136</v>
      </c>
      <c r="E604" s="8" t="s">
        <v>271</v>
      </c>
      <c r="F604" s="9" t="s">
        <v>30</v>
      </c>
      <c r="G604" s="8">
        <v>1310</v>
      </c>
      <c r="H604" s="8">
        <v>3480</v>
      </c>
      <c r="I604" s="10" t="s">
        <v>272</v>
      </c>
      <c r="J604" s="11">
        <v>550000000</v>
      </c>
      <c r="K604" s="11">
        <v>549960424</v>
      </c>
      <c r="L604" s="11">
        <v>0</v>
      </c>
      <c r="M604" s="11">
        <v>0</v>
      </c>
      <c r="N604" s="11">
        <v>0</v>
      </c>
      <c r="O604" s="11">
        <v>549960424</v>
      </c>
      <c r="P604" s="11">
        <v>549960424</v>
      </c>
      <c r="Q604" s="11">
        <v>0</v>
      </c>
      <c r="R604" s="11">
        <v>0</v>
      </c>
      <c r="S604" s="11">
        <v>0</v>
      </c>
      <c r="T604" s="12">
        <f t="shared" si="107"/>
        <v>1</v>
      </c>
      <c r="U604" s="12">
        <f t="shared" si="108"/>
        <v>0</v>
      </c>
      <c r="V604" s="12">
        <f t="shared" si="109"/>
        <v>1</v>
      </c>
    </row>
    <row r="605" spans="1:22" ht="52" outlineLevel="2" x14ac:dyDescent="0.35">
      <c r="A605" s="8" t="s">
        <v>262</v>
      </c>
      <c r="B605" s="8" t="s">
        <v>264</v>
      </c>
      <c r="C605" s="8" t="s">
        <v>135</v>
      </c>
      <c r="D605" s="8" t="s">
        <v>136</v>
      </c>
      <c r="E605" s="8" t="s">
        <v>140</v>
      </c>
      <c r="F605" s="9" t="s">
        <v>30</v>
      </c>
      <c r="G605" s="8">
        <v>1310</v>
      </c>
      <c r="H605" s="8">
        <v>3480</v>
      </c>
      <c r="I605" s="10" t="s">
        <v>141</v>
      </c>
      <c r="J605" s="11">
        <v>60786747</v>
      </c>
      <c r="K605" s="11">
        <v>61009782</v>
      </c>
      <c r="L605" s="11">
        <v>0</v>
      </c>
      <c r="M605" s="11">
        <v>2128538.15</v>
      </c>
      <c r="N605" s="11">
        <v>0</v>
      </c>
      <c r="O605" s="11">
        <v>58881243.850000001</v>
      </c>
      <c r="P605" s="11">
        <v>58881243.850000001</v>
      </c>
      <c r="Q605" s="11">
        <v>0</v>
      </c>
      <c r="R605" s="11">
        <v>0</v>
      </c>
      <c r="S605" s="11">
        <v>0</v>
      </c>
      <c r="T605" s="12">
        <f t="shared" si="107"/>
        <v>0.96511152670566835</v>
      </c>
      <c r="U605" s="12">
        <f t="shared" si="108"/>
        <v>3.4888473294331715E-2</v>
      </c>
      <c r="V605" s="12">
        <f t="shared" si="109"/>
        <v>1</v>
      </c>
    </row>
    <row r="606" spans="1:22" ht="143" outlineLevel="2" x14ac:dyDescent="0.35">
      <c r="A606" s="8" t="s">
        <v>262</v>
      </c>
      <c r="B606" s="8" t="s">
        <v>264</v>
      </c>
      <c r="C606" s="8" t="s">
        <v>135</v>
      </c>
      <c r="D606" s="8" t="s">
        <v>136</v>
      </c>
      <c r="E606" s="8" t="s">
        <v>273</v>
      </c>
      <c r="F606" s="9" t="s">
        <v>30</v>
      </c>
      <c r="G606" s="8">
        <v>1310</v>
      </c>
      <c r="H606" s="8">
        <v>3480</v>
      </c>
      <c r="I606" s="10" t="s">
        <v>274</v>
      </c>
      <c r="J606" s="11">
        <v>200000000</v>
      </c>
      <c r="K606" s="11">
        <v>200000000</v>
      </c>
      <c r="L606" s="11">
        <v>0</v>
      </c>
      <c r="M606" s="11">
        <v>0</v>
      </c>
      <c r="N606" s="11">
        <v>0</v>
      </c>
      <c r="O606" s="11">
        <v>200000000</v>
      </c>
      <c r="P606" s="11">
        <v>200000000</v>
      </c>
      <c r="Q606" s="11">
        <v>0</v>
      </c>
      <c r="R606" s="11">
        <v>0</v>
      </c>
      <c r="S606" s="11">
        <v>0</v>
      </c>
      <c r="T606" s="12">
        <f t="shared" si="107"/>
        <v>1</v>
      </c>
      <c r="U606" s="12">
        <f t="shared" si="108"/>
        <v>0</v>
      </c>
      <c r="V606" s="12">
        <f t="shared" si="109"/>
        <v>1</v>
      </c>
    </row>
    <row r="607" spans="1:22" ht="195" outlineLevel="2" x14ac:dyDescent="0.35">
      <c r="A607" s="8" t="s">
        <v>262</v>
      </c>
      <c r="B607" s="8" t="s">
        <v>264</v>
      </c>
      <c r="C607" s="8" t="s">
        <v>135</v>
      </c>
      <c r="D607" s="8" t="s">
        <v>136</v>
      </c>
      <c r="E607" s="8" t="s">
        <v>275</v>
      </c>
      <c r="F607" s="9" t="s">
        <v>30</v>
      </c>
      <c r="G607" s="8">
        <v>1310</v>
      </c>
      <c r="H607" s="8">
        <v>3480</v>
      </c>
      <c r="I607" s="10" t="s">
        <v>276</v>
      </c>
      <c r="J607" s="11">
        <v>300000000</v>
      </c>
      <c r="K607" s="11">
        <v>300000000</v>
      </c>
      <c r="L607" s="11">
        <v>0</v>
      </c>
      <c r="M607" s="11">
        <v>0</v>
      </c>
      <c r="N607" s="11">
        <v>0</v>
      </c>
      <c r="O607" s="11">
        <v>300000000</v>
      </c>
      <c r="P607" s="11">
        <v>300000000</v>
      </c>
      <c r="Q607" s="11">
        <v>0</v>
      </c>
      <c r="R607" s="11">
        <v>0</v>
      </c>
      <c r="S607" s="11">
        <v>0</v>
      </c>
      <c r="T607" s="12">
        <f t="shared" si="107"/>
        <v>1</v>
      </c>
      <c r="U607" s="12">
        <f t="shared" si="108"/>
        <v>0</v>
      </c>
      <c r="V607" s="12">
        <f t="shared" si="109"/>
        <v>1</v>
      </c>
    </row>
    <row r="608" spans="1:22" ht="91" outlineLevel="2" x14ac:dyDescent="0.35">
      <c r="A608" s="8" t="s">
        <v>262</v>
      </c>
      <c r="B608" s="8" t="s">
        <v>264</v>
      </c>
      <c r="C608" s="8" t="s">
        <v>135</v>
      </c>
      <c r="D608" s="8" t="s">
        <v>136</v>
      </c>
      <c r="E608" s="8" t="s">
        <v>277</v>
      </c>
      <c r="F608" s="9" t="s">
        <v>30</v>
      </c>
      <c r="G608" s="8">
        <v>1310</v>
      </c>
      <c r="H608" s="8">
        <v>3480</v>
      </c>
      <c r="I608" s="10" t="s">
        <v>278</v>
      </c>
      <c r="J608" s="11">
        <v>70000000</v>
      </c>
      <c r="K608" s="11">
        <v>70000000</v>
      </c>
      <c r="L608" s="11">
        <v>0</v>
      </c>
      <c r="M608" s="11">
        <v>0</v>
      </c>
      <c r="N608" s="11">
        <v>0</v>
      </c>
      <c r="O608" s="11">
        <v>70000000</v>
      </c>
      <c r="P608" s="11">
        <v>70000000</v>
      </c>
      <c r="Q608" s="11">
        <v>0</v>
      </c>
      <c r="R608" s="11">
        <v>0</v>
      </c>
      <c r="S608" s="11">
        <v>0</v>
      </c>
      <c r="T608" s="12">
        <f t="shared" si="107"/>
        <v>1</v>
      </c>
      <c r="U608" s="12">
        <f t="shared" si="108"/>
        <v>0</v>
      </c>
      <c r="V608" s="12">
        <f t="shared" si="109"/>
        <v>1</v>
      </c>
    </row>
    <row r="609" spans="1:22" ht="78" outlineLevel="2" x14ac:dyDescent="0.35">
      <c r="A609" s="8" t="s">
        <v>262</v>
      </c>
      <c r="B609" s="8" t="s">
        <v>264</v>
      </c>
      <c r="C609" s="8" t="s">
        <v>135</v>
      </c>
      <c r="D609" s="8" t="s">
        <v>136</v>
      </c>
      <c r="E609" s="8" t="s">
        <v>142</v>
      </c>
      <c r="F609" s="9" t="s">
        <v>30</v>
      </c>
      <c r="G609" s="8">
        <v>1310</v>
      </c>
      <c r="H609" s="8">
        <v>3480</v>
      </c>
      <c r="I609" s="10" t="s">
        <v>279</v>
      </c>
      <c r="J609" s="11">
        <v>30000000</v>
      </c>
      <c r="K609" s="11">
        <v>30000000</v>
      </c>
      <c r="L609" s="11">
        <v>0</v>
      </c>
      <c r="M609" s="11">
        <v>0</v>
      </c>
      <c r="N609" s="11">
        <v>0</v>
      </c>
      <c r="O609" s="11">
        <v>30000000</v>
      </c>
      <c r="P609" s="11">
        <v>30000000</v>
      </c>
      <c r="Q609" s="11">
        <v>0</v>
      </c>
      <c r="R609" s="11">
        <v>0</v>
      </c>
      <c r="S609" s="11">
        <v>0</v>
      </c>
      <c r="T609" s="12">
        <f t="shared" si="107"/>
        <v>1</v>
      </c>
      <c r="U609" s="12">
        <f t="shared" si="108"/>
        <v>0</v>
      </c>
      <c r="V609" s="12">
        <f t="shared" si="109"/>
        <v>1</v>
      </c>
    </row>
    <row r="610" spans="1:22" ht="182" outlineLevel="2" x14ac:dyDescent="0.35">
      <c r="A610" s="8" t="s">
        <v>262</v>
      </c>
      <c r="B610" s="8" t="s">
        <v>264</v>
      </c>
      <c r="C610" s="8" t="s">
        <v>135</v>
      </c>
      <c r="D610" s="8" t="s">
        <v>136</v>
      </c>
      <c r="E610" s="8" t="s">
        <v>280</v>
      </c>
      <c r="F610" s="9" t="s">
        <v>30</v>
      </c>
      <c r="G610" s="8">
        <v>1310</v>
      </c>
      <c r="H610" s="8">
        <v>3480</v>
      </c>
      <c r="I610" s="10" t="s">
        <v>281</v>
      </c>
      <c r="J610" s="11">
        <v>0</v>
      </c>
      <c r="K610" s="11">
        <v>21262420</v>
      </c>
      <c r="L610" s="11">
        <v>0</v>
      </c>
      <c r="M610" s="11">
        <v>0</v>
      </c>
      <c r="N610" s="11">
        <v>0</v>
      </c>
      <c r="O610" s="11">
        <v>15168000</v>
      </c>
      <c r="P610" s="11">
        <v>15168000</v>
      </c>
      <c r="Q610" s="11">
        <v>6094420</v>
      </c>
      <c r="R610" s="11">
        <v>6094420</v>
      </c>
      <c r="S610" s="11">
        <v>0</v>
      </c>
      <c r="T610" s="12">
        <f t="shared" si="107"/>
        <v>0.71337129075617922</v>
      </c>
      <c r="U610" s="12">
        <f t="shared" si="108"/>
        <v>0</v>
      </c>
      <c r="V610" s="12">
        <f t="shared" si="109"/>
        <v>0.71337129075617922</v>
      </c>
    </row>
    <row r="611" spans="1:22" ht="78" outlineLevel="2" x14ac:dyDescent="0.35">
      <c r="A611" s="8" t="s">
        <v>262</v>
      </c>
      <c r="B611" s="8" t="s">
        <v>291</v>
      </c>
      <c r="C611" s="8" t="s">
        <v>135</v>
      </c>
      <c r="D611" s="8" t="s">
        <v>136</v>
      </c>
      <c r="E611" s="8" t="s">
        <v>50</v>
      </c>
      <c r="F611" s="9" t="s">
        <v>30</v>
      </c>
      <c r="G611" s="8">
        <v>1310</v>
      </c>
      <c r="H611" s="8">
        <v>3480</v>
      </c>
      <c r="I611" s="10" t="s">
        <v>137</v>
      </c>
      <c r="J611" s="11">
        <v>5369504</v>
      </c>
      <c r="K611" s="11">
        <v>5329390</v>
      </c>
      <c r="L611" s="11">
        <v>0</v>
      </c>
      <c r="M611" s="11">
        <v>0</v>
      </c>
      <c r="N611" s="11">
        <v>0</v>
      </c>
      <c r="O611" s="11">
        <v>4145727.7</v>
      </c>
      <c r="P611" s="11">
        <v>4145727.7</v>
      </c>
      <c r="Q611" s="11">
        <v>1183662.3</v>
      </c>
      <c r="R611" s="11">
        <v>1183662.3</v>
      </c>
      <c r="S611" s="11">
        <v>0</v>
      </c>
      <c r="T611" s="12">
        <f t="shared" si="107"/>
        <v>0.77789910289920616</v>
      </c>
      <c r="U611" s="12">
        <f t="shared" si="108"/>
        <v>0</v>
      </c>
      <c r="V611" s="12">
        <f t="shared" si="109"/>
        <v>0.77789910289920616</v>
      </c>
    </row>
    <row r="612" spans="1:22" ht="78" outlineLevel="2" x14ac:dyDescent="0.35">
      <c r="A612" s="8" t="s">
        <v>262</v>
      </c>
      <c r="B612" s="8" t="s">
        <v>291</v>
      </c>
      <c r="C612" s="8" t="s">
        <v>135</v>
      </c>
      <c r="D612" s="8" t="s">
        <v>136</v>
      </c>
      <c r="E612" s="8" t="s">
        <v>138</v>
      </c>
      <c r="F612" s="9" t="s">
        <v>30</v>
      </c>
      <c r="G612" s="8">
        <v>1310</v>
      </c>
      <c r="H612" s="8">
        <v>3480</v>
      </c>
      <c r="I612" s="10" t="s">
        <v>139</v>
      </c>
      <c r="J612" s="11">
        <v>2770003</v>
      </c>
      <c r="K612" s="11">
        <v>2747433</v>
      </c>
      <c r="L612" s="11">
        <v>0</v>
      </c>
      <c r="M612" s="11">
        <v>0</v>
      </c>
      <c r="N612" s="11">
        <v>0</v>
      </c>
      <c r="O612" s="11">
        <v>2644825.0699999998</v>
      </c>
      <c r="P612" s="11">
        <v>2644825.0699999998</v>
      </c>
      <c r="Q612" s="11">
        <v>102607.93</v>
      </c>
      <c r="R612" s="11">
        <v>102607.93</v>
      </c>
      <c r="S612" s="11">
        <v>0</v>
      </c>
      <c r="T612" s="12">
        <f t="shared" si="107"/>
        <v>0.9626531638806114</v>
      </c>
      <c r="U612" s="12">
        <f t="shared" si="108"/>
        <v>0</v>
      </c>
      <c r="V612" s="12">
        <f t="shared" si="109"/>
        <v>0.9626531638806114</v>
      </c>
    </row>
    <row r="613" spans="1:22" ht="52" outlineLevel="2" x14ac:dyDescent="0.35">
      <c r="A613" s="8" t="s">
        <v>262</v>
      </c>
      <c r="B613" s="8" t="s">
        <v>291</v>
      </c>
      <c r="C613" s="8" t="s">
        <v>135</v>
      </c>
      <c r="D613" s="8" t="s">
        <v>136</v>
      </c>
      <c r="E613" s="8" t="s">
        <v>140</v>
      </c>
      <c r="F613" s="9" t="s">
        <v>30</v>
      </c>
      <c r="G613" s="8">
        <v>1310</v>
      </c>
      <c r="H613" s="8">
        <v>3480</v>
      </c>
      <c r="I613" s="10" t="s">
        <v>141</v>
      </c>
      <c r="J613" s="11">
        <v>12026112</v>
      </c>
      <c r="K613" s="11">
        <v>11939171</v>
      </c>
      <c r="L613" s="11">
        <v>0</v>
      </c>
      <c r="M613" s="11">
        <v>773015.66</v>
      </c>
      <c r="N613" s="11">
        <v>0</v>
      </c>
      <c r="O613" s="11">
        <v>11166155.34</v>
      </c>
      <c r="P613" s="11">
        <v>11166155.34</v>
      </c>
      <c r="Q613" s="11">
        <v>0</v>
      </c>
      <c r="R613" s="11">
        <v>0</v>
      </c>
      <c r="S613" s="11">
        <v>0</v>
      </c>
      <c r="T613" s="12">
        <f t="shared" ref="T613:T676" si="116">+IF(K613=0,0,O613/K613)</f>
        <v>0.93525382457458728</v>
      </c>
      <c r="U613" s="12">
        <f t="shared" ref="U613:U676" si="117">+IF(K613=0,0,(L613+M613+N613)/K613)</f>
        <v>6.4746175425412708E-2</v>
      </c>
      <c r="V613" s="12">
        <f t="shared" ref="V613:V676" si="118">+T613+U613</f>
        <v>1</v>
      </c>
    </row>
    <row r="614" spans="1:22" ht="78" outlineLevel="2" x14ac:dyDescent="0.35">
      <c r="A614" s="8" t="s">
        <v>300</v>
      </c>
      <c r="B614" s="8" t="s">
        <v>26</v>
      </c>
      <c r="C614" s="8" t="s">
        <v>135</v>
      </c>
      <c r="D614" s="8" t="s">
        <v>136</v>
      </c>
      <c r="E614" s="8" t="s">
        <v>50</v>
      </c>
      <c r="F614" s="9" t="s">
        <v>30</v>
      </c>
      <c r="G614" s="8">
        <v>1310</v>
      </c>
      <c r="H614" s="8">
        <v>3480</v>
      </c>
      <c r="I614" s="10" t="s">
        <v>137</v>
      </c>
      <c r="J614" s="11">
        <v>9443681</v>
      </c>
      <c r="K614" s="11">
        <v>9377040</v>
      </c>
      <c r="L614" s="11">
        <v>0</v>
      </c>
      <c r="M614" s="11">
        <v>0</v>
      </c>
      <c r="N614" s="11">
        <v>0</v>
      </c>
      <c r="O614" s="11">
        <v>7764912.7699999996</v>
      </c>
      <c r="P614" s="11">
        <v>7764912.7699999996</v>
      </c>
      <c r="Q614" s="11">
        <v>1612127.23</v>
      </c>
      <c r="R614" s="11">
        <v>1612127.23</v>
      </c>
      <c r="S614" s="11">
        <v>0</v>
      </c>
      <c r="T614" s="12">
        <f t="shared" si="116"/>
        <v>0.82807717254058844</v>
      </c>
      <c r="U614" s="12">
        <f t="shared" si="117"/>
        <v>0</v>
      </c>
      <c r="V614" s="12">
        <f t="shared" si="118"/>
        <v>0.82807717254058844</v>
      </c>
    </row>
    <row r="615" spans="1:22" ht="78" outlineLevel="2" x14ac:dyDescent="0.35">
      <c r="A615" s="8" t="s">
        <v>300</v>
      </c>
      <c r="B615" s="8" t="s">
        <v>26</v>
      </c>
      <c r="C615" s="8" t="s">
        <v>135</v>
      </c>
      <c r="D615" s="8" t="s">
        <v>136</v>
      </c>
      <c r="E615" s="8" t="s">
        <v>138</v>
      </c>
      <c r="F615" s="9" t="s">
        <v>30</v>
      </c>
      <c r="G615" s="8">
        <v>1310</v>
      </c>
      <c r="H615" s="8">
        <v>3480</v>
      </c>
      <c r="I615" s="10" t="s">
        <v>139</v>
      </c>
      <c r="J615" s="11">
        <v>3880336</v>
      </c>
      <c r="K615" s="11">
        <v>4126046</v>
      </c>
      <c r="L615" s="11">
        <v>0</v>
      </c>
      <c r="M615" s="11">
        <v>0</v>
      </c>
      <c r="N615" s="11">
        <v>0</v>
      </c>
      <c r="O615" s="11">
        <v>3737975.96</v>
      </c>
      <c r="P615" s="11">
        <v>3737975.96</v>
      </c>
      <c r="Q615" s="11">
        <v>388070.04</v>
      </c>
      <c r="R615" s="11">
        <v>388070.04</v>
      </c>
      <c r="S615" s="11">
        <v>0</v>
      </c>
      <c r="T615" s="12">
        <f t="shared" si="116"/>
        <v>0.90594626429273939</v>
      </c>
      <c r="U615" s="12">
        <f t="shared" si="117"/>
        <v>0</v>
      </c>
      <c r="V615" s="12">
        <f t="shared" si="118"/>
        <v>0.90594626429273939</v>
      </c>
    </row>
    <row r="616" spans="1:22" ht="52" outlineLevel="2" x14ac:dyDescent="0.35">
      <c r="A616" s="8" t="s">
        <v>300</v>
      </c>
      <c r="B616" s="8" t="s">
        <v>26</v>
      </c>
      <c r="C616" s="8" t="s">
        <v>135</v>
      </c>
      <c r="D616" s="8" t="s">
        <v>136</v>
      </c>
      <c r="E616" s="8" t="s">
        <v>140</v>
      </c>
      <c r="F616" s="9" t="s">
        <v>30</v>
      </c>
      <c r="G616" s="8">
        <v>1310</v>
      </c>
      <c r="H616" s="8">
        <v>3480</v>
      </c>
      <c r="I616" s="10" t="s">
        <v>141</v>
      </c>
      <c r="J616" s="11">
        <v>14924826</v>
      </c>
      <c r="K616" s="11">
        <v>16536315</v>
      </c>
      <c r="L616" s="11">
        <v>0</v>
      </c>
      <c r="M616" s="11">
        <v>874120.7</v>
      </c>
      <c r="N616" s="11">
        <v>0</v>
      </c>
      <c r="O616" s="11">
        <v>15662194.300000001</v>
      </c>
      <c r="P616" s="11">
        <v>15662194.300000001</v>
      </c>
      <c r="Q616" s="11">
        <v>0</v>
      </c>
      <c r="R616" s="11">
        <v>0</v>
      </c>
      <c r="S616" s="11">
        <v>0</v>
      </c>
      <c r="T616" s="12">
        <f t="shared" si="116"/>
        <v>0.94713932940924273</v>
      </c>
      <c r="U616" s="12">
        <f t="shared" si="117"/>
        <v>5.2860670590757372E-2</v>
      </c>
      <c r="V616" s="12">
        <f t="shared" si="118"/>
        <v>1</v>
      </c>
    </row>
    <row r="617" spans="1:22" ht="78" outlineLevel="2" x14ac:dyDescent="0.35">
      <c r="A617" s="8" t="s">
        <v>308</v>
      </c>
      <c r="B617" s="8" t="s">
        <v>26</v>
      </c>
      <c r="C617" s="8" t="s">
        <v>135</v>
      </c>
      <c r="D617" s="8" t="s">
        <v>136</v>
      </c>
      <c r="E617" s="8" t="s">
        <v>50</v>
      </c>
      <c r="F617" s="9" t="s">
        <v>30</v>
      </c>
      <c r="G617" s="8">
        <v>1310</v>
      </c>
      <c r="H617" s="8">
        <v>3480</v>
      </c>
      <c r="I617" s="10" t="s">
        <v>137</v>
      </c>
      <c r="J617" s="11">
        <v>28190110</v>
      </c>
      <c r="K617" s="11">
        <v>26629044</v>
      </c>
      <c r="L617" s="11">
        <v>0</v>
      </c>
      <c r="M617" s="11">
        <v>0</v>
      </c>
      <c r="N617" s="11">
        <v>0</v>
      </c>
      <c r="O617" s="11">
        <v>22525616.059999999</v>
      </c>
      <c r="P617" s="11">
        <v>22525616.059999999</v>
      </c>
      <c r="Q617" s="11">
        <v>4103427.94</v>
      </c>
      <c r="R617" s="11">
        <v>4103427.94</v>
      </c>
      <c r="S617" s="11">
        <v>0</v>
      </c>
      <c r="T617" s="12">
        <f t="shared" si="116"/>
        <v>0.8459040459732613</v>
      </c>
      <c r="U617" s="12">
        <f t="shared" si="117"/>
        <v>0</v>
      </c>
      <c r="V617" s="12">
        <f t="shared" si="118"/>
        <v>0.8459040459732613</v>
      </c>
    </row>
    <row r="618" spans="1:22" ht="78" outlineLevel="2" x14ac:dyDescent="0.35">
      <c r="A618" s="8" t="s">
        <v>308</v>
      </c>
      <c r="B618" s="8" t="s">
        <v>26</v>
      </c>
      <c r="C618" s="8" t="s">
        <v>135</v>
      </c>
      <c r="D618" s="8" t="s">
        <v>136</v>
      </c>
      <c r="E618" s="8" t="s">
        <v>138</v>
      </c>
      <c r="F618" s="9" t="s">
        <v>30</v>
      </c>
      <c r="G618" s="8">
        <v>1310</v>
      </c>
      <c r="H618" s="8">
        <v>3480</v>
      </c>
      <c r="I618" s="10" t="s">
        <v>139</v>
      </c>
      <c r="J618" s="11">
        <v>13825510</v>
      </c>
      <c r="K618" s="11">
        <v>13794722</v>
      </c>
      <c r="L618" s="11">
        <v>0</v>
      </c>
      <c r="M618" s="11">
        <v>0</v>
      </c>
      <c r="N618" s="11">
        <v>0</v>
      </c>
      <c r="O618" s="11">
        <v>12774036.27</v>
      </c>
      <c r="P618" s="11">
        <v>12774036.27</v>
      </c>
      <c r="Q618" s="11">
        <v>1020685.73</v>
      </c>
      <c r="R618" s="11">
        <v>1020685.73</v>
      </c>
      <c r="S618" s="11">
        <v>0</v>
      </c>
      <c r="T618" s="12">
        <f t="shared" si="116"/>
        <v>0.92600896705276114</v>
      </c>
      <c r="U618" s="12">
        <f t="shared" si="117"/>
        <v>0</v>
      </c>
      <c r="V618" s="12">
        <f t="shared" si="118"/>
        <v>0.92600896705276114</v>
      </c>
    </row>
    <row r="619" spans="1:22" ht="52" outlineLevel="2" x14ac:dyDescent="0.35">
      <c r="A619" s="8" t="s">
        <v>308</v>
      </c>
      <c r="B619" s="8" t="s">
        <v>26</v>
      </c>
      <c r="C619" s="8" t="s">
        <v>135</v>
      </c>
      <c r="D619" s="8" t="s">
        <v>136</v>
      </c>
      <c r="E619" s="8" t="s">
        <v>140</v>
      </c>
      <c r="F619" s="9" t="s">
        <v>30</v>
      </c>
      <c r="G619" s="8">
        <v>1310</v>
      </c>
      <c r="H619" s="8">
        <v>3480</v>
      </c>
      <c r="I619" s="10" t="s">
        <v>141</v>
      </c>
      <c r="J619" s="11">
        <v>58634093</v>
      </c>
      <c r="K619" s="11">
        <v>58506950</v>
      </c>
      <c r="L619" s="11">
        <v>0</v>
      </c>
      <c r="M619" s="11">
        <v>1858210.9</v>
      </c>
      <c r="N619" s="11">
        <v>0</v>
      </c>
      <c r="O619" s="11">
        <v>56648739.100000001</v>
      </c>
      <c r="P619" s="11">
        <v>56648739.100000001</v>
      </c>
      <c r="Q619" s="11">
        <v>0</v>
      </c>
      <c r="R619" s="11">
        <v>0</v>
      </c>
      <c r="S619" s="11">
        <v>0</v>
      </c>
      <c r="T619" s="12">
        <f t="shared" si="116"/>
        <v>0.96823948436895102</v>
      </c>
      <c r="U619" s="12">
        <f t="shared" si="117"/>
        <v>3.1760515631048959E-2</v>
      </c>
      <c r="V619" s="12">
        <f t="shared" si="118"/>
        <v>1</v>
      </c>
    </row>
    <row r="620" spans="1:22" ht="78" outlineLevel="2" x14ac:dyDescent="0.35">
      <c r="A620" s="8" t="s">
        <v>314</v>
      </c>
      <c r="B620" s="8" t="s">
        <v>26</v>
      </c>
      <c r="C620" s="8" t="s">
        <v>135</v>
      </c>
      <c r="D620" s="8" t="s">
        <v>136</v>
      </c>
      <c r="E620" s="8" t="s">
        <v>50</v>
      </c>
      <c r="F620" s="9" t="s">
        <v>30</v>
      </c>
      <c r="G620" s="8">
        <v>1310</v>
      </c>
      <c r="H620" s="8">
        <v>3480</v>
      </c>
      <c r="I620" s="10" t="s">
        <v>137</v>
      </c>
      <c r="J620" s="11">
        <v>7160195</v>
      </c>
      <c r="K620" s="11">
        <v>6154400</v>
      </c>
      <c r="L620" s="11">
        <v>0</v>
      </c>
      <c r="M620" s="11">
        <v>0</v>
      </c>
      <c r="N620" s="11">
        <v>0</v>
      </c>
      <c r="O620" s="11">
        <v>4992372.2300000004</v>
      </c>
      <c r="P620" s="11">
        <v>4992372.2300000004</v>
      </c>
      <c r="Q620" s="11">
        <v>1162027.77</v>
      </c>
      <c r="R620" s="11">
        <v>1162027.77</v>
      </c>
      <c r="S620" s="11">
        <v>0</v>
      </c>
      <c r="T620" s="12">
        <f t="shared" si="116"/>
        <v>0.81118748050175493</v>
      </c>
      <c r="U620" s="12">
        <f t="shared" si="117"/>
        <v>0</v>
      </c>
      <c r="V620" s="12">
        <f t="shared" si="118"/>
        <v>0.81118748050175493</v>
      </c>
    </row>
    <row r="621" spans="1:22" ht="78" outlineLevel="2" x14ac:dyDescent="0.35">
      <c r="A621" s="8" t="s">
        <v>314</v>
      </c>
      <c r="B621" s="8" t="s">
        <v>26</v>
      </c>
      <c r="C621" s="8" t="s">
        <v>135</v>
      </c>
      <c r="D621" s="8" t="s">
        <v>136</v>
      </c>
      <c r="E621" s="8" t="s">
        <v>138</v>
      </c>
      <c r="F621" s="9" t="s">
        <v>30</v>
      </c>
      <c r="G621" s="8">
        <v>1310</v>
      </c>
      <c r="H621" s="8">
        <v>3480</v>
      </c>
      <c r="I621" s="10" t="s">
        <v>139</v>
      </c>
      <c r="J621" s="11">
        <v>3219476</v>
      </c>
      <c r="K621" s="11">
        <v>3216835</v>
      </c>
      <c r="L621" s="11">
        <v>0</v>
      </c>
      <c r="M621" s="11">
        <v>0</v>
      </c>
      <c r="N621" s="11">
        <v>0</v>
      </c>
      <c r="O621" s="11">
        <v>3057293.41</v>
      </c>
      <c r="P621" s="11">
        <v>3057293.41</v>
      </c>
      <c r="Q621" s="11">
        <v>159541.59</v>
      </c>
      <c r="R621" s="11">
        <v>159541.59</v>
      </c>
      <c r="S621" s="11">
        <v>0</v>
      </c>
      <c r="T621" s="12">
        <f t="shared" si="116"/>
        <v>0.95040417366759566</v>
      </c>
      <c r="U621" s="12">
        <f t="shared" si="117"/>
        <v>0</v>
      </c>
      <c r="V621" s="12">
        <f t="shared" si="118"/>
        <v>0.95040417366759566</v>
      </c>
    </row>
    <row r="622" spans="1:22" ht="52" outlineLevel="2" x14ac:dyDescent="0.35">
      <c r="A622" s="8" t="s">
        <v>314</v>
      </c>
      <c r="B622" s="8" t="s">
        <v>26</v>
      </c>
      <c r="C622" s="8" t="s">
        <v>135</v>
      </c>
      <c r="D622" s="8" t="s">
        <v>136</v>
      </c>
      <c r="E622" s="8" t="s">
        <v>140</v>
      </c>
      <c r="F622" s="9" t="s">
        <v>30</v>
      </c>
      <c r="G622" s="8">
        <v>1310</v>
      </c>
      <c r="H622" s="8">
        <v>3480</v>
      </c>
      <c r="I622" s="10" t="s">
        <v>141</v>
      </c>
      <c r="J622" s="11">
        <v>13058116</v>
      </c>
      <c r="K622" s="11">
        <v>15547412</v>
      </c>
      <c r="L622" s="11">
        <v>0</v>
      </c>
      <c r="M622" s="11">
        <v>1716904.56</v>
      </c>
      <c r="N622" s="11">
        <v>0</v>
      </c>
      <c r="O622" s="11">
        <v>13830507.439999999</v>
      </c>
      <c r="P622" s="11">
        <v>13830507.439999999</v>
      </c>
      <c r="Q622" s="11">
        <v>0</v>
      </c>
      <c r="R622" s="11">
        <v>0</v>
      </c>
      <c r="S622" s="11">
        <v>0</v>
      </c>
      <c r="T622" s="12">
        <f t="shared" si="116"/>
        <v>0.8895697521876953</v>
      </c>
      <c r="U622" s="12">
        <f t="shared" si="117"/>
        <v>0.11043024781230472</v>
      </c>
      <c r="V622" s="12">
        <f t="shared" si="118"/>
        <v>1</v>
      </c>
    </row>
    <row r="623" spans="1:22" ht="78" outlineLevel="2" x14ac:dyDescent="0.35">
      <c r="A623" s="8" t="s">
        <v>316</v>
      </c>
      <c r="B623" s="8" t="s">
        <v>26</v>
      </c>
      <c r="C623" s="8" t="s">
        <v>135</v>
      </c>
      <c r="D623" s="8" t="s">
        <v>136</v>
      </c>
      <c r="E623" s="8" t="s">
        <v>50</v>
      </c>
      <c r="F623" s="9" t="s">
        <v>30</v>
      </c>
      <c r="G623" s="8">
        <v>1310</v>
      </c>
      <c r="H623" s="8">
        <v>3480</v>
      </c>
      <c r="I623" s="10" t="s">
        <v>137</v>
      </c>
      <c r="J623" s="11">
        <v>65231849</v>
      </c>
      <c r="K623" s="11">
        <v>57385418</v>
      </c>
      <c r="L623" s="11">
        <v>0</v>
      </c>
      <c r="M623" s="11">
        <v>0</v>
      </c>
      <c r="N623" s="11">
        <v>0</v>
      </c>
      <c r="O623" s="11">
        <v>52505229.75</v>
      </c>
      <c r="P623" s="11">
        <v>52505229.75</v>
      </c>
      <c r="Q623" s="11">
        <v>4880188.25</v>
      </c>
      <c r="R623" s="11">
        <v>4880188.25</v>
      </c>
      <c r="S623" s="11">
        <v>0</v>
      </c>
      <c r="T623" s="12">
        <f t="shared" si="116"/>
        <v>0.91495769447910968</v>
      </c>
      <c r="U623" s="12">
        <f t="shared" si="117"/>
        <v>0</v>
      </c>
      <c r="V623" s="12">
        <f t="shared" si="118"/>
        <v>0.91495769447910968</v>
      </c>
    </row>
    <row r="624" spans="1:22" ht="78" outlineLevel="2" x14ac:dyDescent="0.35">
      <c r="A624" s="8" t="s">
        <v>316</v>
      </c>
      <c r="B624" s="8" t="s">
        <v>26</v>
      </c>
      <c r="C624" s="8" t="s">
        <v>135</v>
      </c>
      <c r="D624" s="8" t="s">
        <v>136</v>
      </c>
      <c r="E624" s="8" t="s">
        <v>138</v>
      </c>
      <c r="F624" s="9" t="s">
        <v>30</v>
      </c>
      <c r="G624" s="8">
        <v>1310</v>
      </c>
      <c r="H624" s="8">
        <v>3480</v>
      </c>
      <c r="I624" s="10" t="s">
        <v>139</v>
      </c>
      <c r="J624" s="11">
        <v>59824052</v>
      </c>
      <c r="K624" s="11">
        <v>59834362</v>
      </c>
      <c r="L624" s="11">
        <v>0</v>
      </c>
      <c r="M624" s="11">
        <v>0</v>
      </c>
      <c r="N624" s="11">
        <v>0</v>
      </c>
      <c r="O624" s="11">
        <v>58069351.799999997</v>
      </c>
      <c r="P624" s="11">
        <v>58069351.799999997</v>
      </c>
      <c r="Q624" s="11">
        <v>1765010.2</v>
      </c>
      <c r="R624" s="11">
        <v>1765010.2</v>
      </c>
      <c r="S624" s="11">
        <v>0</v>
      </c>
      <c r="T624" s="12">
        <f t="shared" si="116"/>
        <v>0.97050172942430635</v>
      </c>
      <c r="U624" s="12">
        <f t="shared" si="117"/>
        <v>0</v>
      </c>
      <c r="V624" s="12">
        <f t="shared" si="118"/>
        <v>0.97050172942430635</v>
      </c>
    </row>
    <row r="625" spans="1:22" ht="52" outlineLevel="2" x14ac:dyDescent="0.35">
      <c r="A625" s="8" t="s">
        <v>316</v>
      </c>
      <c r="B625" s="8" t="s">
        <v>26</v>
      </c>
      <c r="C625" s="8" t="s">
        <v>135</v>
      </c>
      <c r="D625" s="8" t="s">
        <v>136</v>
      </c>
      <c r="E625" s="8" t="s">
        <v>140</v>
      </c>
      <c r="F625" s="9" t="s">
        <v>30</v>
      </c>
      <c r="G625" s="8">
        <v>1310</v>
      </c>
      <c r="H625" s="8">
        <v>3480</v>
      </c>
      <c r="I625" s="10" t="s">
        <v>141</v>
      </c>
      <c r="J625" s="11">
        <v>310463195</v>
      </c>
      <c r="K625" s="11">
        <v>300594578</v>
      </c>
      <c r="L625" s="11">
        <v>0</v>
      </c>
      <c r="M625" s="11">
        <v>5884142.71</v>
      </c>
      <c r="N625" s="11">
        <v>0</v>
      </c>
      <c r="O625" s="11">
        <v>294710435.29000002</v>
      </c>
      <c r="P625" s="11">
        <v>294710435.29000002</v>
      </c>
      <c r="Q625" s="11">
        <v>0</v>
      </c>
      <c r="R625" s="11">
        <v>0</v>
      </c>
      <c r="S625" s="11">
        <v>0</v>
      </c>
      <c r="T625" s="12">
        <f t="shared" si="116"/>
        <v>0.98042498720652249</v>
      </c>
      <c r="U625" s="12">
        <f t="shared" si="117"/>
        <v>1.9575012793477599E-2</v>
      </c>
      <c r="V625" s="12">
        <f t="shared" si="118"/>
        <v>1</v>
      </c>
    </row>
    <row r="626" spans="1:22" ht="78" outlineLevel="2" x14ac:dyDescent="0.35">
      <c r="A626" s="8" t="s">
        <v>322</v>
      </c>
      <c r="B626" s="8" t="s">
        <v>26</v>
      </c>
      <c r="C626" s="8" t="s">
        <v>135</v>
      </c>
      <c r="D626" s="8" t="s">
        <v>136</v>
      </c>
      <c r="E626" s="8" t="s">
        <v>50</v>
      </c>
      <c r="F626" s="9" t="s">
        <v>30</v>
      </c>
      <c r="G626" s="8">
        <v>1310</v>
      </c>
      <c r="H626" s="8">
        <v>3460</v>
      </c>
      <c r="I626" s="10" t="s">
        <v>137</v>
      </c>
      <c r="J626" s="11">
        <v>5928544</v>
      </c>
      <c r="K626" s="11">
        <v>4924253</v>
      </c>
      <c r="L626" s="11">
        <v>0</v>
      </c>
      <c r="M626" s="11">
        <v>0</v>
      </c>
      <c r="N626" s="11">
        <v>0</v>
      </c>
      <c r="O626" s="11">
        <v>4387098.0599999996</v>
      </c>
      <c r="P626" s="11">
        <v>4387098.0599999996</v>
      </c>
      <c r="Q626" s="11">
        <v>537154.93999999994</v>
      </c>
      <c r="R626" s="11">
        <v>537154.93999999994</v>
      </c>
      <c r="S626" s="11">
        <v>0</v>
      </c>
      <c r="T626" s="12">
        <f t="shared" si="116"/>
        <v>0.89091646184710649</v>
      </c>
      <c r="U626" s="12">
        <f t="shared" si="117"/>
        <v>0</v>
      </c>
      <c r="V626" s="12">
        <f t="shared" si="118"/>
        <v>0.89091646184710649</v>
      </c>
    </row>
    <row r="627" spans="1:22" ht="78" outlineLevel="2" x14ac:dyDescent="0.35">
      <c r="A627" s="8" t="s">
        <v>322</v>
      </c>
      <c r="B627" s="8" t="s">
        <v>26</v>
      </c>
      <c r="C627" s="8" t="s">
        <v>135</v>
      </c>
      <c r="D627" s="8" t="s">
        <v>136</v>
      </c>
      <c r="E627" s="8" t="s">
        <v>138</v>
      </c>
      <c r="F627" s="9" t="s">
        <v>30</v>
      </c>
      <c r="G627" s="8">
        <v>1310</v>
      </c>
      <c r="H627" s="8">
        <v>3460</v>
      </c>
      <c r="I627" s="10" t="s">
        <v>139</v>
      </c>
      <c r="J627" s="11">
        <v>2472865</v>
      </c>
      <c r="K627" s="11">
        <v>2488467</v>
      </c>
      <c r="L627" s="11">
        <v>0</v>
      </c>
      <c r="M627" s="11">
        <v>0</v>
      </c>
      <c r="N627" s="11">
        <v>0</v>
      </c>
      <c r="O627" s="11">
        <v>2387288.06</v>
      </c>
      <c r="P627" s="11">
        <v>2387288.06</v>
      </c>
      <c r="Q627" s="11">
        <v>101178.94</v>
      </c>
      <c r="R627" s="11">
        <v>101178.94</v>
      </c>
      <c r="S627" s="11">
        <v>0</v>
      </c>
      <c r="T627" s="12">
        <f t="shared" si="116"/>
        <v>0.95934085523336254</v>
      </c>
      <c r="U627" s="12">
        <f t="shared" si="117"/>
        <v>0</v>
      </c>
      <c r="V627" s="12">
        <f t="shared" si="118"/>
        <v>0.95934085523336254</v>
      </c>
    </row>
    <row r="628" spans="1:22" ht="52" outlineLevel="2" x14ac:dyDescent="0.35">
      <c r="A628" s="8" t="s">
        <v>322</v>
      </c>
      <c r="B628" s="8" t="s">
        <v>26</v>
      </c>
      <c r="C628" s="8" t="s">
        <v>135</v>
      </c>
      <c r="D628" s="8" t="s">
        <v>136</v>
      </c>
      <c r="E628" s="8" t="s">
        <v>140</v>
      </c>
      <c r="F628" s="9" t="s">
        <v>30</v>
      </c>
      <c r="G628" s="8">
        <v>1310</v>
      </c>
      <c r="H628" s="8">
        <v>3460</v>
      </c>
      <c r="I628" s="10" t="s">
        <v>141</v>
      </c>
      <c r="J628" s="11">
        <v>9601050</v>
      </c>
      <c r="K628" s="11">
        <v>12252138</v>
      </c>
      <c r="L628" s="11">
        <v>0</v>
      </c>
      <c r="M628" s="11">
        <v>1697770.79</v>
      </c>
      <c r="N628" s="11">
        <v>0</v>
      </c>
      <c r="O628" s="11">
        <v>10554367.210000001</v>
      </c>
      <c r="P628" s="11">
        <v>10554367.210000001</v>
      </c>
      <c r="Q628" s="11">
        <v>0</v>
      </c>
      <c r="R628" s="11">
        <v>0</v>
      </c>
      <c r="S628" s="11">
        <v>0</v>
      </c>
      <c r="T628" s="12">
        <f t="shared" si="116"/>
        <v>0.86143065071581804</v>
      </c>
      <c r="U628" s="12">
        <f t="shared" si="117"/>
        <v>0.13856934928418208</v>
      </c>
      <c r="V628" s="12">
        <f t="shared" si="118"/>
        <v>1</v>
      </c>
    </row>
    <row r="629" spans="1:22" ht="91" outlineLevel="2" x14ac:dyDescent="0.35">
      <c r="A629" s="8" t="s">
        <v>322</v>
      </c>
      <c r="B629" s="8" t="s">
        <v>26</v>
      </c>
      <c r="C629" s="8" t="s">
        <v>135</v>
      </c>
      <c r="D629" s="8" t="s">
        <v>136</v>
      </c>
      <c r="E629" s="8" t="s">
        <v>273</v>
      </c>
      <c r="F629" s="9" t="s">
        <v>30</v>
      </c>
      <c r="G629" s="8">
        <v>1310</v>
      </c>
      <c r="H629" s="8">
        <v>3460</v>
      </c>
      <c r="I629" s="10" t="s">
        <v>324</v>
      </c>
      <c r="J629" s="11">
        <v>49760046333</v>
      </c>
      <c r="K629" s="11">
        <v>49760046333</v>
      </c>
      <c r="L629" s="11">
        <v>0</v>
      </c>
      <c r="M629" s="11">
        <v>0</v>
      </c>
      <c r="N629" s="11">
        <v>0</v>
      </c>
      <c r="O629" s="11">
        <v>47760046333</v>
      </c>
      <c r="P629" s="11">
        <v>47760046333</v>
      </c>
      <c r="Q629" s="11">
        <v>2000000000</v>
      </c>
      <c r="R629" s="11">
        <v>2000000000</v>
      </c>
      <c r="S629" s="11">
        <v>2000000000</v>
      </c>
      <c r="T629" s="12">
        <f t="shared" si="116"/>
        <v>0.95980711137976504</v>
      </c>
      <c r="U629" s="12">
        <f t="shared" si="117"/>
        <v>0</v>
      </c>
      <c r="V629" s="12">
        <f t="shared" si="118"/>
        <v>0.95980711137976504</v>
      </c>
    </row>
    <row r="630" spans="1:22" ht="104" outlineLevel="2" x14ac:dyDescent="0.35">
      <c r="A630" s="8" t="s">
        <v>322</v>
      </c>
      <c r="B630" s="8" t="s">
        <v>26</v>
      </c>
      <c r="C630" s="8" t="s">
        <v>135</v>
      </c>
      <c r="D630" s="8" t="s">
        <v>136</v>
      </c>
      <c r="E630" s="8" t="s">
        <v>273</v>
      </c>
      <c r="F630" s="9" t="s">
        <v>32</v>
      </c>
      <c r="G630" s="8">
        <v>1310</v>
      </c>
      <c r="H630" s="8">
        <v>3460</v>
      </c>
      <c r="I630" s="10" t="s">
        <v>325</v>
      </c>
      <c r="J630" s="11">
        <v>0</v>
      </c>
      <c r="K630" s="11">
        <v>12193824168</v>
      </c>
      <c r="L630" s="11">
        <v>0</v>
      </c>
      <c r="M630" s="11">
        <v>0</v>
      </c>
      <c r="N630" s="11">
        <v>0</v>
      </c>
      <c r="O630" s="11">
        <v>12193824168</v>
      </c>
      <c r="P630" s="11">
        <v>12193824168</v>
      </c>
      <c r="Q630" s="11">
        <v>0</v>
      </c>
      <c r="R630" s="11">
        <v>0</v>
      </c>
      <c r="S630" s="11">
        <v>0</v>
      </c>
      <c r="T630" s="12">
        <f t="shared" si="116"/>
        <v>1</v>
      </c>
      <c r="U630" s="12">
        <f t="shared" si="117"/>
        <v>0</v>
      </c>
      <c r="V630" s="12">
        <f t="shared" si="118"/>
        <v>1</v>
      </c>
    </row>
    <row r="631" spans="1:22" ht="91" outlineLevel="2" x14ac:dyDescent="0.35">
      <c r="A631" s="8" t="s">
        <v>322</v>
      </c>
      <c r="B631" s="8" t="s">
        <v>26</v>
      </c>
      <c r="C631" s="8" t="s">
        <v>135</v>
      </c>
      <c r="D631" s="8" t="s">
        <v>136</v>
      </c>
      <c r="E631" s="8" t="s">
        <v>275</v>
      </c>
      <c r="F631" s="9" t="s">
        <v>30</v>
      </c>
      <c r="G631" s="8">
        <v>1310</v>
      </c>
      <c r="H631" s="8">
        <v>3460</v>
      </c>
      <c r="I631" s="10" t="s">
        <v>326</v>
      </c>
      <c r="J631" s="11">
        <v>100000000</v>
      </c>
      <c r="K631" s="11">
        <v>71753399</v>
      </c>
      <c r="L631" s="11">
        <v>0</v>
      </c>
      <c r="M631" s="11">
        <v>0</v>
      </c>
      <c r="N631" s="11">
        <v>0</v>
      </c>
      <c r="O631" s="11">
        <v>71753399</v>
      </c>
      <c r="P631" s="11">
        <v>71753399</v>
      </c>
      <c r="Q631" s="11">
        <v>0</v>
      </c>
      <c r="R631" s="11">
        <v>0</v>
      </c>
      <c r="S631" s="11">
        <v>0</v>
      </c>
      <c r="T631" s="12">
        <f t="shared" si="116"/>
        <v>1</v>
      </c>
      <c r="U631" s="12">
        <f t="shared" si="117"/>
        <v>0</v>
      </c>
      <c r="V631" s="12">
        <f t="shared" si="118"/>
        <v>1</v>
      </c>
    </row>
    <row r="632" spans="1:22" ht="65" outlineLevel="2" x14ac:dyDescent="0.35">
      <c r="A632" s="8" t="s">
        <v>322</v>
      </c>
      <c r="B632" s="8" t="s">
        <v>26</v>
      </c>
      <c r="C632" s="8" t="s">
        <v>135</v>
      </c>
      <c r="D632" s="8" t="s">
        <v>136</v>
      </c>
      <c r="E632" s="8" t="s">
        <v>327</v>
      </c>
      <c r="F632" s="9" t="s">
        <v>30</v>
      </c>
      <c r="G632" s="8">
        <v>1310</v>
      </c>
      <c r="H632" s="8">
        <v>3460</v>
      </c>
      <c r="I632" s="10" t="s">
        <v>328</v>
      </c>
      <c r="J632" s="11">
        <v>44000000000</v>
      </c>
      <c r="K632" s="11">
        <v>48358650700.459999</v>
      </c>
      <c r="L632" s="11">
        <v>0</v>
      </c>
      <c r="M632" s="11">
        <v>0</v>
      </c>
      <c r="N632" s="11">
        <v>0</v>
      </c>
      <c r="O632" s="11">
        <v>48355963845.040001</v>
      </c>
      <c r="P632" s="11">
        <v>48355963845.040001</v>
      </c>
      <c r="Q632" s="11">
        <v>2686855.42</v>
      </c>
      <c r="R632" s="11">
        <v>2686855.42</v>
      </c>
      <c r="S632" s="11">
        <v>0</v>
      </c>
      <c r="T632" s="12">
        <f t="shared" si="116"/>
        <v>0.99994443899114061</v>
      </c>
      <c r="U632" s="12">
        <f t="shared" si="117"/>
        <v>0</v>
      </c>
      <c r="V632" s="12">
        <f t="shared" si="118"/>
        <v>0.99994443899114061</v>
      </c>
    </row>
    <row r="633" spans="1:22" ht="65" outlineLevel="2" x14ac:dyDescent="0.35">
      <c r="A633" s="8" t="s">
        <v>322</v>
      </c>
      <c r="B633" s="8" t="s">
        <v>26</v>
      </c>
      <c r="C633" s="8" t="s">
        <v>135</v>
      </c>
      <c r="D633" s="8" t="s">
        <v>136</v>
      </c>
      <c r="E633" s="8" t="s">
        <v>154</v>
      </c>
      <c r="F633" s="9" t="s">
        <v>30</v>
      </c>
      <c r="G633" s="8">
        <v>1310</v>
      </c>
      <c r="H633" s="8">
        <v>3460</v>
      </c>
      <c r="I633" s="10" t="s">
        <v>329</v>
      </c>
      <c r="J633" s="11">
        <v>17168862413</v>
      </c>
      <c r="K633" s="11">
        <v>17168862413</v>
      </c>
      <c r="L633" s="11">
        <v>0</v>
      </c>
      <c r="M633" s="11">
        <v>0</v>
      </c>
      <c r="N633" s="11">
        <v>0</v>
      </c>
      <c r="O633" s="11">
        <v>17168862413</v>
      </c>
      <c r="P633" s="11">
        <v>17168862413</v>
      </c>
      <c r="Q633" s="11">
        <v>0</v>
      </c>
      <c r="R633" s="11">
        <v>0</v>
      </c>
      <c r="S633" s="11">
        <v>0</v>
      </c>
      <c r="T633" s="12">
        <f t="shared" si="116"/>
        <v>1</v>
      </c>
      <c r="U633" s="12">
        <f t="shared" si="117"/>
        <v>0</v>
      </c>
      <c r="V633" s="12">
        <f t="shared" si="118"/>
        <v>1</v>
      </c>
    </row>
    <row r="634" spans="1:22" ht="65" outlineLevel="2" x14ac:dyDescent="0.35">
      <c r="A634" s="8" t="s">
        <v>322</v>
      </c>
      <c r="B634" s="8" t="s">
        <v>26</v>
      </c>
      <c r="C634" s="8" t="s">
        <v>135</v>
      </c>
      <c r="D634" s="8" t="s">
        <v>136</v>
      </c>
      <c r="E634" s="8" t="s">
        <v>156</v>
      </c>
      <c r="F634" s="9" t="s">
        <v>30</v>
      </c>
      <c r="G634" s="8">
        <v>1310</v>
      </c>
      <c r="H634" s="8">
        <v>3460</v>
      </c>
      <c r="I634" s="10" t="s">
        <v>330</v>
      </c>
      <c r="J634" s="11">
        <v>23938121696</v>
      </c>
      <c r="K634" s="11">
        <v>47500930029.43</v>
      </c>
      <c r="L634" s="11">
        <v>0</v>
      </c>
      <c r="M634" s="11">
        <v>0</v>
      </c>
      <c r="N634" s="11">
        <v>0</v>
      </c>
      <c r="O634" s="11">
        <v>47492989389.43</v>
      </c>
      <c r="P634" s="11">
        <v>47492989389.43</v>
      </c>
      <c r="Q634" s="11">
        <v>7940640</v>
      </c>
      <c r="R634" s="11">
        <v>7940640</v>
      </c>
      <c r="S634" s="11">
        <v>0</v>
      </c>
      <c r="T634" s="12">
        <f t="shared" si="116"/>
        <v>0.99983283190465788</v>
      </c>
      <c r="U634" s="12">
        <f t="shared" si="117"/>
        <v>0</v>
      </c>
      <c r="V634" s="12">
        <f t="shared" si="118"/>
        <v>0.99983283190465788</v>
      </c>
    </row>
    <row r="635" spans="1:22" ht="65" outlineLevel="2" x14ac:dyDescent="0.35">
      <c r="A635" s="8" t="s">
        <v>322</v>
      </c>
      <c r="B635" s="8" t="s">
        <v>26</v>
      </c>
      <c r="C635" s="8" t="s">
        <v>135</v>
      </c>
      <c r="D635" s="8" t="s">
        <v>136</v>
      </c>
      <c r="E635" s="8" t="s">
        <v>156</v>
      </c>
      <c r="F635" s="9" t="s">
        <v>32</v>
      </c>
      <c r="G635" s="8">
        <v>1310</v>
      </c>
      <c r="H635" s="8">
        <v>3460</v>
      </c>
      <c r="I635" s="10" t="s">
        <v>330</v>
      </c>
      <c r="J635" s="11">
        <v>0</v>
      </c>
      <c r="K635" s="11">
        <v>2190718410</v>
      </c>
      <c r="L635" s="11">
        <v>0</v>
      </c>
      <c r="M635" s="11">
        <v>0</v>
      </c>
      <c r="N635" s="11">
        <v>0</v>
      </c>
      <c r="O635" s="11">
        <v>2055710191.4300001</v>
      </c>
      <c r="P635" s="11">
        <v>2055710191.4300001</v>
      </c>
      <c r="Q635" s="11">
        <v>135008218.56999999</v>
      </c>
      <c r="R635" s="11">
        <v>135008218.56999999</v>
      </c>
      <c r="S635" s="11">
        <v>0</v>
      </c>
      <c r="T635" s="12">
        <f t="shared" si="116"/>
        <v>0.93837262792254528</v>
      </c>
      <c r="U635" s="12">
        <f t="shared" si="117"/>
        <v>0</v>
      </c>
      <c r="V635" s="12">
        <f t="shared" si="118"/>
        <v>0.93837262792254528</v>
      </c>
    </row>
    <row r="636" spans="1:22" ht="91" outlineLevel="2" x14ac:dyDescent="0.35">
      <c r="A636" s="8" t="s">
        <v>322</v>
      </c>
      <c r="B636" s="8" t="s">
        <v>26</v>
      </c>
      <c r="C636" s="8" t="s">
        <v>135</v>
      </c>
      <c r="D636" s="8" t="s">
        <v>136</v>
      </c>
      <c r="E636" s="8" t="s">
        <v>331</v>
      </c>
      <c r="F636" s="9" t="s">
        <v>30</v>
      </c>
      <c r="G636" s="8">
        <v>1310</v>
      </c>
      <c r="H636" s="8">
        <v>3460</v>
      </c>
      <c r="I636" s="10" t="s">
        <v>332</v>
      </c>
      <c r="J636" s="11">
        <v>10221512018</v>
      </c>
      <c r="K636" s="11">
        <v>12743356675</v>
      </c>
      <c r="L636" s="11">
        <v>0</v>
      </c>
      <c r="M636" s="11">
        <v>0</v>
      </c>
      <c r="N636" s="11">
        <v>0</v>
      </c>
      <c r="O636" s="11">
        <v>12742572764.66</v>
      </c>
      <c r="P636" s="11">
        <v>12742572764.66</v>
      </c>
      <c r="Q636" s="11">
        <v>783910.34</v>
      </c>
      <c r="R636" s="11">
        <v>783910.34</v>
      </c>
      <c r="S636" s="11">
        <v>0</v>
      </c>
      <c r="T636" s="12">
        <f t="shared" si="116"/>
        <v>0.99993848478387659</v>
      </c>
      <c r="U636" s="12">
        <f t="shared" si="117"/>
        <v>0</v>
      </c>
      <c r="V636" s="12">
        <f t="shared" si="118"/>
        <v>0.99993848478387659</v>
      </c>
    </row>
    <row r="637" spans="1:22" ht="65" outlineLevel="2" x14ac:dyDescent="0.35">
      <c r="A637" s="8" t="s">
        <v>322</v>
      </c>
      <c r="B637" s="8" t="s">
        <v>26</v>
      </c>
      <c r="C637" s="8" t="s">
        <v>135</v>
      </c>
      <c r="D637" s="8" t="s">
        <v>136</v>
      </c>
      <c r="E637" s="8" t="s">
        <v>333</v>
      </c>
      <c r="F637" s="9" t="s">
        <v>30</v>
      </c>
      <c r="G637" s="8">
        <v>1310</v>
      </c>
      <c r="H637" s="8">
        <v>3460</v>
      </c>
      <c r="I637" s="10" t="s">
        <v>334</v>
      </c>
      <c r="J637" s="11">
        <v>50000000000</v>
      </c>
      <c r="K637" s="11">
        <v>35487729191</v>
      </c>
      <c r="L637" s="11">
        <v>0</v>
      </c>
      <c r="M637" s="11">
        <v>0</v>
      </c>
      <c r="N637" s="11">
        <v>0</v>
      </c>
      <c r="O637" s="11">
        <v>35487729191</v>
      </c>
      <c r="P637" s="11">
        <v>35487729191</v>
      </c>
      <c r="Q637" s="11">
        <v>0</v>
      </c>
      <c r="R637" s="11">
        <v>0</v>
      </c>
      <c r="S637" s="11">
        <v>0</v>
      </c>
      <c r="T637" s="12">
        <f t="shared" si="116"/>
        <v>1</v>
      </c>
      <c r="U637" s="12">
        <f t="shared" si="117"/>
        <v>0</v>
      </c>
      <c r="V637" s="12">
        <f t="shared" si="118"/>
        <v>1</v>
      </c>
    </row>
    <row r="638" spans="1:22" ht="65" outlineLevel="2" x14ac:dyDescent="0.35">
      <c r="A638" s="8" t="s">
        <v>322</v>
      </c>
      <c r="B638" s="8" t="s">
        <v>26</v>
      </c>
      <c r="C638" s="8" t="s">
        <v>135</v>
      </c>
      <c r="D638" s="8" t="s">
        <v>136</v>
      </c>
      <c r="E638" s="8" t="s">
        <v>335</v>
      </c>
      <c r="F638" s="9" t="s">
        <v>30</v>
      </c>
      <c r="G638" s="8">
        <v>1310</v>
      </c>
      <c r="H638" s="8">
        <v>3460</v>
      </c>
      <c r="I638" s="10" t="s">
        <v>336</v>
      </c>
      <c r="J638" s="11">
        <v>272712000</v>
      </c>
      <c r="K638" s="11">
        <v>272712000</v>
      </c>
      <c r="L638" s="11">
        <v>0</v>
      </c>
      <c r="M638" s="11">
        <v>0</v>
      </c>
      <c r="N638" s="11">
        <v>0</v>
      </c>
      <c r="O638" s="11">
        <v>272597785.72000003</v>
      </c>
      <c r="P638" s="11">
        <v>272597785.72000003</v>
      </c>
      <c r="Q638" s="11">
        <v>114214.28</v>
      </c>
      <c r="R638" s="11">
        <v>114214.28</v>
      </c>
      <c r="S638" s="11">
        <v>0</v>
      </c>
      <c r="T638" s="12">
        <f t="shared" si="116"/>
        <v>0.99958119085335451</v>
      </c>
      <c r="U638" s="12">
        <f t="shared" si="117"/>
        <v>0</v>
      </c>
      <c r="V638" s="12">
        <f t="shared" si="118"/>
        <v>0.99958119085335451</v>
      </c>
    </row>
    <row r="639" spans="1:22" ht="78" outlineLevel="2" x14ac:dyDescent="0.35">
      <c r="A639" s="8" t="s">
        <v>322</v>
      </c>
      <c r="B639" s="8" t="s">
        <v>26</v>
      </c>
      <c r="C639" s="8" t="s">
        <v>135</v>
      </c>
      <c r="D639" s="8" t="s">
        <v>136</v>
      </c>
      <c r="E639" s="8" t="s">
        <v>337</v>
      </c>
      <c r="F639" s="9" t="s">
        <v>30</v>
      </c>
      <c r="G639" s="8">
        <v>1310</v>
      </c>
      <c r="H639" s="8">
        <v>3460</v>
      </c>
      <c r="I639" s="10" t="s">
        <v>338</v>
      </c>
      <c r="J639" s="11">
        <v>11000000000</v>
      </c>
      <c r="K639" s="11">
        <v>11000000000</v>
      </c>
      <c r="L639" s="11">
        <v>0</v>
      </c>
      <c r="M639" s="11">
        <v>0</v>
      </c>
      <c r="N639" s="11">
        <v>0</v>
      </c>
      <c r="O639" s="11">
        <v>10999537397.610001</v>
      </c>
      <c r="P639" s="11">
        <v>10999537397.610001</v>
      </c>
      <c r="Q639" s="11">
        <v>462602.39</v>
      </c>
      <c r="R639" s="11">
        <v>462602.39</v>
      </c>
      <c r="S639" s="11">
        <v>0</v>
      </c>
      <c r="T639" s="12">
        <f t="shared" si="116"/>
        <v>0.99995794523727277</v>
      </c>
      <c r="U639" s="12">
        <f t="shared" si="117"/>
        <v>0</v>
      </c>
      <c r="V639" s="12">
        <f t="shared" si="118"/>
        <v>0.99995794523727277</v>
      </c>
    </row>
    <row r="640" spans="1:22" ht="104" outlineLevel="2" x14ac:dyDescent="0.35">
      <c r="A640" s="8" t="s">
        <v>322</v>
      </c>
      <c r="B640" s="8" t="s">
        <v>26</v>
      </c>
      <c r="C640" s="8" t="s">
        <v>135</v>
      </c>
      <c r="D640" s="8" t="s">
        <v>136</v>
      </c>
      <c r="E640" s="8" t="s">
        <v>339</v>
      </c>
      <c r="F640" s="9" t="s">
        <v>30</v>
      </c>
      <c r="G640" s="8">
        <v>1310</v>
      </c>
      <c r="H640" s="8">
        <v>3460</v>
      </c>
      <c r="I640" s="10" t="s">
        <v>340</v>
      </c>
      <c r="J640" s="11">
        <v>698259184</v>
      </c>
      <c r="K640" s="11">
        <v>698259184</v>
      </c>
      <c r="L640" s="11">
        <v>0</v>
      </c>
      <c r="M640" s="11">
        <v>0</v>
      </c>
      <c r="N640" s="11">
        <v>0</v>
      </c>
      <c r="O640" s="11">
        <v>698259184</v>
      </c>
      <c r="P640" s="11">
        <v>698259184</v>
      </c>
      <c r="Q640" s="11">
        <v>0</v>
      </c>
      <c r="R640" s="11">
        <v>0</v>
      </c>
      <c r="S640" s="11">
        <v>0</v>
      </c>
      <c r="T640" s="12">
        <f t="shared" si="116"/>
        <v>1</v>
      </c>
      <c r="U640" s="12">
        <f t="shared" si="117"/>
        <v>0</v>
      </c>
      <c r="V640" s="12">
        <f t="shared" si="118"/>
        <v>1</v>
      </c>
    </row>
    <row r="641" spans="1:22" ht="78" outlineLevel="2" x14ac:dyDescent="0.35">
      <c r="A641" s="8" t="s">
        <v>322</v>
      </c>
      <c r="B641" s="8" t="s">
        <v>26</v>
      </c>
      <c r="C641" s="8" t="s">
        <v>135</v>
      </c>
      <c r="D641" s="8" t="s">
        <v>136</v>
      </c>
      <c r="E641" s="8" t="s">
        <v>178</v>
      </c>
      <c r="F641" s="9" t="s">
        <v>30</v>
      </c>
      <c r="G641" s="8">
        <v>1310</v>
      </c>
      <c r="H641" s="8">
        <v>3460</v>
      </c>
      <c r="I641" s="10" t="s">
        <v>341</v>
      </c>
      <c r="J641" s="11">
        <v>100000000</v>
      </c>
      <c r="K641" s="11">
        <v>100000000</v>
      </c>
      <c r="L641" s="11">
        <v>0</v>
      </c>
      <c r="M641" s="11">
        <v>0</v>
      </c>
      <c r="N641" s="11">
        <v>0</v>
      </c>
      <c r="O641" s="11">
        <v>100000000</v>
      </c>
      <c r="P641" s="11">
        <v>100000000</v>
      </c>
      <c r="Q641" s="11">
        <v>0</v>
      </c>
      <c r="R641" s="11">
        <v>0</v>
      </c>
      <c r="S641" s="11">
        <v>0</v>
      </c>
      <c r="T641" s="12">
        <f t="shared" si="116"/>
        <v>1</v>
      </c>
      <c r="U641" s="12">
        <f t="shared" si="117"/>
        <v>0</v>
      </c>
      <c r="V641" s="12">
        <f t="shared" si="118"/>
        <v>1</v>
      </c>
    </row>
    <row r="642" spans="1:22" ht="104" outlineLevel="2" x14ac:dyDescent="0.35">
      <c r="A642" s="8" t="s">
        <v>322</v>
      </c>
      <c r="B642" s="8" t="s">
        <v>26</v>
      </c>
      <c r="C642" s="8" t="s">
        <v>135</v>
      </c>
      <c r="D642" s="8" t="s">
        <v>136</v>
      </c>
      <c r="E642" s="8" t="s">
        <v>342</v>
      </c>
      <c r="F642" s="9" t="s">
        <v>30</v>
      </c>
      <c r="G642" s="8">
        <v>1310</v>
      </c>
      <c r="H642" s="8">
        <v>3460</v>
      </c>
      <c r="I642" s="10" t="s">
        <v>343</v>
      </c>
      <c r="J642" s="11">
        <v>100000000</v>
      </c>
      <c r="K642" s="11">
        <v>87806631.620000005</v>
      </c>
      <c r="L642" s="11">
        <v>0</v>
      </c>
      <c r="M642" s="11">
        <v>0</v>
      </c>
      <c r="N642" s="11">
        <v>0</v>
      </c>
      <c r="O642" s="11">
        <v>36321797.100000001</v>
      </c>
      <c r="P642" s="11">
        <v>36321797.100000001</v>
      </c>
      <c r="Q642" s="11">
        <v>51484834.520000003</v>
      </c>
      <c r="R642" s="11">
        <v>51484834.520000003</v>
      </c>
      <c r="S642" s="11">
        <v>0</v>
      </c>
      <c r="T642" s="12">
        <f t="shared" si="116"/>
        <v>0.41365665018548403</v>
      </c>
      <c r="U642" s="12">
        <f t="shared" si="117"/>
        <v>0</v>
      </c>
      <c r="V642" s="12">
        <f t="shared" si="118"/>
        <v>0.41365665018548403</v>
      </c>
    </row>
    <row r="643" spans="1:22" ht="130" outlineLevel="2" x14ac:dyDescent="0.35">
      <c r="A643" s="8" t="s">
        <v>322</v>
      </c>
      <c r="B643" s="8" t="s">
        <v>26</v>
      </c>
      <c r="C643" s="8" t="s">
        <v>135</v>
      </c>
      <c r="D643" s="8" t="s">
        <v>136</v>
      </c>
      <c r="E643" s="8" t="s">
        <v>182</v>
      </c>
      <c r="F643" s="9" t="s">
        <v>30</v>
      </c>
      <c r="G643" s="8">
        <v>1310</v>
      </c>
      <c r="H643" s="8">
        <v>3460</v>
      </c>
      <c r="I643" s="10" t="s">
        <v>344</v>
      </c>
      <c r="J643" s="11">
        <v>1617495395</v>
      </c>
      <c r="K643" s="11">
        <v>1617495395</v>
      </c>
      <c r="L643" s="11">
        <v>0</v>
      </c>
      <c r="M643" s="11">
        <v>0</v>
      </c>
      <c r="N643" s="11">
        <v>0</v>
      </c>
      <c r="O643" s="11">
        <v>1617495395</v>
      </c>
      <c r="P643" s="11">
        <v>1617495395</v>
      </c>
      <c r="Q643" s="11">
        <v>0</v>
      </c>
      <c r="R643" s="11">
        <v>0</v>
      </c>
      <c r="S643" s="11">
        <v>0</v>
      </c>
      <c r="T643" s="12">
        <f t="shared" si="116"/>
        <v>1</v>
      </c>
      <c r="U643" s="12">
        <f t="shared" si="117"/>
        <v>0</v>
      </c>
      <c r="V643" s="12">
        <f t="shared" si="118"/>
        <v>1</v>
      </c>
    </row>
    <row r="644" spans="1:22" ht="65" outlineLevel="2" x14ac:dyDescent="0.35">
      <c r="A644" s="8" t="s">
        <v>322</v>
      </c>
      <c r="B644" s="8" t="s">
        <v>26</v>
      </c>
      <c r="C644" s="8" t="s">
        <v>135</v>
      </c>
      <c r="D644" s="8" t="s">
        <v>136</v>
      </c>
      <c r="E644" s="8" t="s">
        <v>160</v>
      </c>
      <c r="F644" s="9" t="s">
        <v>30</v>
      </c>
      <c r="G644" s="8">
        <v>1310</v>
      </c>
      <c r="H644" s="8">
        <v>3460</v>
      </c>
      <c r="I644" s="10" t="s">
        <v>345</v>
      </c>
      <c r="J644" s="11">
        <v>50000000</v>
      </c>
      <c r="K644" s="11">
        <v>78246601</v>
      </c>
      <c r="L644" s="11">
        <v>0</v>
      </c>
      <c r="M644" s="11">
        <v>0</v>
      </c>
      <c r="N644" s="11">
        <v>0</v>
      </c>
      <c r="O644" s="11">
        <v>78246563.060000002</v>
      </c>
      <c r="P644" s="11">
        <v>78246563.060000002</v>
      </c>
      <c r="Q644" s="11">
        <v>37.94</v>
      </c>
      <c r="R644" s="11">
        <v>37.94</v>
      </c>
      <c r="S644" s="11">
        <v>0</v>
      </c>
      <c r="T644" s="12">
        <f t="shared" si="116"/>
        <v>0.99999951512270802</v>
      </c>
      <c r="U644" s="12">
        <f t="shared" si="117"/>
        <v>0</v>
      </c>
      <c r="V644" s="12">
        <f t="shared" si="118"/>
        <v>0.99999951512270802</v>
      </c>
    </row>
    <row r="645" spans="1:22" ht="78" outlineLevel="2" x14ac:dyDescent="0.35">
      <c r="A645" s="8" t="s">
        <v>352</v>
      </c>
      <c r="B645" s="8" t="s">
        <v>263</v>
      </c>
      <c r="C645" s="8" t="s">
        <v>135</v>
      </c>
      <c r="D645" s="8" t="s">
        <v>136</v>
      </c>
      <c r="E645" s="8" t="s">
        <v>50</v>
      </c>
      <c r="F645" s="9" t="s">
        <v>30</v>
      </c>
      <c r="G645" s="8">
        <v>1310</v>
      </c>
      <c r="H645" s="8">
        <v>3410</v>
      </c>
      <c r="I645" s="10" t="s">
        <v>137</v>
      </c>
      <c r="J645" s="11">
        <v>894857755</v>
      </c>
      <c r="K645" s="11">
        <v>773857755</v>
      </c>
      <c r="L645" s="11">
        <v>0</v>
      </c>
      <c r="M645" s="11">
        <v>0</v>
      </c>
      <c r="N645" s="11">
        <v>0</v>
      </c>
      <c r="O645" s="11">
        <v>612974486.12</v>
      </c>
      <c r="P645" s="11">
        <v>612974486.12</v>
      </c>
      <c r="Q645" s="11">
        <v>160883268.88</v>
      </c>
      <c r="R645" s="11">
        <v>160883268.88</v>
      </c>
      <c r="S645" s="11">
        <v>0</v>
      </c>
      <c r="T645" s="12">
        <f t="shared" si="116"/>
        <v>0.79210227223218821</v>
      </c>
      <c r="U645" s="12">
        <f t="shared" si="117"/>
        <v>0</v>
      </c>
      <c r="V645" s="12">
        <f t="shared" si="118"/>
        <v>0.79210227223218821</v>
      </c>
    </row>
    <row r="646" spans="1:22" ht="78" outlineLevel="2" x14ac:dyDescent="0.35">
      <c r="A646" s="8" t="s">
        <v>352</v>
      </c>
      <c r="B646" s="8" t="s">
        <v>263</v>
      </c>
      <c r="C646" s="8" t="s">
        <v>135</v>
      </c>
      <c r="D646" s="8" t="s">
        <v>136</v>
      </c>
      <c r="E646" s="8" t="s">
        <v>138</v>
      </c>
      <c r="F646" s="9" t="s">
        <v>30</v>
      </c>
      <c r="G646" s="8">
        <v>1310</v>
      </c>
      <c r="H646" s="8">
        <v>3410</v>
      </c>
      <c r="I646" s="10" t="s">
        <v>139</v>
      </c>
      <c r="J646" s="11">
        <v>1409600626</v>
      </c>
      <c r="K646" s="11">
        <v>1449605559</v>
      </c>
      <c r="L646" s="11">
        <v>0</v>
      </c>
      <c r="M646" s="11">
        <v>0</v>
      </c>
      <c r="N646" s="11">
        <v>0</v>
      </c>
      <c r="O646" s="11">
        <v>1412682286.8499999</v>
      </c>
      <c r="P646" s="11">
        <v>1412682286.8499999</v>
      </c>
      <c r="Q646" s="11">
        <v>36923272.149999999</v>
      </c>
      <c r="R646" s="11">
        <v>36923272.149999999</v>
      </c>
      <c r="S646" s="11">
        <v>0</v>
      </c>
      <c r="T646" s="12">
        <f t="shared" si="116"/>
        <v>0.97452874547785862</v>
      </c>
      <c r="U646" s="12">
        <f t="shared" si="117"/>
        <v>0</v>
      </c>
      <c r="V646" s="12">
        <f t="shared" si="118"/>
        <v>0.97452874547785862</v>
      </c>
    </row>
    <row r="647" spans="1:22" ht="130" outlineLevel="2" x14ac:dyDescent="0.35">
      <c r="A647" s="8" t="s">
        <v>352</v>
      </c>
      <c r="B647" s="8" t="s">
        <v>263</v>
      </c>
      <c r="C647" s="8" t="s">
        <v>135</v>
      </c>
      <c r="D647" s="8" t="s">
        <v>136</v>
      </c>
      <c r="E647" s="8" t="s">
        <v>271</v>
      </c>
      <c r="F647" s="9" t="s">
        <v>30</v>
      </c>
      <c r="G647" s="8">
        <v>1310</v>
      </c>
      <c r="H647" s="8">
        <v>3410</v>
      </c>
      <c r="I647" s="10" t="s">
        <v>357</v>
      </c>
      <c r="J647" s="11">
        <v>23409079198</v>
      </c>
      <c r="K647" s="11">
        <v>23083325287</v>
      </c>
      <c r="L647" s="11">
        <v>0</v>
      </c>
      <c r="M647" s="11">
        <v>0</v>
      </c>
      <c r="N647" s="11">
        <v>0</v>
      </c>
      <c r="O647" s="11">
        <v>22565811530.669998</v>
      </c>
      <c r="P647" s="11">
        <v>22565811530.669998</v>
      </c>
      <c r="Q647" s="11">
        <v>517513756.32999998</v>
      </c>
      <c r="R647" s="11">
        <v>517513756.32999998</v>
      </c>
      <c r="S647" s="11">
        <v>0</v>
      </c>
      <c r="T647" s="12">
        <f t="shared" si="116"/>
        <v>0.97758062367983634</v>
      </c>
      <c r="U647" s="12">
        <f t="shared" si="117"/>
        <v>0</v>
      </c>
      <c r="V647" s="12">
        <f t="shared" si="118"/>
        <v>0.97758062367983634</v>
      </c>
    </row>
    <row r="648" spans="1:22" ht="52" outlineLevel="2" x14ac:dyDescent="0.35">
      <c r="A648" s="8" t="s">
        <v>352</v>
      </c>
      <c r="B648" s="8" t="s">
        <v>263</v>
      </c>
      <c r="C648" s="8" t="s">
        <v>135</v>
      </c>
      <c r="D648" s="8" t="s">
        <v>136</v>
      </c>
      <c r="E648" s="8" t="s">
        <v>140</v>
      </c>
      <c r="F648" s="9" t="s">
        <v>30</v>
      </c>
      <c r="G648" s="8">
        <v>1310</v>
      </c>
      <c r="H648" s="8">
        <v>3410</v>
      </c>
      <c r="I648" s="10" t="s">
        <v>358</v>
      </c>
      <c r="J648" s="11">
        <v>7157434173</v>
      </c>
      <c r="K648" s="11">
        <v>7157465149</v>
      </c>
      <c r="L648" s="11">
        <v>0</v>
      </c>
      <c r="M648" s="11">
        <v>0</v>
      </c>
      <c r="N648" s="11">
        <v>0</v>
      </c>
      <c r="O648" s="11">
        <v>7157465149</v>
      </c>
      <c r="P648" s="11">
        <v>7157465149</v>
      </c>
      <c r="Q648" s="11">
        <v>0</v>
      </c>
      <c r="R648" s="11">
        <v>0</v>
      </c>
      <c r="S648" s="11">
        <v>0</v>
      </c>
      <c r="T648" s="12">
        <f t="shared" si="116"/>
        <v>1</v>
      </c>
      <c r="U648" s="12">
        <f t="shared" si="117"/>
        <v>0</v>
      </c>
      <c r="V648" s="12">
        <f t="shared" si="118"/>
        <v>1</v>
      </c>
    </row>
    <row r="649" spans="1:22" ht="130" outlineLevel="2" x14ac:dyDescent="0.35">
      <c r="A649" s="8" t="s">
        <v>352</v>
      </c>
      <c r="B649" s="8" t="s">
        <v>263</v>
      </c>
      <c r="C649" s="8" t="s">
        <v>135</v>
      </c>
      <c r="D649" s="8" t="s">
        <v>136</v>
      </c>
      <c r="E649" s="8" t="s">
        <v>280</v>
      </c>
      <c r="F649" s="9" t="s">
        <v>30</v>
      </c>
      <c r="G649" s="8">
        <v>1310</v>
      </c>
      <c r="H649" s="8">
        <v>3410</v>
      </c>
      <c r="I649" s="10" t="s">
        <v>359</v>
      </c>
      <c r="J649" s="11">
        <v>210000000</v>
      </c>
      <c r="K649" s="11">
        <v>314917368.02999997</v>
      </c>
      <c r="L649" s="11">
        <v>0</v>
      </c>
      <c r="M649" s="11">
        <v>0</v>
      </c>
      <c r="N649" s="11">
        <v>0</v>
      </c>
      <c r="O649" s="11">
        <v>314917368.02999997</v>
      </c>
      <c r="P649" s="11">
        <v>314917368.02999997</v>
      </c>
      <c r="Q649" s="11">
        <v>0</v>
      </c>
      <c r="R649" s="11">
        <v>0</v>
      </c>
      <c r="S649" s="11">
        <v>0</v>
      </c>
      <c r="T649" s="12">
        <f t="shared" si="116"/>
        <v>1</v>
      </c>
      <c r="U649" s="12">
        <f t="shared" si="117"/>
        <v>0</v>
      </c>
      <c r="V649" s="12">
        <f t="shared" si="118"/>
        <v>1</v>
      </c>
    </row>
    <row r="650" spans="1:22" ht="130" outlineLevel="2" x14ac:dyDescent="0.35">
      <c r="A650" s="8" t="s">
        <v>352</v>
      </c>
      <c r="B650" s="8" t="s">
        <v>263</v>
      </c>
      <c r="C650" s="8" t="s">
        <v>135</v>
      </c>
      <c r="D650" s="8" t="s">
        <v>136</v>
      </c>
      <c r="E650" s="8" t="s">
        <v>360</v>
      </c>
      <c r="F650" s="9" t="s">
        <v>30</v>
      </c>
      <c r="G650" s="8">
        <v>1310</v>
      </c>
      <c r="H650" s="8">
        <v>3410</v>
      </c>
      <c r="I650" s="10" t="s">
        <v>361</v>
      </c>
      <c r="J650" s="11">
        <v>262414854</v>
      </c>
      <c r="K650" s="11">
        <v>262414854</v>
      </c>
      <c r="L650" s="11">
        <v>0</v>
      </c>
      <c r="M650" s="11">
        <v>0</v>
      </c>
      <c r="N650" s="11">
        <v>0</v>
      </c>
      <c r="O650" s="11">
        <v>0</v>
      </c>
      <c r="P650" s="11">
        <v>0</v>
      </c>
      <c r="Q650" s="11">
        <v>262414854</v>
      </c>
      <c r="R650" s="11">
        <v>262414854</v>
      </c>
      <c r="S650" s="11">
        <v>0</v>
      </c>
      <c r="T650" s="12">
        <f t="shared" si="116"/>
        <v>0</v>
      </c>
      <c r="U650" s="12">
        <f t="shared" si="117"/>
        <v>0</v>
      </c>
      <c r="V650" s="12">
        <f t="shared" si="118"/>
        <v>0</v>
      </c>
    </row>
    <row r="651" spans="1:22" ht="78" outlineLevel="2" x14ac:dyDescent="0.35">
      <c r="A651" s="8" t="s">
        <v>352</v>
      </c>
      <c r="B651" s="8" t="s">
        <v>264</v>
      </c>
      <c r="C651" s="8" t="s">
        <v>135</v>
      </c>
      <c r="D651" s="8" t="s">
        <v>136</v>
      </c>
      <c r="E651" s="8" t="s">
        <v>50</v>
      </c>
      <c r="F651" s="9" t="s">
        <v>30</v>
      </c>
      <c r="G651" s="8">
        <v>1310</v>
      </c>
      <c r="H651" s="8">
        <v>3420</v>
      </c>
      <c r="I651" s="10" t="s">
        <v>137</v>
      </c>
      <c r="J651" s="11">
        <v>427297315</v>
      </c>
      <c r="K651" s="11">
        <v>399294448</v>
      </c>
      <c r="L651" s="11">
        <v>0</v>
      </c>
      <c r="M651" s="11">
        <v>0</v>
      </c>
      <c r="N651" s="11">
        <v>0</v>
      </c>
      <c r="O651" s="11">
        <v>269212119.42000002</v>
      </c>
      <c r="P651" s="11">
        <v>269212119.42000002</v>
      </c>
      <c r="Q651" s="11">
        <v>130082328.58</v>
      </c>
      <c r="R651" s="11">
        <v>130082328.58</v>
      </c>
      <c r="S651" s="11">
        <v>0</v>
      </c>
      <c r="T651" s="12">
        <f t="shared" si="116"/>
        <v>0.67421954091382708</v>
      </c>
      <c r="U651" s="12">
        <f t="shared" si="117"/>
        <v>0</v>
      </c>
      <c r="V651" s="12">
        <f t="shared" si="118"/>
        <v>0.67421954091382708</v>
      </c>
    </row>
    <row r="652" spans="1:22" ht="78" outlineLevel="2" x14ac:dyDescent="0.35">
      <c r="A652" s="8" t="s">
        <v>352</v>
      </c>
      <c r="B652" s="8" t="s">
        <v>264</v>
      </c>
      <c r="C652" s="8" t="s">
        <v>135</v>
      </c>
      <c r="D652" s="8" t="s">
        <v>136</v>
      </c>
      <c r="E652" s="8" t="s">
        <v>138</v>
      </c>
      <c r="F652" s="9" t="s">
        <v>30</v>
      </c>
      <c r="G652" s="8">
        <v>1310</v>
      </c>
      <c r="H652" s="8">
        <v>3420</v>
      </c>
      <c r="I652" s="10" t="s">
        <v>139</v>
      </c>
      <c r="J652" s="11">
        <v>680329419</v>
      </c>
      <c r="K652" s="11">
        <v>700322673</v>
      </c>
      <c r="L652" s="11">
        <v>0</v>
      </c>
      <c r="M652" s="11">
        <v>0</v>
      </c>
      <c r="N652" s="11">
        <v>0</v>
      </c>
      <c r="O652" s="11">
        <v>691425255.61000001</v>
      </c>
      <c r="P652" s="11">
        <v>691425255.61000001</v>
      </c>
      <c r="Q652" s="11">
        <v>8897417.3900000006</v>
      </c>
      <c r="R652" s="11">
        <v>8897417.3900000006</v>
      </c>
      <c r="S652" s="11">
        <v>0</v>
      </c>
      <c r="T652" s="12">
        <f t="shared" si="116"/>
        <v>0.98729526012361446</v>
      </c>
      <c r="U652" s="12">
        <f t="shared" si="117"/>
        <v>0</v>
      </c>
      <c r="V652" s="12">
        <f t="shared" si="118"/>
        <v>0.98729526012361446</v>
      </c>
    </row>
    <row r="653" spans="1:22" ht="130" outlineLevel="2" x14ac:dyDescent="0.35">
      <c r="A653" s="8" t="s">
        <v>352</v>
      </c>
      <c r="B653" s="8" t="s">
        <v>264</v>
      </c>
      <c r="C653" s="8" t="s">
        <v>135</v>
      </c>
      <c r="D653" s="8" t="s">
        <v>136</v>
      </c>
      <c r="E653" s="8" t="s">
        <v>271</v>
      </c>
      <c r="F653" s="9" t="s">
        <v>30</v>
      </c>
      <c r="G653" s="8">
        <v>1310</v>
      </c>
      <c r="H653" s="8">
        <v>3420</v>
      </c>
      <c r="I653" s="10" t="s">
        <v>365</v>
      </c>
      <c r="J653" s="11">
        <v>5087176493</v>
      </c>
      <c r="K653" s="11">
        <v>5280148886</v>
      </c>
      <c r="L653" s="11">
        <v>0</v>
      </c>
      <c r="M653" s="11">
        <v>0</v>
      </c>
      <c r="N653" s="11">
        <v>0</v>
      </c>
      <c r="O653" s="11">
        <v>5248936247.4499998</v>
      </c>
      <c r="P653" s="11">
        <v>5248936247.4499998</v>
      </c>
      <c r="Q653" s="11">
        <v>31212638.550000001</v>
      </c>
      <c r="R653" s="11">
        <v>31212638.550000001</v>
      </c>
      <c r="S653" s="11">
        <v>0</v>
      </c>
      <c r="T653" s="12">
        <f t="shared" si="116"/>
        <v>0.99408868211410506</v>
      </c>
      <c r="U653" s="12">
        <f t="shared" si="117"/>
        <v>0</v>
      </c>
      <c r="V653" s="12">
        <f t="shared" si="118"/>
        <v>0.99408868211410506</v>
      </c>
    </row>
    <row r="654" spans="1:22" ht="52" outlineLevel="2" x14ac:dyDescent="0.35">
      <c r="A654" s="8" t="s">
        <v>352</v>
      </c>
      <c r="B654" s="8" t="s">
        <v>264</v>
      </c>
      <c r="C654" s="8" t="s">
        <v>135</v>
      </c>
      <c r="D654" s="8" t="s">
        <v>136</v>
      </c>
      <c r="E654" s="8" t="s">
        <v>140</v>
      </c>
      <c r="F654" s="9" t="s">
        <v>30</v>
      </c>
      <c r="G654" s="8">
        <v>1310</v>
      </c>
      <c r="H654" s="8">
        <v>3420</v>
      </c>
      <c r="I654" s="10" t="s">
        <v>141</v>
      </c>
      <c r="J654" s="11">
        <v>3845171438</v>
      </c>
      <c r="K654" s="11">
        <v>3845132573</v>
      </c>
      <c r="L654" s="11">
        <v>0</v>
      </c>
      <c r="M654" s="11">
        <v>0</v>
      </c>
      <c r="N654" s="11">
        <v>0</v>
      </c>
      <c r="O654" s="11">
        <v>3845132573</v>
      </c>
      <c r="P654" s="11">
        <v>3845132573</v>
      </c>
      <c r="Q654" s="11">
        <v>0</v>
      </c>
      <c r="R654" s="11">
        <v>0</v>
      </c>
      <c r="S654" s="11">
        <v>0</v>
      </c>
      <c r="T654" s="12">
        <f t="shared" si="116"/>
        <v>1</v>
      </c>
      <c r="U654" s="12">
        <f t="shared" si="117"/>
        <v>0</v>
      </c>
      <c r="V654" s="12">
        <f t="shared" si="118"/>
        <v>1</v>
      </c>
    </row>
    <row r="655" spans="1:22" ht="143" outlineLevel="2" x14ac:dyDescent="0.35">
      <c r="A655" s="8" t="s">
        <v>352</v>
      </c>
      <c r="B655" s="8" t="s">
        <v>264</v>
      </c>
      <c r="C655" s="8" t="s">
        <v>135</v>
      </c>
      <c r="D655" s="8" t="s">
        <v>136</v>
      </c>
      <c r="E655" s="8" t="s">
        <v>280</v>
      </c>
      <c r="F655" s="9" t="s">
        <v>30</v>
      </c>
      <c r="G655" s="8">
        <v>1310</v>
      </c>
      <c r="H655" s="8">
        <v>3420</v>
      </c>
      <c r="I655" s="10" t="s">
        <v>366</v>
      </c>
      <c r="J655" s="11">
        <v>250000000</v>
      </c>
      <c r="K655" s="11">
        <v>352678457.99000001</v>
      </c>
      <c r="L655" s="11">
        <v>0</v>
      </c>
      <c r="M655" s="11">
        <v>0</v>
      </c>
      <c r="N655" s="11">
        <v>0</v>
      </c>
      <c r="O655" s="11">
        <v>352678457.99000001</v>
      </c>
      <c r="P655" s="11">
        <v>352678457.99000001</v>
      </c>
      <c r="Q655" s="11">
        <v>0</v>
      </c>
      <c r="R655" s="11">
        <v>0</v>
      </c>
      <c r="S655" s="11">
        <v>0</v>
      </c>
      <c r="T655" s="12">
        <f t="shared" si="116"/>
        <v>1</v>
      </c>
      <c r="U655" s="12">
        <f t="shared" si="117"/>
        <v>0</v>
      </c>
      <c r="V655" s="12">
        <f t="shared" si="118"/>
        <v>1</v>
      </c>
    </row>
    <row r="656" spans="1:22" ht="52" outlineLevel="2" x14ac:dyDescent="0.35">
      <c r="A656" s="8" t="s">
        <v>352</v>
      </c>
      <c r="B656" s="8" t="s">
        <v>264</v>
      </c>
      <c r="C656" s="8" t="s">
        <v>135</v>
      </c>
      <c r="D656" s="8" t="s">
        <v>136</v>
      </c>
      <c r="E656" s="8" t="s">
        <v>360</v>
      </c>
      <c r="F656" s="9" t="s">
        <v>30</v>
      </c>
      <c r="G656" s="8">
        <v>1310</v>
      </c>
      <c r="H656" s="8">
        <v>3420</v>
      </c>
      <c r="I656" s="10" t="s">
        <v>367</v>
      </c>
      <c r="J656" s="11">
        <v>273990651</v>
      </c>
      <c r="K656" s="11">
        <v>273990651</v>
      </c>
      <c r="L656" s="11">
        <v>0</v>
      </c>
      <c r="M656" s="11">
        <v>0</v>
      </c>
      <c r="N656" s="11">
        <v>0</v>
      </c>
      <c r="O656" s="11">
        <v>273990651</v>
      </c>
      <c r="P656" s="11">
        <v>273990651</v>
      </c>
      <c r="Q656" s="11">
        <v>0</v>
      </c>
      <c r="R656" s="11">
        <v>0</v>
      </c>
      <c r="S656" s="11">
        <v>0</v>
      </c>
      <c r="T656" s="12">
        <f t="shared" si="116"/>
        <v>1</v>
      </c>
      <c r="U656" s="12">
        <f t="shared" si="117"/>
        <v>0</v>
      </c>
      <c r="V656" s="12">
        <f t="shared" si="118"/>
        <v>1</v>
      </c>
    </row>
    <row r="657" spans="1:22" ht="65" outlineLevel="2" x14ac:dyDescent="0.35">
      <c r="A657" s="8" t="s">
        <v>352</v>
      </c>
      <c r="B657" s="8" t="s">
        <v>264</v>
      </c>
      <c r="C657" s="8" t="s">
        <v>135</v>
      </c>
      <c r="D657" s="8" t="s">
        <v>136</v>
      </c>
      <c r="E657" s="8" t="s">
        <v>368</v>
      </c>
      <c r="F657" s="9" t="s">
        <v>30</v>
      </c>
      <c r="G657" s="8">
        <v>1310</v>
      </c>
      <c r="H657" s="8">
        <v>3420</v>
      </c>
      <c r="I657" s="10" t="s">
        <v>369</v>
      </c>
      <c r="J657" s="11">
        <v>246722013</v>
      </c>
      <c r="K657" s="11">
        <v>246722013</v>
      </c>
      <c r="L657" s="11">
        <v>0</v>
      </c>
      <c r="M657" s="11">
        <v>0</v>
      </c>
      <c r="N657" s="11">
        <v>0</v>
      </c>
      <c r="O657" s="11">
        <v>246722013</v>
      </c>
      <c r="P657" s="11">
        <v>246722013</v>
      </c>
      <c r="Q657" s="11">
        <v>0</v>
      </c>
      <c r="R657" s="11">
        <v>0</v>
      </c>
      <c r="S657" s="11">
        <v>0</v>
      </c>
      <c r="T657" s="12">
        <f t="shared" si="116"/>
        <v>1</v>
      </c>
      <c r="U657" s="12">
        <f t="shared" si="117"/>
        <v>0</v>
      </c>
      <c r="V657" s="12">
        <f t="shared" si="118"/>
        <v>1</v>
      </c>
    </row>
    <row r="658" spans="1:22" ht="52" outlineLevel="2" x14ac:dyDescent="0.35">
      <c r="A658" s="8" t="s">
        <v>352</v>
      </c>
      <c r="B658" s="8" t="s">
        <v>264</v>
      </c>
      <c r="C658" s="8" t="s">
        <v>135</v>
      </c>
      <c r="D658" s="8" t="s">
        <v>136</v>
      </c>
      <c r="E658" s="8" t="s">
        <v>146</v>
      </c>
      <c r="F658" s="9" t="s">
        <v>30</v>
      </c>
      <c r="G658" s="8">
        <v>1310</v>
      </c>
      <c r="H658" s="8">
        <v>3420</v>
      </c>
      <c r="I658" s="10" t="s">
        <v>370</v>
      </c>
      <c r="J658" s="11">
        <v>221482815</v>
      </c>
      <c r="K658" s="11">
        <v>221482815</v>
      </c>
      <c r="L658" s="11">
        <v>0</v>
      </c>
      <c r="M658" s="11">
        <v>0</v>
      </c>
      <c r="N658" s="11">
        <v>0</v>
      </c>
      <c r="O658" s="11">
        <v>214856000.03999999</v>
      </c>
      <c r="P658" s="11">
        <v>214856000.03999999</v>
      </c>
      <c r="Q658" s="11">
        <v>6626814.96</v>
      </c>
      <c r="R658" s="11">
        <v>6626814.96</v>
      </c>
      <c r="S658" s="11">
        <v>0</v>
      </c>
      <c r="T658" s="12">
        <f t="shared" si="116"/>
        <v>0.97007977815344271</v>
      </c>
      <c r="U658" s="12">
        <f t="shared" si="117"/>
        <v>0</v>
      </c>
      <c r="V658" s="12">
        <f t="shared" si="118"/>
        <v>0.97007977815344271</v>
      </c>
    </row>
    <row r="659" spans="1:22" ht="65" outlineLevel="2" x14ac:dyDescent="0.35">
      <c r="A659" s="8" t="s">
        <v>352</v>
      </c>
      <c r="B659" s="8" t="s">
        <v>264</v>
      </c>
      <c r="C659" s="8" t="s">
        <v>135</v>
      </c>
      <c r="D659" s="8" t="s">
        <v>136</v>
      </c>
      <c r="E659" s="8" t="s">
        <v>371</v>
      </c>
      <c r="F659" s="9" t="s">
        <v>30</v>
      </c>
      <c r="G659" s="8">
        <v>1310</v>
      </c>
      <c r="H659" s="8">
        <v>3420</v>
      </c>
      <c r="I659" s="10" t="s">
        <v>372</v>
      </c>
      <c r="J659" s="11">
        <v>229705246</v>
      </c>
      <c r="K659" s="11">
        <v>229705246</v>
      </c>
      <c r="L659" s="11">
        <v>0</v>
      </c>
      <c r="M659" s="11">
        <v>0</v>
      </c>
      <c r="N659" s="11">
        <v>0</v>
      </c>
      <c r="O659" s="11">
        <v>229705246</v>
      </c>
      <c r="P659" s="11">
        <v>229705246</v>
      </c>
      <c r="Q659" s="11">
        <v>0</v>
      </c>
      <c r="R659" s="11">
        <v>0</v>
      </c>
      <c r="S659" s="11">
        <v>0</v>
      </c>
      <c r="T659" s="12">
        <f t="shared" si="116"/>
        <v>1</v>
      </c>
      <c r="U659" s="12">
        <f t="shared" si="117"/>
        <v>0</v>
      </c>
      <c r="V659" s="12">
        <f t="shared" si="118"/>
        <v>1</v>
      </c>
    </row>
    <row r="660" spans="1:22" ht="65" outlineLevel="2" x14ac:dyDescent="0.35">
      <c r="A660" s="8" t="s">
        <v>352</v>
      </c>
      <c r="B660" s="8" t="s">
        <v>264</v>
      </c>
      <c r="C660" s="8" t="s">
        <v>135</v>
      </c>
      <c r="D660" s="8" t="s">
        <v>136</v>
      </c>
      <c r="E660" s="8" t="s">
        <v>148</v>
      </c>
      <c r="F660" s="9" t="s">
        <v>30</v>
      </c>
      <c r="G660" s="8">
        <v>1310</v>
      </c>
      <c r="H660" s="8">
        <v>3420</v>
      </c>
      <c r="I660" s="10" t="s">
        <v>373</v>
      </c>
      <c r="J660" s="11">
        <v>196776853</v>
      </c>
      <c r="K660" s="11">
        <v>196776853</v>
      </c>
      <c r="L660" s="11">
        <v>0</v>
      </c>
      <c r="M660" s="11">
        <v>0</v>
      </c>
      <c r="N660" s="11">
        <v>0</v>
      </c>
      <c r="O660" s="11">
        <v>189782235.72</v>
      </c>
      <c r="P660" s="11">
        <v>189782235.72</v>
      </c>
      <c r="Q660" s="11">
        <v>6994617.2800000003</v>
      </c>
      <c r="R660" s="11">
        <v>6994617.2800000003</v>
      </c>
      <c r="S660" s="11">
        <v>0</v>
      </c>
      <c r="T660" s="12">
        <f t="shared" si="116"/>
        <v>0.96445406472681017</v>
      </c>
      <c r="U660" s="12">
        <f t="shared" si="117"/>
        <v>0</v>
      </c>
      <c r="V660" s="12">
        <f t="shared" si="118"/>
        <v>0.96445406472681017</v>
      </c>
    </row>
    <row r="661" spans="1:22" ht="78" outlineLevel="2" x14ac:dyDescent="0.35">
      <c r="A661" s="8" t="s">
        <v>352</v>
      </c>
      <c r="B661" s="8" t="s">
        <v>264</v>
      </c>
      <c r="C661" s="8" t="s">
        <v>135</v>
      </c>
      <c r="D661" s="8" t="s">
        <v>136</v>
      </c>
      <c r="E661" s="8" t="s">
        <v>374</v>
      </c>
      <c r="F661" s="9" t="s">
        <v>30</v>
      </c>
      <c r="G661" s="8">
        <v>1310</v>
      </c>
      <c r="H661" s="8">
        <v>3420</v>
      </c>
      <c r="I661" s="10" t="s">
        <v>375</v>
      </c>
      <c r="J661" s="11">
        <v>296262537</v>
      </c>
      <c r="K661" s="11">
        <v>296262537</v>
      </c>
      <c r="L661" s="11">
        <v>0</v>
      </c>
      <c r="M661" s="11">
        <v>0</v>
      </c>
      <c r="N661" s="11">
        <v>0</v>
      </c>
      <c r="O661" s="11">
        <v>296262537</v>
      </c>
      <c r="P661" s="11">
        <v>296262537</v>
      </c>
      <c r="Q661" s="11">
        <v>0</v>
      </c>
      <c r="R661" s="11">
        <v>0</v>
      </c>
      <c r="S661" s="11">
        <v>0</v>
      </c>
      <c r="T661" s="12">
        <f t="shared" si="116"/>
        <v>1</v>
      </c>
      <c r="U661" s="12">
        <f t="shared" si="117"/>
        <v>0</v>
      </c>
      <c r="V661" s="12">
        <f t="shared" si="118"/>
        <v>1</v>
      </c>
    </row>
    <row r="662" spans="1:22" ht="52" outlineLevel="2" x14ac:dyDescent="0.35">
      <c r="A662" s="8" t="s">
        <v>352</v>
      </c>
      <c r="B662" s="8" t="s">
        <v>264</v>
      </c>
      <c r="C662" s="8" t="s">
        <v>135</v>
      </c>
      <c r="D662" s="8" t="s">
        <v>136</v>
      </c>
      <c r="E662" s="8" t="s">
        <v>150</v>
      </c>
      <c r="F662" s="9" t="s">
        <v>30</v>
      </c>
      <c r="G662" s="8">
        <v>1310</v>
      </c>
      <c r="H662" s="8">
        <v>3420</v>
      </c>
      <c r="I662" s="10" t="s">
        <v>376</v>
      </c>
      <c r="J662" s="11">
        <v>246740537</v>
      </c>
      <c r="K662" s="11">
        <v>246740537</v>
      </c>
      <c r="L662" s="11">
        <v>0</v>
      </c>
      <c r="M662" s="11">
        <v>0</v>
      </c>
      <c r="N662" s="11">
        <v>0</v>
      </c>
      <c r="O662" s="11">
        <v>246740537</v>
      </c>
      <c r="P662" s="11">
        <v>246740537</v>
      </c>
      <c r="Q662" s="11">
        <v>0</v>
      </c>
      <c r="R662" s="11">
        <v>0</v>
      </c>
      <c r="S662" s="11">
        <v>0</v>
      </c>
      <c r="T662" s="12">
        <f t="shared" si="116"/>
        <v>1</v>
      </c>
      <c r="U662" s="12">
        <f t="shared" si="117"/>
        <v>0</v>
      </c>
      <c r="V662" s="12">
        <f t="shared" si="118"/>
        <v>1</v>
      </c>
    </row>
    <row r="663" spans="1:22" ht="78" outlineLevel="2" x14ac:dyDescent="0.35">
      <c r="A663" s="8" t="s">
        <v>352</v>
      </c>
      <c r="B663" s="8" t="s">
        <v>264</v>
      </c>
      <c r="C663" s="8" t="s">
        <v>135</v>
      </c>
      <c r="D663" s="8" t="s">
        <v>136</v>
      </c>
      <c r="E663" s="8" t="s">
        <v>377</v>
      </c>
      <c r="F663" s="9" t="s">
        <v>30</v>
      </c>
      <c r="G663" s="8">
        <v>1310</v>
      </c>
      <c r="H663" s="8">
        <v>3420</v>
      </c>
      <c r="I663" s="10" t="s">
        <v>378</v>
      </c>
      <c r="J663" s="11">
        <v>365209450</v>
      </c>
      <c r="K663" s="11">
        <v>365209450</v>
      </c>
      <c r="L663" s="11">
        <v>0</v>
      </c>
      <c r="M663" s="11">
        <v>0</v>
      </c>
      <c r="N663" s="11">
        <v>0</v>
      </c>
      <c r="O663" s="11">
        <v>365209450</v>
      </c>
      <c r="P663" s="11">
        <v>365209450</v>
      </c>
      <c r="Q663" s="11">
        <v>0</v>
      </c>
      <c r="R663" s="11">
        <v>0</v>
      </c>
      <c r="S663" s="11">
        <v>0</v>
      </c>
      <c r="T663" s="12">
        <f t="shared" si="116"/>
        <v>1</v>
      </c>
      <c r="U663" s="12">
        <f t="shared" si="117"/>
        <v>0</v>
      </c>
      <c r="V663" s="12">
        <f t="shared" si="118"/>
        <v>1</v>
      </c>
    </row>
    <row r="664" spans="1:22" ht="104" outlineLevel="2" x14ac:dyDescent="0.35">
      <c r="A664" s="8" t="s">
        <v>352</v>
      </c>
      <c r="B664" s="8" t="s">
        <v>264</v>
      </c>
      <c r="C664" s="8" t="s">
        <v>135</v>
      </c>
      <c r="D664" s="8" t="s">
        <v>136</v>
      </c>
      <c r="E664" s="8" t="s">
        <v>152</v>
      </c>
      <c r="F664" s="9" t="s">
        <v>30</v>
      </c>
      <c r="G664" s="8">
        <v>1310</v>
      </c>
      <c r="H664" s="8">
        <v>3420</v>
      </c>
      <c r="I664" s="10" t="s">
        <v>379</v>
      </c>
      <c r="J664" s="11">
        <v>178255583</v>
      </c>
      <c r="K664" s="11">
        <v>178255583</v>
      </c>
      <c r="L664" s="11">
        <v>0</v>
      </c>
      <c r="M664" s="11">
        <v>0</v>
      </c>
      <c r="N664" s="11">
        <v>0</v>
      </c>
      <c r="O664" s="11">
        <v>178255583</v>
      </c>
      <c r="P664" s="11">
        <v>178255583</v>
      </c>
      <c r="Q664" s="11">
        <v>0</v>
      </c>
      <c r="R664" s="11">
        <v>0</v>
      </c>
      <c r="S664" s="11">
        <v>0</v>
      </c>
      <c r="T664" s="12">
        <f t="shared" si="116"/>
        <v>1</v>
      </c>
      <c r="U664" s="12">
        <f t="shared" si="117"/>
        <v>0</v>
      </c>
      <c r="V664" s="12">
        <f t="shared" si="118"/>
        <v>1</v>
      </c>
    </row>
    <row r="665" spans="1:22" ht="52" outlineLevel="2" x14ac:dyDescent="0.35">
      <c r="A665" s="8" t="s">
        <v>352</v>
      </c>
      <c r="B665" s="8" t="s">
        <v>264</v>
      </c>
      <c r="C665" s="8" t="s">
        <v>135</v>
      </c>
      <c r="D665" s="8" t="s">
        <v>136</v>
      </c>
      <c r="E665" s="8" t="s">
        <v>380</v>
      </c>
      <c r="F665" s="9" t="s">
        <v>30</v>
      </c>
      <c r="G665" s="8">
        <v>1310</v>
      </c>
      <c r="H665" s="8">
        <v>3420</v>
      </c>
      <c r="I665" s="10" t="s">
        <v>381</v>
      </c>
      <c r="J665" s="11">
        <v>196264334</v>
      </c>
      <c r="K665" s="11">
        <v>196264334</v>
      </c>
      <c r="L665" s="11">
        <v>0</v>
      </c>
      <c r="M665" s="11">
        <v>0</v>
      </c>
      <c r="N665" s="11">
        <v>0</v>
      </c>
      <c r="O665" s="11">
        <v>181086606.69</v>
      </c>
      <c r="P665" s="11">
        <v>181086606.69</v>
      </c>
      <c r="Q665" s="11">
        <v>15177727.310000001</v>
      </c>
      <c r="R665" s="11">
        <v>15177727.310000001</v>
      </c>
      <c r="S665" s="11">
        <v>0</v>
      </c>
      <c r="T665" s="12">
        <f t="shared" si="116"/>
        <v>0.92266691048410254</v>
      </c>
      <c r="U665" s="12">
        <f t="shared" si="117"/>
        <v>0</v>
      </c>
      <c r="V665" s="12">
        <f t="shared" si="118"/>
        <v>0.92266691048410254</v>
      </c>
    </row>
    <row r="666" spans="1:22" ht="65" outlineLevel="2" x14ac:dyDescent="0.35">
      <c r="A666" s="8" t="s">
        <v>352</v>
      </c>
      <c r="B666" s="8" t="s">
        <v>264</v>
      </c>
      <c r="C666" s="8" t="s">
        <v>135</v>
      </c>
      <c r="D666" s="8" t="s">
        <v>136</v>
      </c>
      <c r="E666" s="8" t="s">
        <v>154</v>
      </c>
      <c r="F666" s="9" t="s">
        <v>30</v>
      </c>
      <c r="G666" s="8">
        <v>1310</v>
      </c>
      <c r="H666" s="8">
        <v>3420</v>
      </c>
      <c r="I666" s="10" t="s">
        <v>382</v>
      </c>
      <c r="J666" s="11">
        <v>173290162</v>
      </c>
      <c r="K666" s="11">
        <v>173290162</v>
      </c>
      <c r="L666" s="11">
        <v>0</v>
      </c>
      <c r="M666" s="11">
        <v>0</v>
      </c>
      <c r="N666" s="11">
        <v>0</v>
      </c>
      <c r="O666" s="11">
        <v>173290162</v>
      </c>
      <c r="P666" s="11">
        <v>173290162</v>
      </c>
      <c r="Q666" s="11">
        <v>0</v>
      </c>
      <c r="R666" s="11">
        <v>0</v>
      </c>
      <c r="S666" s="11">
        <v>0</v>
      </c>
      <c r="T666" s="12">
        <f t="shared" si="116"/>
        <v>1</v>
      </c>
      <c r="U666" s="12">
        <f t="shared" si="117"/>
        <v>0</v>
      </c>
      <c r="V666" s="12">
        <f t="shared" si="118"/>
        <v>1</v>
      </c>
    </row>
    <row r="667" spans="1:22" ht="52" outlineLevel="2" x14ac:dyDescent="0.35">
      <c r="A667" s="8" t="s">
        <v>352</v>
      </c>
      <c r="B667" s="8" t="s">
        <v>264</v>
      </c>
      <c r="C667" s="8" t="s">
        <v>135</v>
      </c>
      <c r="D667" s="8" t="s">
        <v>136</v>
      </c>
      <c r="E667" s="8" t="s">
        <v>383</v>
      </c>
      <c r="F667" s="9" t="s">
        <v>30</v>
      </c>
      <c r="G667" s="8">
        <v>1310</v>
      </c>
      <c r="H667" s="8">
        <v>3420</v>
      </c>
      <c r="I667" s="10" t="s">
        <v>384</v>
      </c>
      <c r="J667" s="11">
        <v>249553731</v>
      </c>
      <c r="K667" s="11">
        <v>249553731</v>
      </c>
      <c r="L667" s="11">
        <v>0</v>
      </c>
      <c r="M667" s="11">
        <v>0</v>
      </c>
      <c r="N667" s="11">
        <v>0</v>
      </c>
      <c r="O667" s="11">
        <v>249553731</v>
      </c>
      <c r="P667" s="11">
        <v>249553731</v>
      </c>
      <c r="Q667" s="11">
        <v>0</v>
      </c>
      <c r="R667" s="11">
        <v>0</v>
      </c>
      <c r="S667" s="11">
        <v>0</v>
      </c>
      <c r="T667" s="12">
        <f t="shared" si="116"/>
        <v>1</v>
      </c>
      <c r="U667" s="12">
        <f t="shared" si="117"/>
        <v>0</v>
      </c>
      <c r="V667" s="12">
        <f t="shared" si="118"/>
        <v>1</v>
      </c>
    </row>
    <row r="668" spans="1:22" ht="52" outlineLevel="2" x14ac:dyDescent="0.35">
      <c r="A668" s="8" t="s">
        <v>352</v>
      </c>
      <c r="B668" s="8" t="s">
        <v>264</v>
      </c>
      <c r="C668" s="8" t="s">
        <v>135</v>
      </c>
      <c r="D668" s="8" t="s">
        <v>136</v>
      </c>
      <c r="E668" s="8" t="s">
        <v>156</v>
      </c>
      <c r="F668" s="9" t="s">
        <v>30</v>
      </c>
      <c r="G668" s="8">
        <v>1310</v>
      </c>
      <c r="H668" s="8">
        <v>3420</v>
      </c>
      <c r="I668" s="10" t="s">
        <v>385</v>
      </c>
      <c r="J668" s="11">
        <v>177512751</v>
      </c>
      <c r="K668" s="11">
        <v>177512751</v>
      </c>
      <c r="L668" s="11">
        <v>0</v>
      </c>
      <c r="M668" s="11">
        <v>0</v>
      </c>
      <c r="N668" s="11">
        <v>0</v>
      </c>
      <c r="O668" s="11">
        <v>177512751</v>
      </c>
      <c r="P668" s="11">
        <v>177512751</v>
      </c>
      <c r="Q668" s="11">
        <v>0</v>
      </c>
      <c r="R668" s="11">
        <v>0</v>
      </c>
      <c r="S668" s="11">
        <v>0</v>
      </c>
      <c r="T668" s="12">
        <f t="shared" si="116"/>
        <v>1</v>
      </c>
      <c r="U668" s="12">
        <f t="shared" si="117"/>
        <v>0</v>
      </c>
      <c r="V668" s="12">
        <f t="shared" si="118"/>
        <v>1</v>
      </c>
    </row>
    <row r="669" spans="1:22" ht="65" outlineLevel="2" x14ac:dyDescent="0.35">
      <c r="A669" s="8" t="s">
        <v>352</v>
      </c>
      <c r="B669" s="8" t="s">
        <v>264</v>
      </c>
      <c r="C669" s="8" t="s">
        <v>135</v>
      </c>
      <c r="D669" s="8" t="s">
        <v>136</v>
      </c>
      <c r="E669" s="8" t="s">
        <v>286</v>
      </c>
      <c r="F669" s="9" t="s">
        <v>30</v>
      </c>
      <c r="G669" s="8">
        <v>1310</v>
      </c>
      <c r="H669" s="8">
        <v>3420</v>
      </c>
      <c r="I669" s="10" t="s">
        <v>386</v>
      </c>
      <c r="J669" s="11">
        <v>181773834</v>
      </c>
      <c r="K669" s="11">
        <v>181773834</v>
      </c>
      <c r="L669" s="11">
        <v>0</v>
      </c>
      <c r="M669" s="11">
        <v>0</v>
      </c>
      <c r="N669" s="11">
        <v>0</v>
      </c>
      <c r="O669" s="11">
        <v>181773834</v>
      </c>
      <c r="P669" s="11">
        <v>181773834</v>
      </c>
      <c r="Q669" s="11">
        <v>0</v>
      </c>
      <c r="R669" s="11">
        <v>0</v>
      </c>
      <c r="S669" s="11">
        <v>0</v>
      </c>
      <c r="T669" s="12">
        <f t="shared" si="116"/>
        <v>1</v>
      </c>
      <c r="U669" s="12">
        <f t="shared" si="117"/>
        <v>0</v>
      </c>
      <c r="V669" s="12">
        <f t="shared" si="118"/>
        <v>1</v>
      </c>
    </row>
    <row r="670" spans="1:22" ht="156" outlineLevel="2" x14ac:dyDescent="0.35">
      <c r="A670" s="8" t="s">
        <v>352</v>
      </c>
      <c r="B670" s="8" t="s">
        <v>264</v>
      </c>
      <c r="C670" s="8" t="s">
        <v>135</v>
      </c>
      <c r="D670" s="8" t="s">
        <v>136</v>
      </c>
      <c r="E670" s="8" t="s">
        <v>387</v>
      </c>
      <c r="F670" s="9" t="s">
        <v>30</v>
      </c>
      <c r="G670" s="8">
        <v>1310</v>
      </c>
      <c r="H670" s="8">
        <v>3420</v>
      </c>
      <c r="I670" s="10" t="s">
        <v>388</v>
      </c>
      <c r="J670" s="11">
        <v>72812500</v>
      </c>
      <c r="K670" s="11">
        <v>72812500</v>
      </c>
      <c r="L670" s="11">
        <v>0</v>
      </c>
      <c r="M670" s="11">
        <v>0</v>
      </c>
      <c r="N670" s="11">
        <v>0</v>
      </c>
      <c r="O670" s="11">
        <v>72812500</v>
      </c>
      <c r="P670" s="11">
        <v>72812500</v>
      </c>
      <c r="Q670" s="11">
        <v>0</v>
      </c>
      <c r="R670" s="11">
        <v>0</v>
      </c>
      <c r="S670" s="11">
        <v>0</v>
      </c>
      <c r="T670" s="12">
        <f t="shared" si="116"/>
        <v>1</v>
      </c>
      <c r="U670" s="12">
        <f t="shared" si="117"/>
        <v>0</v>
      </c>
      <c r="V670" s="12">
        <f t="shared" si="118"/>
        <v>1</v>
      </c>
    </row>
    <row r="671" spans="1:22" ht="52" outlineLevel="2" x14ac:dyDescent="0.35">
      <c r="A671" s="8" t="s">
        <v>352</v>
      </c>
      <c r="B671" s="8" t="s">
        <v>264</v>
      </c>
      <c r="C671" s="8" t="s">
        <v>135</v>
      </c>
      <c r="D671" s="8" t="s">
        <v>136</v>
      </c>
      <c r="E671" s="8" t="s">
        <v>335</v>
      </c>
      <c r="F671" s="9" t="s">
        <v>30</v>
      </c>
      <c r="G671" s="8">
        <v>1310</v>
      </c>
      <c r="H671" s="8">
        <v>3420</v>
      </c>
      <c r="I671" s="10" t="s">
        <v>389</v>
      </c>
      <c r="J671" s="11">
        <v>50843499</v>
      </c>
      <c r="K671" s="11">
        <v>50843499</v>
      </c>
      <c r="L671" s="11">
        <v>0</v>
      </c>
      <c r="M671" s="11">
        <v>0</v>
      </c>
      <c r="N671" s="11">
        <v>0</v>
      </c>
      <c r="O671" s="11">
        <v>27833170.579999998</v>
      </c>
      <c r="P671" s="11">
        <v>27833170.579999998</v>
      </c>
      <c r="Q671" s="11">
        <v>23010328.420000002</v>
      </c>
      <c r="R671" s="11">
        <v>23010328.420000002</v>
      </c>
      <c r="S671" s="11">
        <v>0</v>
      </c>
      <c r="T671" s="12">
        <f t="shared" si="116"/>
        <v>0.54742830700931888</v>
      </c>
      <c r="U671" s="12">
        <f t="shared" si="117"/>
        <v>0</v>
      </c>
      <c r="V671" s="12">
        <f t="shared" si="118"/>
        <v>0.54742830700931888</v>
      </c>
    </row>
    <row r="672" spans="1:22" ht="52" outlineLevel="2" x14ac:dyDescent="0.35">
      <c r="A672" s="8" t="s">
        <v>352</v>
      </c>
      <c r="B672" s="8" t="s">
        <v>264</v>
      </c>
      <c r="C672" s="8" t="s">
        <v>135</v>
      </c>
      <c r="D672" s="8" t="s">
        <v>136</v>
      </c>
      <c r="E672" s="8" t="s">
        <v>337</v>
      </c>
      <c r="F672" s="9" t="s">
        <v>30</v>
      </c>
      <c r="G672" s="8">
        <v>1310</v>
      </c>
      <c r="H672" s="8">
        <v>3420</v>
      </c>
      <c r="I672" s="10" t="s">
        <v>390</v>
      </c>
      <c r="J672" s="11">
        <v>1116673</v>
      </c>
      <c r="K672" s="11">
        <v>1116673</v>
      </c>
      <c r="L672" s="11">
        <v>0</v>
      </c>
      <c r="M672" s="11">
        <v>0</v>
      </c>
      <c r="N672" s="11">
        <v>0</v>
      </c>
      <c r="O672" s="11">
        <v>611298.41</v>
      </c>
      <c r="P672" s="11">
        <v>611298.41</v>
      </c>
      <c r="Q672" s="11">
        <v>505374.59</v>
      </c>
      <c r="R672" s="11">
        <v>505374.59</v>
      </c>
      <c r="S672" s="11">
        <v>0</v>
      </c>
      <c r="T672" s="12">
        <f t="shared" si="116"/>
        <v>0.54742830712303425</v>
      </c>
      <c r="U672" s="12">
        <f t="shared" si="117"/>
        <v>0</v>
      </c>
      <c r="V672" s="12">
        <f t="shared" si="118"/>
        <v>0.54742830712303425</v>
      </c>
    </row>
    <row r="673" spans="1:22" ht="65" outlineLevel="2" x14ac:dyDescent="0.35">
      <c r="A673" s="8" t="s">
        <v>352</v>
      </c>
      <c r="B673" s="8" t="s">
        <v>264</v>
      </c>
      <c r="C673" s="8" t="s">
        <v>135</v>
      </c>
      <c r="D673" s="8" t="s">
        <v>136</v>
      </c>
      <c r="E673" s="8" t="s">
        <v>339</v>
      </c>
      <c r="F673" s="9" t="s">
        <v>30</v>
      </c>
      <c r="G673" s="8">
        <v>1310</v>
      </c>
      <c r="H673" s="8">
        <v>3420</v>
      </c>
      <c r="I673" s="10" t="s">
        <v>391</v>
      </c>
      <c r="J673" s="11">
        <v>25421749</v>
      </c>
      <c r="K673" s="11">
        <v>25421749</v>
      </c>
      <c r="L673" s="11">
        <v>0</v>
      </c>
      <c r="M673" s="11">
        <v>0</v>
      </c>
      <c r="N673" s="11">
        <v>0</v>
      </c>
      <c r="O673" s="11">
        <v>23624446.489999998</v>
      </c>
      <c r="P673" s="11">
        <v>23624446.489999998</v>
      </c>
      <c r="Q673" s="11">
        <v>1797302.51</v>
      </c>
      <c r="R673" s="11">
        <v>1797302.51</v>
      </c>
      <c r="S673" s="11">
        <v>0</v>
      </c>
      <c r="T673" s="12">
        <f t="shared" si="116"/>
        <v>0.92930059572219037</v>
      </c>
      <c r="U673" s="12">
        <f t="shared" si="117"/>
        <v>0</v>
      </c>
      <c r="V673" s="12">
        <f t="shared" si="118"/>
        <v>0.92930059572219037</v>
      </c>
    </row>
    <row r="674" spans="1:22" ht="65" outlineLevel="2" x14ac:dyDescent="0.35">
      <c r="A674" s="8" t="s">
        <v>352</v>
      </c>
      <c r="B674" s="8" t="s">
        <v>264</v>
      </c>
      <c r="C674" s="8" t="s">
        <v>135</v>
      </c>
      <c r="D674" s="8" t="s">
        <v>136</v>
      </c>
      <c r="E674" s="8" t="s">
        <v>178</v>
      </c>
      <c r="F674" s="9" t="s">
        <v>30</v>
      </c>
      <c r="G674" s="8">
        <v>1310</v>
      </c>
      <c r="H674" s="8">
        <v>3420</v>
      </c>
      <c r="I674" s="10" t="s">
        <v>392</v>
      </c>
      <c r="J674" s="11">
        <v>558336</v>
      </c>
      <c r="K674" s="11">
        <v>558336</v>
      </c>
      <c r="L674" s="11">
        <v>0</v>
      </c>
      <c r="M674" s="11">
        <v>0</v>
      </c>
      <c r="N674" s="11">
        <v>0</v>
      </c>
      <c r="O674" s="11">
        <v>518861.98</v>
      </c>
      <c r="P674" s="11">
        <v>518861.98</v>
      </c>
      <c r="Q674" s="11">
        <v>39474.019999999997</v>
      </c>
      <c r="R674" s="11">
        <v>39474.019999999997</v>
      </c>
      <c r="S674" s="11">
        <v>0</v>
      </c>
      <c r="T674" s="12">
        <f t="shared" si="116"/>
        <v>0.92930060035534157</v>
      </c>
      <c r="U674" s="12">
        <f t="shared" si="117"/>
        <v>0</v>
      </c>
      <c r="V674" s="12">
        <f t="shared" si="118"/>
        <v>0.92930060035534157</v>
      </c>
    </row>
    <row r="675" spans="1:22" ht="52" outlineLevel="2" x14ac:dyDescent="0.35">
      <c r="A675" s="8" t="s">
        <v>352</v>
      </c>
      <c r="B675" s="8" t="s">
        <v>264</v>
      </c>
      <c r="C675" s="8" t="s">
        <v>135</v>
      </c>
      <c r="D675" s="8" t="s">
        <v>136</v>
      </c>
      <c r="E675" s="8" t="s">
        <v>160</v>
      </c>
      <c r="F675" s="9" t="s">
        <v>30</v>
      </c>
      <c r="G675" s="8">
        <v>1310</v>
      </c>
      <c r="H675" s="8">
        <v>3420</v>
      </c>
      <c r="I675" s="10" t="s">
        <v>393</v>
      </c>
      <c r="J675" s="11">
        <v>0</v>
      </c>
      <c r="K675" s="11">
        <v>169874387</v>
      </c>
      <c r="L675" s="11">
        <v>0</v>
      </c>
      <c r="M675" s="11">
        <v>0</v>
      </c>
      <c r="N675" s="11">
        <v>0</v>
      </c>
      <c r="O675" s="11">
        <v>169874387</v>
      </c>
      <c r="P675" s="11">
        <v>169874387</v>
      </c>
      <c r="Q675" s="11">
        <v>0</v>
      </c>
      <c r="R675" s="11">
        <v>0</v>
      </c>
      <c r="S675" s="11">
        <v>0</v>
      </c>
      <c r="T675" s="12">
        <f t="shared" si="116"/>
        <v>1</v>
      </c>
      <c r="U675" s="12">
        <f t="shared" si="117"/>
        <v>0</v>
      </c>
      <c r="V675" s="12">
        <f t="shared" si="118"/>
        <v>1</v>
      </c>
    </row>
    <row r="676" spans="1:22" ht="78" outlineLevel="2" x14ac:dyDescent="0.35">
      <c r="A676" s="8" t="s">
        <v>352</v>
      </c>
      <c r="B676" s="8" t="s">
        <v>291</v>
      </c>
      <c r="C676" s="8" t="s">
        <v>135</v>
      </c>
      <c r="D676" s="8" t="s">
        <v>136</v>
      </c>
      <c r="E676" s="8" t="s">
        <v>50</v>
      </c>
      <c r="F676" s="9" t="s">
        <v>30</v>
      </c>
      <c r="G676" s="8">
        <v>1310</v>
      </c>
      <c r="H676" s="8">
        <v>3420</v>
      </c>
      <c r="I676" s="10" t="s">
        <v>137</v>
      </c>
      <c r="J676" s="11">
        <v>220801091</v>
      </c>
      <c r="K676" s="11">
        <v>156801091</v>
      </c>
      <c r="L676" s="11">
        <v>0</v>
      </c>
      <c r="M676" s="11">
        <v>0</v>
      </c>
      <c r="N676" s="11">
        <v>0</v>
      </c>
      <c r="O676" s="11">
        <v>140854248.09999999</v>
      </c>
      <c r="P676" s="11">
        <v>140854248.09999999</v>
      </c>
      <c r="Q676" s="11">
        <v>15946842.9</v>
      </c>
      <c r="R676" s="11">
        <v>15946842.9</v>
      </c>
      <c r="S676" s="11">
        <v>0</v>
      </c>
      <c r="T676" s="12">
        <f t="shared" si="116"/>
        <v>0.89829890341770646</v>
      </c>
      <c r="U676" s="12">
        <f t="shared" si="117"/>
        <v>0</v>
      </c>
      <c r="V676" s="12">
        <f t="shared" si="118"/>
        <v>0.89829890341770646</v>
      </c>
    </row>
    <row r="677" spans="1:22" ht="78" outlineLevel="2" x14ac:dyDescent="0.35">
      <c r="A677" s="8" t="s">
        <v>352</v>
      </c>
      <c r="B677" s="8" t="s">
        <v>291</v>
      </c>
      <c r="C677" s="8" t="s">
        <v>135</v>
      </c>
      <c r="D677" s="8" t="s">
        <v>136</v>
      </c>
      <c r="E677" s="8" t="s">
        <v>138</v>
      </c>
      <c r="F677" s="9" t="s">
        <v>30</v>
      </c>
      <c r="G677" s="8">
        <v>1310</v>
      </c>
      <c r="H677" s="8">
        <v>3420</v>
      </c>
      <c r="I677" s="10" t="s">
        <v>139</v>
      </c>
      <c r="J677" s="11">
        <v>415234325</v>
      </c>
      <c r="K677" s="11">
        <v>440727125</v>
      </c>
      <c r="L677" s="11">
        <v>0</v>
      </c>
      <c r="M677" s="11">
        <v>0</v>
      </c>
      <c r="N677" s="11">
        <v>0</v>
      </c>
      <c r="O677" s="11">
        <v>419913932.83999997</v>
      </c>
      <c r="P677" s="11">
        <v>419913932.83999997</v>
      </c>
      <c r="Q677" s="11">
        <v>20813192.16</v>
      </c>
      <c r="R677" s="11">
        <v>20813192.16</v>
      </c>
      <c r="S677" s="11">
        <v>0</v>
      </c>
      <c r="T677" s="12">
        <f t="shared" ref="T677:T740" si="119">+IF(K677=0,0,O677/K677)</f>
        <v>0.9527753319925566</v>
      </c>
      <c r="U677" s="12">
        <f t="shared" ref="U677:U740" si="120">+IF(K677=0,0,(L677+M677+N677)/K677)</f>
        <v>0</v>
      </c>
      <c r="V677" s="12">
        <f t="shared" ref="V677:V740" si="121">+T677+U677</f>
        <v>0.9527753319925566</v>
      </c>
    </row>
    <row r="678" spans="1:22" ht="130" outlineLevel="2" x14ac:dyDescent="0.35">
      <c r="A678" s="8" t="s">
        <v>352</v>
      </c>
      <c r="B678" s="8" t="s">
        <v>291</v>
      </c>
      <c r="C678" s="8" t="s">
        <v>135</v>
      </c>
      <c r="D678" s="8" t="s">
        <v>136</v>
      </c>
      <c r="E678" s="8" t="s">
        <v>271</v>
      </c>
      <c r="F678" s="9" t="s">
        <v>30</v>
      </c>
      <c r="G678" s="8">
        <v>1310</v>
      </c>
      <c r="H678" s="8">
        <v>3420</v>
      </c>
      <c r="I678" s="10" t="s">
        <v>399</v>
      </c>
      <c r="J678" s="11">
        <v>3082949952</v>
      </c>
      <c r="K678" s="11">
        <v>3549130994</v>
      </c>
      <c r="L678" s="11">
        <v>0</v>
      </c>
      <c r="M678" s="11">
        <v>0</v>
      </c>
      <c r="N678" s="11">
        <v>0</v>
      </c>
      <c r="O678" s="11">
        <v>3506344451.8400002</v>
      </c>
      <c r="P678" s="11">
        <v>3506344451.8400002</v>
      </c>
      <c r="Q678" s="11">
        <v>42786542.159999996</v>
      </c>
      <c r="R678" s="11">
        <v>42786542.159999996</v>
      </c>
      <c r="S678" s="11">
        <v>0</v>
      </c>
      <c r="T678" s="12">
        <f t="shared" si="119"/>
        <v>0.98794450184218818</v>
      </c>
      <c r="U678" s="12">
        <f t="shared" si="120"/>
        <v>0</v>
      </c>
      <c r="V678" s="12">
        <f t="shared" si="121"/>
        <v>0.98794450184218818</v>
      </c>
    </row>
    <row r="679" spans="1:22" ht="52" outlineLevel="2" x14ac:dyDescent="0.35">
      <c r="A679" s="8" t="s">
        <v>352</v>
      </c>
      <c r="B679" s="8" t="s">
        <v>291</v>
      </c>
      <c r="C679" s="8" t="s">
        <v>135</v>
      </c>
      <c r="D679" s="8" t="s">
        <v>136</v>
      </c>
      <c r="E679" s="8" t="s">
        <v>140</v>
      </c>
      <c r="F679" s="9" t="s">
        <v>30</v>
      </c>
      <c r="G679" s="8">
        <v>1310</v>
      </c>
      <c r="H679" s="8">
        <v>3420</v>
      </c>
      <c r="I679" s="10" t="s">
        <v>358</v>
      </c>
      <c r="J679" s="11">
        <v>2386870468</v>
      </c>
      <c r="K679" s="11">
        <v>2386870468</v>
      </c>
      <c r="L679" s="11">
        <v>0</v>
      </c>
      <c r="M679" s="11">
        <v>0</v>
      </c>
      <c r="N679" s="11">
        <v>0</v>
      </c>
      <c r="O679" s="11">
        <v>2386870468</v>
      </c>
      <c r="P679" s="11">
        <v>2386870468</v>
      </c>
      <c r="Q679" s="11">
        <v>0</v>
      </c>
      <c r="R679" s="11">
        <v>0</v>
      </c>
      <c r="S679" s="11">
        <v>0</v>
      </c>
      <c r="T679" s="12">
        <f t="shared" si="119"/>
        <v>1</v>
      </c>
      <c r="U679" s="12">
        <f t="shared" si="120"/>
        <v>0</v>
      </c>
      <c r="V679" s="12">
        <f t="shared" si="121"/>
        <v>1</v>
      </c>
    </row>
    <row r="680" spans="1:22" ht="130" outlineLevel="2" x14ac:dyDescent="0.35">
      <c r="A680" s="8" t="s">
        <v>352</v>
      </c>
      <c r="B680" s="8" t="s">
        <v>291</v>
      </c>
      <c r="C680" s="8" t="s">
        <v>135</v>
      </c>
      <c r="D680" s="8" t="s">
        <v>136</v>
      </c>
      <c r="E680" s="8" t="s">
        <v>400</v>
      </c>
      <c r="F680" s="9" t="s">
        <v>30</v>
      </c>
      <c r="G680" s="8">
        <v>1310</v>
      </c>
      <c r="H680" s="8">
        <v>3420</v>
      </c>
      <c r="I680" s="10" t="s">
        <v>401</v>
      </c>
      <c r="J680" s="11">
        <v>250000000</v>
      </c>
      <c r="K680" s="11">
        <v>873562940.27999997</v>
      </c>
      <c r="L680" s="11">
        <v>0</v>
      </c>
      <c r="M680" s="11">
        <v>0</v>
      </c>
      <c r="N680" s="11">
        <v>0</v>
      </c>
      <c r="O680" s="11">
        <v>873562940.27999997</v>
      </c>
      <c r="P680" s="11">
        <v>873562940.27999997</v>
      </c>
      <c r="Q680" s="11">
        <v>0</v>
      </c>
      <c r="R680" s="11">
        <v>0</v>
      </c>
      <c r="S680" s="11">
        <v>0</v>
      </c>
      <c r="T680" s="12">
        <f t="shared" si="119"/>
        <v>1</v>
      </c>
      <c r="U680" s="12">
        <f t="shared" si="120"/>
        <v>0</v>
      </c>
      <c r="V680" s="12">
        <f t="shared" si="121"/>
        <v>1</v>
      </c>
    </row>
    <row r="681" spans="1:22" ht="156" outlineLevel="2" x14ac:dyDescent="0.35">
      <c r="A681" s="8" t="s">
        <v>352</v>
      </c>
      <c r="B681" s="8" t="s">
        <v>291</v>
      </c>
      <c r="C681" s="8" t="s">
        <v>135</v>
      </c>
      <c r="D681" s="8" t="s">
        <v>136</v>
      </c>
      <c r="E681" s="8" t="s">
        <v>146</v>
      </c>
      <c r="F681" s="9" t="s">
        <v>30</v>
      </c>
      <c r="G681" s="8">
        <v>1310</v>
      </c>
      <c r="H681" s="8">
        <v>3420</v>
      </c>
      <c r="I681" s="10" t="s">
        <v>402</v>
      </c>
      <c r="J681" s="11">
        <v>16959215</v>
      </c>
      <c r="K681" s="11">
        <v>16959215</v>
      </c>
      <c r="L681" s="11">
        <v>0</v>
      </c>
      <c r="M681" s="11">
        <v>0</v>
      </c>
      <c r="N681" s="11">
        <v>0</v>
      </c>
      <c r="O681" s="11">
        <v>14781104</v>
      </c>
      <c r="P681" s="11">
        <v>14781104</v>
      </c>
      <c r="Q681" s="11">
        <v>2178111</v>
      </c>
      <c r="R681" s="11">
        <v>2178111</v>
      </c>
      <c r="S681" s="11">
        <v>0</v>
      </c>
      <c r="T681" s="12">
        <f t="shared" si="119"/>
        <v>0.871567699330423</v>
      </c>
      <c r="U681" s="12">
        <f t="shared" si="120"/>
        <v>0</v>
      </c>
      <c r="V681" s="12">
        <f t="shared" si="121"/>
        <v>0.871567699330423</v>
      </c>
    </row>
    <row r="682" spans="1:22" ht="78" outlineLevel="2" x14ac:dyDescent="0.35">
      <c r="A682" s="8" t="s">
        <v>352</v>
      </c>
      <c r="B682" s="8" t="s">
        <v>291</v>
      </c>
      <c r="C682" s="8" t="s">
        <v>135</v>
      </c>
      <c r="D682" s="8" t="s">
        <v>136</v>
      </c>
      <c r="E682" s="8" t="s">
        <v>377</v>
      </c>
      <c r="F682" s="9" t="s">
        <v>30</v>
      </c>
      <c r="G682" s="8">
        <v>1310</v>
      </c>
      <c r="H682" s="8">
        <v>3420</v>
      </c>
      <c r="I682" s="10" t="s">
        <v>403</v>
      </c>
      <c r="J682" s="11">
        <v>12576143</v>
      </c>
      <c r="K682" s="11">
        <v>12576143</v>
      </c>
      <c r="L682" s="11">
        <v>0</v>
      </c>
      <c r="M682" s="11">
        <v>0</v>
      </c>
      <c r="N682" s="11">
        <v>0</v>
      </c>
      <c r="O682" s="11">
        <v>0</v>
      </c>
      <c r="P682" s="11">
        <v>0</v>
      </c>
      <c r="Q682" s="11">
        <v>0</v>
      </c>
      <c r="R682" s="11">
        <v>12576143</v>
      </c>
      <c r="S682" s="11">
        <v>0</v>
      </c>
      <c r="T682" s="12">
        <f t="shared" si="119"/>
        <v>0</v>
      </c>
      <c r="U682" s="12">
        <f t="shared" si="120"/>
        <v>0</v>
      </c>
      <c r="V682" s="12">
        <f t="shared" si="121"/>
        <v>0</v>
      </c>
    </row>
    <row r="683" spans="1:22" ht="78" outlineLevel="2" x14ac:dyDescent="0.35">
      <c r="A683" s="8" t="s">
        <v>352</v>
      </c>
      <c r="B683" s="8" t="s">
        <v>422</v>
      </c>
      <c r="C683" s="8" t="s">
        <v>135</v>
      </c>
      <c r="D683" s="8" t="s">
        <v>136</v>
      </c>
      <c r="E683" s="8" t="s">
        <v>50</v>
      </c>
      <c r="F683" s="9" t="s">
        <v>30</v>
      </c>
      <c r="G683" s="8">
        <v>1310</v>
      </c>
      <c r="H683" s="8">
        <v>3480</v>
      </c>
      <c r="I683" s="10" t="s">
        <v>137</v>
      </c>
      <c r="J683" s="11">
        <v>113235310</v>
      </c>
      <c r="K683" s="11">
        <v>95238177</v>
      </c>
      <c r="L683" s="11">
        <v>0</v>
      </c>
      <c r="M683" s="11">
        <v>0</v>
      </c>
      <c r="N683" s="11">
        <v>0</v>
      </c>
      <c r="O683" s="11">
        <v>84093149.030000001</v>
      </c>
      <c r="P683" s="11">
        <v>84093149.030000001</v>
      </c>
      <c r="Q683" s="11">
        <v>11145027.970000001</v>
      </c>
      <c r="R683" s="11">
        <v>11145027.970000001</v>
      </c>
      <c r="S683" s="11">
        <v>0</v>
      </c>
      <c r="T683" s="12">
        <f t="shared" si="119"/>
        <v>0.88297730677898212</v>
      </c>
      <c r="U683" s="12">
        <f t="shared" si="120"/>
        <v>0</v>
      </c>
      <c r="V683" s="12">
        <f t="shared" si="121"/>
        <v>0.88297730677898212</v>
      </c>
    </row>
    <row r="684" spans="1:22" ht="156" outlineLevel="2" x14ac:dyDescent="0.35">
      <c r="A684" s="8" t="s">
        <v>352</v>
      </c>
      <c r="B684" s="8" t="s">
        <v>422</v>
      </c>
      <c r="C684" s="8" t="s">
        <v>135</v>
      </c>
      <c r="D684" s="8" t="s">
        <v>136</v>
      </c>
      <c r="E684" s="8" t="s">
        <v>424</v>
      </c>
      <c r="F684" s="9" t="s">
        <v>30</v>
      </c>
      <c r="G684" s="8">
        <v>1310</v>
      </c>
      <c r="H684" s="8">
        <v>3480</v>
      </c>
      <c r="I684" s="10" t="s">
        <v>425</v>
      </c>
      <c r="J684" s="11">
        <v>263994208</v>
      </c>
      <c r="K684" s="11">
        <v>263994208</v>
      </c>
      <c r="L684" s="11">
        <v>0</v>
      </c>
      <c r="M684" s="11">
        <v>0</v>
      </c>
      <c r="N684" s="11">
        <v>0</v>
      </c>
      <c r="O684" s="11">
        <v>263994208</v>
      </c>
      <c r="P684" s="11">
        <v>263994208</v>
      </c>
      <c r="Q684" s="11">
        <v>0</v>
      </c>
      <c r="R684" s="11">
        <v>0</v>
      </c>
      <c r="S684" s="11">
        <v>0</v>
      </c>
      <c r="T684" s="12">
        <f t="shared" si="119"/>
        <v>1</v>
      </c>
      <c r="U684" s="12">
        <f t="shared" si="120"/>
        <v>0</v>
      </c>
      <c r="V684" s="12">
        <f t="shared" si="121"/>
        <v>1</v>
      </c>
    </row>
    <row r="685" spans="1:22" ht="78" outlineLevel="2" x14ac:dyDescent="0.35">
      <c r="A685" s="8" t="s">
        <v>352</v>
      </c>
      <c r="B685" s="8" t="s">
        <v>422</v>
      </c>
      <c r="C685" s="8" t="s">
        <v>135</v>
      </c>
      <c r="D685" s="8" t="s">
        <v>136</v>
      </c>
      <c r="E685" s="8" t="s">
        <v>138</v>
      </c>
      <c r="F685" s="9" t="s">
        <v>30</v>
      </c>
      <c r="G685" s="8">
        <v>1310</v>
      </c>
      <c r="H685" s="8">
        <v>3480</v>
      </c>
      <c r="I685" s="10" t="s">
        <v>139</v>
      </c>
      <c r="J685" s="11">
        <v>299063301</v>
      </c>
      <c r="K685" s="11">
        <v>314114443</v>
      </c>
      <c r="L685" s="11">
        <v>0</v>
      </c>
      <c r="M685" s="11">
        <v>0</v>
      </c>
      <c r="N685" s="11">
        <v>0</v>
      </c>
      <c r="O685" s="11">
        <v>305435453.20999998</v>
      </c>
      <c r="P685" s="11">
        <v>305435453.20999998</v>
      </c>
      <c r="Q685" s="11">
        <v>8678989.7899999991</v>
      </c>
      <c r="R685" s="11">
        <v>8678989.7899999991</v>
      </c>
      <c r="S685" s="11">
        <v>0</v>
      </c>
      <c r="T685" s="12">
        <f t="shared" si="119"/>
        <v>0.97236997539142123</v>
      </c>
      <c r="U685" s="12">
        <f t="shared" si="120"/>
        <v>0</v>
      </c>
      <c r="V685" s="12">
        <f t="shared" si="121"/>
        <v>0.97236997539142123</v>
      </c>
    </row>
    <row r="686" spans="1:22" ht="130" outlineLevel="2" x14ac:dyDescent="0.35">
      <c r="A686" s="8" t="s">
        <v>352</v>
      </c>
      <c r="B686" s="8" t="s">
        <v>422</v>
      </c>
      <c r="C686" s="8" t="s">
        <v>135</v>
      </c>
      <c r="D686" s="8" t="s">
        <v>136</v>
      </c>
      <c r="E686" s="8" t="s">
        <v>271</v>
      </c>
      <c r="F686" s="9" t="s">
        <v>30</v>
      </c>
      <c r="G686" s="8">
        <v>1310</v>
      </c>
      <c r="H686" s="8">
        <v>3480</v>
      </c>
      <c r="I686" s="10" t="s">
        <v>426</v>
      </c>
      <c r="J686" s="11">
        <v>6685435108</v>
      </c>
      <c r="K686" s="11">
        <v>6886236303</v>
      </c>
      <c r="L686" s="11">
        <v>0</v>
      </c>
      <c r="M686" s="11">
        <v>0</v>
      </c>
      <c r="N686" s="11">
        <v>0</v>
      </c>
      <c r="O686" s="11">
        <v>6770661094.4399996</v>
      </c>
      <c r="P686" s="11">
        <v>6770661094.4399996</v>
      </c>
      <c r="Q686" s="11">
        <v>115575208.56</v>
      </c>
      <c r="R686" s="11">
        <v>115575208.56</v>
      </c>
      <c r="S686" s="11">
        <v>0</v>
      </c>
      <c r="T686" s="12">
        <f t="shared" si="119"/>
        <v>0.98321649105917985</v>
      </c>
      <c r="U686" s="12">
        <f t="shared" si="120"/>
        <v>0</v>
      </c>
      <c r="V686" s="12">
        <f t="shared" si="121"/>
        <v>0.98321649105917985</v>
      </c>
    </row>
    <row r="687" spans="1:22" ht="52" outlineLevel="2" x14ac:dyDescent="0.35">
      <c r="A687" s="8" t="s">
        <v>352</v>
      </c>
      <c r="B687" s="8" t="s">
        <v>422</v>
      </c>
      <c r="C687" s="8" t="s">
        <v>135</v>
      </c>
      <c r="D687" s="8" t="s">
        <v>136</v>
      </c>
      <c r="E687" s="8" t="s">
        <v>140</v>
      </c>
      <c r="F687" s="9" t="s">
        <v>30</v>
      </c>
      <c r="G687" s="8">
        <v>1310</v>
      </c>
      <c r="H687" s="8">
        <v>3480</v>
      </c>
      <c r="I687" s="10" t="s">
        <v>358</v>
      </c>
      <c r="J687" s="11">
        <v>1764882222</v>
      </c>
      <c r="K687" s="11">
        <v>1765199869</v>
      </c>
      <c r="L687" s="11">
        <v>0</v>
      </c>
      <c r="M687" s="11">
        <v>0</v>
      </c>
      <c r="N687" s="11">
        <v>0</v>
      </c>
      <c r="O687" s="11">
        <v>1765199869</v>
      </c>
      <c r="P687" s="11">
        <v>1765199869</v>
      </c>
      <c r="Q687" s="11">
        <v>0</v>
      </c>
      <c r="R687" s="11">
        <v>0</v>
      </c>
      <c r="S687" s="11">
        <v>0</v>
      </c>
      <c r="T687" s="12">
        <f t="shared" si="119"/>
        <v>1</v>
      </c>
      <c r="U687" s="12">
        <f t="shared" si="120"/>
        <v>0</v>
      </c>
      <c r="V687" s="12">
        <f t="shared" si="121"/>
        <v>1</v>
      </c>
    </row>
    <row r="688" spans="1:22" ht="52" outlineLevel="2" x14ac:dyDescent="0.35">
      <c r="A688" s="8" t="s">
        <v>352</v>
      </c>
      <c r="B688" s="8" t="s">
        <v>422</v>
      </c>
      <c r="C688" s="8" t="s">
        <v>135</v>
      </c>
      <c r="D688" s="8" t="s">
        <v>136</v>
      </c>
      <c r="E688" s="8" t="s">
        <v>275</v>
      </c>
      <c r="F688" s="9" t="s">
        <v>30</v>
      </c>
      <c r="G688" s="8">
        <v>1310</v>
      </c>
      <c r="H688" s="8">
        <v>3480</v>
      </c>
      <c r="I688" s="10" t="s">
        <v>427</v>
      </c>
      <c r="J688" s="11">
        <v>17278606</v>
      </c>
      <c r="K688" s="11">
        <v>17278606</v>
      </c>
      <c r="L688" s="11">
        <v>0</v>
      </c>
      <c r="M688" s="11">
        <v>0</v>
      </c>
      <c r="N688" s="11">
        <v>0</v>
      </c>
      <c r="O688" s="11">
        <v>12121538.800000001</v>
      </c>
      <c r="P688" s="11">
        <v>12121538.800000001</v>
      </c>
      <c r="Q688" s="11">
        <v>5157067.2</v>
      </c>
      <c r="R688" s="11">
        <v>5157067.2</v>
      </c>
      <c r="S688" s="11">
        <v>0</v>
      </c>
      <c r="T688" s="12">
        <f t="shared" si="119"/>
        <v>0.70153453351503015</v>
      </c>
      <c r="U688" s="12">
        <f t="shared" si="120"/>
        <v>0</v>
      </c>
      <c r="V688" s="12">
        <f t="shared" si="121"/>
        <v>0.70153453351503015</v>
      </c>
    </row>
    <row r="689" spans="1:22" ht="130" outlineLevel="2" x14ac:dyDescent="0.35">
      <c r="A689" s="8" t="s">
        <v>352</v>
      </c>
      <c r="B689" s="8" t="s">
        <v>422</v>
      </c>
      <c r="C689" s="8" t="s">
        <v>135</v>
      </c>
      <c r="D689" s="8" t="s">
        <v>136</v>
      </c>
      <c r="E689" s="8" t="s">
        <v>280</v>
      </c>
      <c r="F689" s="9" t="s">
        <v>30</v>
      </c>
      <c r="G689" s="8">
        <v>1310</v>
      </c>
      <c r="H689" s="8">
        <v>3480</v>
      </c>
      <c r="I689" s="10" t="s">
        <v>428</v>
      </c>
      <c r="J689" s="11">
        <v>35000000</v>
      </c>
      <c r="K689" s="11">
        <v>23396237</v>
      </c>
      <c r="L689" s="11">
        <v>0</v>
      </c>
      <c r="M689" s="11">
        <v>0</v>
      </c>
      <c r="N689" s="11">
        <v>0</v>
      </c>
      <c r="O689" s="11">
        <v>23396236.890000001</v>
      </c>
      <c r="P689" s="11">
        <v>23396236.890000001</v>
      </c>
      <c r="Q689" s="11">
        <v>0.11</v>
      </c>
      <c r="R689" s="11">
        <v>0.11</v>
      </c>
      <c r="S689" s="11">
        <v>0</v>
      </c>
      <c r="T689" s="12">
        <f t="shared" si="119"/>
        <v>0.99999999529838923</v>
      </c>
      <c r="U689" s="12">
        <f t="shared" si="120"/>
        <v>0</v>
      </c>
      <c r="V689" s="12">
        <f t="shared" si="121"/>
        <v>0.99999999529838923</v>
      </c>
    </row>
    <row r="690" spans="1:22" ht="65" outlineLevel="2" x14ac:dyDescent="0.35">
      <c r="A690" s="8" t="s">
        <v>352</v>
      </c>
      <c r="B690" s="8" t="s">
        <v>422</v>
      </c>
      <c r="C690" s="8" t="s">
        <v>135</v>
      </c>
      <c r="D690" s="8" t="s">
        <v>136</v>
      </c>
      <c r="E690" s="8" t="s">
        <v>360</v>
      </c>
      <c r="F690" s="9" t="s">
        <v>30</v>
      </c>
      <c r="G690" s="8">
        <v>1310</v>
      </c>
      <c r="H690" s="8">
        <v>3480</v>
      </c>
      <c r="I690" s="10" t="s">
        <v>429</v>
      </c>
      <c r="J690" s="11">
        <v>8396528</v>
      </c>
      <c r="K690" s="11">
        <v>8396528</v>
      </c>
      <c r="L690" s="11">
        <v>0</v>
      </c>
      <c r="M690" s="11">
        <v>0</v>
      </c>
      <c r="N690" s="11">
        <v>0</v>
      </c>
      <c r="O690" s="11">
        <v>7696821</v>
      </c>
      <c r="P690" s="11">
        <v>7696821</v>
      </c>
      <c r="Q690" s="11">
        <v>699707</v>
      </c>
      <c r="R690" s="11">
        <v>699707</v>
      </c>
      <c r="S690" s="11">
        <v>0</v>
      </c>
      <c r="T690" s="12">
        <f t="shared" si="119"/>
        <v>0.91666710335510104</v>
      </c>
      <c r="U690" s="12">
        <f t="shared" si="120"/>
        <v>0</v>
      </c>
      <c r="V690" s="12">
        <f t="shared" si="121"/>
        <v>0.91666710335510104</v>
      </c>
    </row>
    <row r="691" spans="1:22" ht="65" outlineLevel="2" x14ac:dyDescent="0.35">
      <c r="A691" s="8" t="s">
        <v>352</v>
      </c>
      <c r="B691" s="8" t="s">
        <v>422</v>
      </c>
      <c r="C691" s="8" t="s">
        <v>135</v>
      </c>
      <c r="D691" s="8" t="s">
        <v>136</v>
      </c>
      <c r="E691" s="8" t="s">
        <v>368</v>
      </c>
      <c r="F691" s="9" t="s">
        <v>30</v>
      </c>
      <c r="G691" s="8">
        <v>1310</v>
      </c>
      <c r="H691" s="8">
        <v>3480</v>
      </c>
      <c r="I691" s="10" t="s">
        <v>430</v>
      </c>
      <c r="J691" s="11">
        <v>25421749</v>
      </c>
      <c r="K691" s="11">
        <v>25421749</v>
      </c>
      <c r="L691" s="11">
        <v>0</v>
      </c>
      <c r="M691" s="11">
        <v>0</v>
      </c>
      <c r="N691" s="11">
        <v>0</v>
      </c>
      <c r="O691" s="11">
        <v>23624446.489999998</v>
      </c>
      <c r="P691" s="11">
        <v>23624446.489999998</v>
      </c>
      <c r="Q691" s="11">
        <v>1797302.51</v>
      </c>
      <c r="R691" s="11">
        <v>1797302.51</v>
      </c>
      <c r="S691" s="11">
        <v>0</v>
      </c>
      <c r="T691" s="12">
        <f t="shared" si="119"/>
        <v>0.92930059572219037</v>
      </c>
      <c r="U691" s="12">
        <f t="shared" si="120"/>
        <v>0</v>
      </c>
      <c r="V691" s="12">
        <f t="shared" si="121"/>
        <v>0.92930059572219037</v>
      </c>
    </row>
    <row r="692" spans="1:22" ht="65" outlineLevel="2" x14ac:dyDescent="0.35">
      <c r="A692" s="8" t="s">
        <v>352</v>
      </c>
      <c r="B692" s="8" t="s">
        <v>422</v>
      </c>
      <c r="C692" s="8" t="s">
        <v>135</v>
      </c>
      <c r="D692" s="8" t="s">
        <v>136</v>
      </c>
      <c r="E692" s="8" t="s">
        <v>146</v>
      </c>
      <c r="F692" s="9" t="s">
        <v>30</v>
      </c>
      <c r="G692" s="8">
        <v>1310</v>
      </c>
      <c r="H692" s="8">
        <v>3480</v>
      </c>
      <c r="I692" s="10" t="s">
        <v>431</v>
      </c>
      <c r="J692" s="11">
        <v>558336</v>
      </c>
      <c r="K692" s="11">
        <v>558336</v>
      </c>
      <c r="L692" s="11">
        <v>0</v>
      </c>
      <c r="M692" s="11">
        <v>0</v>
      </c>
      <c r="N692" s="11">
        <v>0</v>
      </c>
      <c r="O692" s="11">
        <v>518861.98</v>
      </c>
      <c r="P692" s="11">
        <v>518861.98</v>
      </c>
      <c r="Q692" s="11">
        <v>39474.019999999997</v>
      </c>
      <c r="R692" s="11">
        <v>39474.019999999997</v>
      </c>
      <c r="S692" s="11">
        <v>0</v>
      </c>
      <c r="T692" s="12">
        <f t="shared" si="119"/>
        <v>0.92930060035534157</v>
      </c>
      <c r="U692" s="12">
        <f t="shared" si="120"/>
        <v>0</v>
      </c>
      <c r="V692" s="12">
        <f t="shared" si="121"/>
        <v>0.92930060035534157</v>
      </c>
    </row>
    <row r="693" spans="1:22" ht="78" outlineLevel="2" x14ac:dyDescent="0.35">
      <c r="A693" s="8" t="s">
        <v>352</v>
      </c>
      <c r="B693" s="8" t="s">
        <v>422</v>
      </c>
      <c r="C693" s="8" t="s">
        <v>135</v>
      </c>
      <c r="D693" s="8" t="s">
        <v>136</v>
      </c>
      <c r="E693" s="8" t="s">
        <v>150</v>
      </c>
      <c r="F693" s="9" t="s">
        <v>30</v>
      </c>
      <c r="G693" s="8">
        <v>1310</v>
      </c>
      <c r="H693" s="8">
        <v>3480</v>
      </c>
      <c r="I693" s="10" t="s">
        <v>432</v>
      </c>
      <c r="J693" s="11">
        <v>4192048</v>
      </c>
      <c r="K693" s="11">
        <v>4192048</v>
      </c>
      <c r="L693" s="11">
        <v>0</v>
      </c>
      <c r="M693" s="11">
        <v>0</v>
      </c>
      <c r="N693" s="11">
        <v>0</v>
      </c>
      <c r="O693" s="11">
        <v>189026.68</v>
      </c>
      <c r="P693" s="11">
        <v>189026.68</v>
      </c>
      <c r="Q693" s="11">
        <v>0</v>
      </c>
      <c r="R693" s="11">
        <v>4003021.32</v>
      </c>
      <c r="S693" s="11">
        <v>0</v>
      </c>
      <c r="T693" s="12">
        <f t="shared" si="119"/>
        <v>4.5091726048938366E-2</v>
      </c>
      <c r="U693" s="12">
        <f t="shared" si="120"/>
        <v>0</v>
      </c>
      <c r="V693" s="12">
        <f t="shared" si="121"/>
        <v>4.5091726048938366E-2</v>
      </c>
    </row>
    <row r="694" spans="1:22" ht="78" outlineLevel="2" x14ac:dyDescent="0.35">
      <c r="A694" s="8" t="s">
        <v>352</v>
      </c>
      <c r="B694" s="8" t="s">
        <v>436</v>
      </c>
      <c r="C694" s="8" t="s">
        <v>135</v>
      </c>
      <c r="D694" s="8" t="s">
        <v>136</v>
      </c>
      <c r="E694" s="8" t="s">
        <v>50</v>
      </c>
      <c r="F694" s="9" t="s">
        <v>30</v>
      </c>
      <c r="G694" s="8">
        <v>1310</v>
      </c>
      <c r="H694" s="8">
        <v>3480</v>
      </c>
      <c r="I694" s="10" t="s">
        <v>137</v>
      </c>
      <c r="J694" s="11">
        <v>69919713</v>
      </c>
      <c r="K694" s="11">
        <v>49919713</v>
      </c>
      <c r="L694" s="11">
        <v>0</v>
      </c>
      <c r="M694" s="11">
        <v>0</v>
      </c>
      <c r="N694" s="11">
        <v>0</v>
      </c>
      <c r="O694" s="11">
        <v>39908029.829999998</v>
      </c>
      <c r="P694" s="11">
        <v>39908029.829999998</v>
      </c>
      <c r="Q694" s="11">
        <v>10011683.17</v>
      </c>
      <c r="R694" s="11">
        <v>10011683.17</v>
      </c>
      <c r="S694" s="11">
        <v>0</v>
      </c>
      <c r="T694" s="12">
        <f t="shared" si="119"/>
        <v>0.79944429628431557</v>
      </c>
      <c r="U694" s="12">
        <f t="shared" si="120"/>
        <v>0</v>
      </c>
      <c r="V694" s="12">
        <f t="shared" si="121"/>
        <v>0.79944429628431557</v>
      </c>
    </row>
    <row r="695" spans="1:22" ht="78" outlineLevel="2" x14ac:dyDescent="0.35">
      <c r="A695" s="8" t="s">
        <v>352</v>
      </c>
      <c r="B695" s="8" t="s">
        <v>436</v>
      </c>
      <c r="C695" s="8" t="s">
        <v>135</v>
      </c>
      <c r="D695" s="8" t="s">
        <v>136</v>
      </c>
      <c r="E695" s="8" t="s">
        <v>138</v>
      </c>
      <c r="F695" s="9" t="s">
        <v>30</v>
      </c>
      <c r="G695" s="8">
        <v>1310</v>
      </c>
      <c r="H695" s="8">
        <v>3480</v>
      </c>
      <c r="I695" s="10" t="s">
        <v>139</v>
      </c>
      <c r="J695" s="11">
        <v>194290633</v>
      </c>
      <c r="K695" s="11">
        <v>194290633</v>
      </c>
      <c r="L695" s="11">
        <v>0</v>
      </c>
      <c r="M695" s="11">
        <v>0</v>
      </c>
      <c r="N695" s="11">
        <v>0</v>
      </c>
      <c r="O695" s="11">
        <v>188838509.59999999</v>
      </c>
      <c r="P695" s="11">
        <v>188838509.59999999</v>
      </c>
      <c r="Q695" s="11">
        <v>5452123.4000000004</v>
      </c>
      <c r="R695" s="11">
        <v>5452123.4000000004</v>
      </c>
      <c r="S695" s="11">
        <v>0</v>
      </c>
      <c r="T695" s="12">
        <f t="shared" si="119"/>
        <v>0.97193831058237379</v>
      </c>
      <c r="U695" s="12">
        <f t="shared" si="120"/>
        <v>0</v>
      </c>
      <c r="V695" s="12">
        <f t="shared" si="121"/>
        <v>0.97193831058237379</v>
      </c>
    </row>
    <row r="696" spans="1:22" ht="130" outlineLevel="2" x14ac:dyDescent="0.35">
      <c r="A696" s="8" t="s">
        <v>352</v>
      </c>
      <c r="B696" s="8" t="s">
        <v>436</v>
      </c>
      <c r="C696" s="8" t="s">
        <v>135</v>
      </c>
      <c r="D696" s="8" t="s">
        <v>136</v>
      </c>
      <c r="E696" s="8" t="s">
        <v>271</v>
      </c>
      <c r="F696" s="9" t="s">
        <v>30</v>
      </c>
      <c r="G696" s="8">
        <v>1310</v>
      </c>
      <c r="H696" s="8">
        <v>3480</v>
      </c>
      <c r="I696" s="10" t="s">
        <v>437</v>
      </c>
      <c r="J696" s="11">
        <v>4490200966</v>
      </c>
      <c r="K696" s="11">
        <v>3956000247</v>
      </c>
      <c r="L696" s="11">
        <v>0</v>
      </c>
      <c r="M696" s="11">
        <v>0</v>
      </c>
      <c r="N696" s="11">
        <v>0</v>
      </c>
      <c r="O696" s="11">
        <v>3857650207.0500002</v>
      </c>
      <c r="P696" s="11">
        <v>3857650207.0500002</v>
      </c>
      <c r="Q696" s="11">
        <v>98350039.950000003</v>
      </c>
      <c r="R696" s="11">
        <v>98350039.950000003</v>
      </c>
      <c r="S696" s="11">
        <v>0</v>
      </c>
      <c r="T696" s="12">
        <f t="shared" si="119"/>
        <v>0.97513902077620374</v>
      </c>
      <c r="U696" s="12">
        <f t="shared" si="120"/>
        <v>0</v>
      </c>
      <c r="V696" s="12">
        <f t="shared" si="121"/>
        <v>0.97513902077620374</v>
      </c>
    </row>
    <row r="697" spans="1:22" ht="52" outlineLevel="2" x14ac:dyDescent="0.35">
      <c r="A697" s="8" t="s">
        <v>352</v>
      </c>
      <c r="B697" s="8" t="s">
        <v>436</v>
      </c>
      <c r="C697" s="8" t="s">
        <v>135</v>
      </c>
      <c r="D697" s="8" t="s">
        <v>136</v>
      </c>
      <c r="E697" s="8" t="s">
        <v>140</v>
      </c>
      <c r="F697" s="9" t="s">
        <v>30</v>
      </c>
      <c r="G697" s="8">
        <v>1310</v>
      </c>
      <c r="H697" s="8">
        <v>3480</v>
      </c>
      <c r="I697" s="10" t="s">
        <v>141</v>
      </c>
      <c r="J697" s="11">
        <v>1150225465</v>
      </c>
      <c r="K697" s="11">
        <v>1160225465</v>
      </c>
      <c r="L697" s="11">
        <v>0</v>
      </c>
      <c r="M697" s="11">
        <v>27142039.120000001</v>
      </c>
      <c r="N697" s="11">
        <v>0</v>
      </c>
      <c r="O697" s="11">
        <v>1133083425.8800001</v>
      </c>
      <c r="P697" s="11">
        <v>1133083425.8800001</v>
      </c>
      <c r="Q697" s="11">
        <v>0</v>
      </c>
      <c r="R697" s="11">
        <v>0</v>
      </c>
      <c r="S697" s="11">
        <v>0</v>
      </c>
      <c r="T697" s="12">
        <f t="shared" si="119"/>
        <v>0.97660623737473307</v>
      </c>
      <c r="U697" s="12">
        <f t="shared" si="120"/>
        <v>2.3393762625266979E-2</v>
      </c>
      <c r="V697" s="12">
        <f t="shared" si="121"/>
        <v>1</v>
      </c>
    </row>
    <row r="698" spans="1:22" ht="130" outlineLevel="2" x14ac:dyDescent="0.35">
      <c r="A698" s="8" t="s">
        <v>352</v>
      </c>
      <c r="B698" s="8" t="s">
        <v>436</v>
      </c>
      <c r="C698" s="8" t="s">
        <v>135</v>
      </c>
      <c r="D698" s="8" t="s">
        <v>136</v>
      </c>
      <c r="E698" s="8" t="s">
        <v>273</v>
      </c>
      <c r="F698" s="9" t="s">
        <v>30</v>
      </c>
      <c r="G698" s="8">
        <v>1310</v>
      </c>
      <c r="H698" s="8">
        <v>3480</v>
      </c>
      <c r="I698" s="10" t="s">
        <v>438</v>
      </c>
      <c r="J698" s="11">
        <v>35000000</v>
      </c>
      <c r="K698" s="11">
        <v>139847789.69999999</v>
      </c>
      <c r="L698" s="11">
        <v>0</v>
      </c>
      <c r="M698" s="11">
        <v>0</v>
      </c>
      <c r="N698" s="11">
        <v>0</v>
      </c>
      <c r="O698" s="11">
        <v>139847789.69999999</v>
      </c>
      <c r="P698" s="11">
        <v>139847789.69999999</v>
      </c>
      <c r="Q698" s="11">
        <v>0</v>
      </c>
      <c r="R698" s="11">
        <v>0</v>
      </c>
      <c r="S698" s="11">
        <v>0</v>
      </c>
      <c r="T698" s="12">
        <f t="shared" si="119"/>
        <v>1</v>
      </c>
      <c r="U698" s="12">
        <f t="shared" si="120"/>
        <v>0</v>
      </c>
      <c r="V698" s="12">
        <f t="shared" si="121"/>
        <v>1</v>
      </c>
    </row>
    <row r="699" spans="1:22" ht="52" outlineLevel="2" x14ac:dyDescent="0.35">
      <c r="A699" s="8" t="s">
        <v>352</v>
      </c>
      <c r="B699" s="8" t="s">
        <v>436</v>
      </c>
      <c r="C699" s="8" t="s">
        <v>135</v>
      </c>
      <c r="D699" s="8" t="s">
        <v>136</v>
      </c>
      <c r="E699" s="8" t="s">
        <v>275</v>
      </c>
      <c r="F699" s="9" t="s">
        <v>30</v>
      </c>
      <c r="G699" s="8">
        <v>1310</v>
      </c>
      <c r="H699" s="8">
        <v>3480</v>
      </c>
      <c r="I699" s="10" t="s">
        <v>439</v>
      </c>
      <c r="J699" s="11">
        <v>25421749</v>
      </c>
      <c r="K699" s="11">
        <v>25421749</v>
      </c>
      <c r="L699" s="11">
        <v>0</v>
      </c>
      <c r="M699" s="11">
        <v>0</v>
      </c>
      <c r="N699" s="11">
        <v>0</v>
      </c>
      <c r="O699" s="11">
        <v>23624446.489999998</v>
      </c>
      <c r="P699" s="11">
        <v>23624446.489999998</v>
      </c>
      <c r="Q699" s="11">
        <v>1797302.51</v>
      </c>
      <c r="R699" s="11">
        <v>1797302.51</v>
      </c>
      <c r="S699" s="11">
        <v>0</v>
      </c>
      <c r="T699" s="12">
        <f t="shared" si="119"/>
        <v>0.92930059572219037</v>
      </c>
      <c r="U699" s="12">
        <f t="shared" si="120"/>
        <v>0</v>
      </c>
      <c r="V699" s="12">
        <f t="shared" si="121"/>
        <v>0.92930059572219037</v>
      </c>
    </row>
    <row r="700" spans="1:22" ht="52" outlineLevel="2" x14ac:dyDescent="0.35">
      <c r="A700" s="8" t="s">
        <v>352</v>
      </c>
      <c r="B700" s="8" t="s">
        <v>436</v>
      </c>
      <c r="C700" s="8" t="s">
        <v>135</v>
      </c>
      <c r="D700" s="8" t="s">
        <v>136</v>
      </c>
      <c r="E700" s="8" t="s">
        <v>142</v>
      </c>
      <c r="F700" s="9" t="s">
        <v>30</v>
      </c>
      <c r="G700" s="8">
        <v>1310</v>
      </c>
      <c r="H700" s="8">
        <v>3480</v>
      </c>
      <c r="I700" s="10" t="s">
        <v>440</v>
      </c>
      <c r="J700" s="11">
        <v>558336</v>
      </c>
      <c r="K700" s="11">
        <v>558336</v>
      </c>
      <c r="L700" s="11">
        <v>0</v>
      </c>
      <c r="M700" s="11">
        <v>0</v>
      </c>
      <c r="N700" s="11">
        <v>0</v>
      </c>
      <c r="O700" s="11">
        <v>518861.98</v>
      </c>
      <c r="P700" s="11">
        <v>518861.98</v>
      </c>
      <c r="Q700" s="11">
        <v>39474.019999999997</v>
      </c>
      <c r="R700" s="11">
        <v>39474.019999999997</v>
      </c>
      <c r="S700" s="11">
        <v>0</v>
      </c>
      <c r="T700" s="12">
        <f t="shared" si="119"/>
        <v>0.92930060035534157</v>
      </c>
      <c r="U700" s="12">
        <f t="shared" si="120"/>
        <v>0</v>
      </c>
      <c r="V700" s="12">
        <f t="shared" si="121"/>
        <v>0.92930060035534157</v>
      </c>
    </row>
    <row r="701" spans="1:22" ht="78" outlineLevel="2" x14ac:dyDescent="0.35">
      <c r="A701" s="8" t="s">
        <v>352</v>
      </c>
      <c r="B701" s="8" t="s">
        <v>436</v>
      </c>
      <c r="C701" s="8" t="s">
        <v>135</v>
      </c>
      <c r="D701" s="8" t="s">
        <v>136</v>
      </c>
      <c r="E701" s="8" t="s">
        <v>150</v>
      </c>
      <c r="F701" s="9" t="s">
        <v>30</v>
      </c>
      <c r="G701" s="8">
        <v>1310</v>
      </c>
      <c r="H701" s="8">
        <v>3480</v>
      </c>
      <c r="I701" s="10" t="s">
        <v>441</v>
      </c>
      <c r="J701" s="11">
        <v>4192048</v>
      </c>
      <c r="K701" s="11">
        <v>4192048</v>
      </c>
      <c r="L701" s="11">
        <v>0</v>
      </c>
      <c r="M701" s="11">
        <v>0</v>
      </c>
      <c r="N701" s="11">
        <v>0</v>
      </c>
      <c r="O701" s="11">
        <v>0</v>
      </c>
      <c r="P701" s="11">
        <v>0</v>
      </c>
      <c r="Q701" s="11">
        <v>0</v>
      </c>
      <c r="R701" s="11">
        <v>4192048</v>
      </c>
      <c r="S701" s="11">
        <v>0</v>
      </c>
      <c r="T701" s="12">
        <f t="shared" si="119"/>
        <v>0</v>
      </c>
      <c r="U701" s="12">
        <f t="shared" si="120"/>
        <v>0</v>
      </c>
      <c r="V701" s="12">
        <f t="shared" si="121"/>
        <v>0</v>
      </c>
    </row>
    <row r="702" spans="1:22" outlineLevel="1" x14ac:dyDescent="0.35">
      <c r="A702" s="30"/>
      <c r="B702" s="30"/>
      <c r="C702" s="30"/>
      <c r="D702" s="30" t="s">
        <v>550</v>
      </c>
      <c r="E702" s="30"/>
      <c r="F702" s="31"/>
      <c r="G702" s="30"/>
      <c r="H702" s="30"/>
      <c r="I702" s="32"/>
      <c r="J702" s="33">
        <f t="shared" ref="J702:S702" si="122">SUBTOTAL(9,J577:J701)</f>
        <v>867547264304</v>
      </c>
      <c r="K702" s="33">
        <f t="shared" si="122"/>
        <v>898189111370.51001</v>
      </c>
      <c r="L702" s="33">
        <f t="shared" si="122"/>
        <v>0</v>
      </c>
      <c r="M702" s="33">
        <f t="shared" si="122"/>
        <v>43408462.650000006</v>
      </c>
      <c r="N702" s="33">
        <f t="shared" si="122"/>
        <v>0</v>
      </c>
      <c r="O702" s="33">
        <f t="shared" si="122"/>
        <v>892947883811.39014</v>
      </c>
      <c r="P702" s="33">
        <f t="shared" si="122"/>
        <v>892947883811.39014</v>
      </c>
      <c r="Q702" s="33">
        <f t="shared" si="122"/>
        <v>4036401728.8300009</v>
      </c>
      <c r="R702" s="33">
        <f t="shared" si="122"/>
        <v>5197819096.4700022</v>
      </c>
      <c r="S702" s="33">
        <f t="shared" si="122"/>
        <v>2000000000</v>
      </c>
      <c r="T702" s="34">
        <f t="shared" si="119"/>
        <v>0.99416467256976371</v>
      </c>
      <c r="U702" s="34">
        <f t="shared" si="120"/>
        <v>4.8328867607585231E-5</v>
      </c>
      <c r="V702" s="34">
        <f t="shared" si="121"/>
        <v>0.99421300143737135</v>
      </c>
    </row>
    <row r="703" spans="1:22" ht="104" outlineLevel="2" x14ac:dyDescent="0.35">
      <c r="A703" s="15" t="s">
        <v>322</v>
      </c>
      <c r="B703" s="15" t="s">
        <v>26</v>
      </c>
      <c r="C703" s="15" t="s">
        <v>135</v>
      </c>
      <c r="D703" s="15" t="s">
        <v>346</v>
      </c>
      <c r="E703" s="15" t="s">
        <v>29</v>
      </c>
      <c r="F703" s="16" t="s">
        <v>30</v>
      </c>
      <c r="G703" s="15">
        <v>1320</v>
      </c>
      <c r="H703" s="15">
        <v>3460</v>
      </c>
      <c r="I703" s="17" t="s">
        <v>347</v>
      </c>
      <c r="J703" s="18">
        <v>5103470151</v>
      </c>
      <c r="K703" s="18">
        <v>3823921701</v>
      </c>
      <c r="L703" s="18">
        <v>0</v>
      </c>
      <c r="M703" s="18">
        <v>0</v>
      </c>
      <c r="N703" s="18">
        <v>0</v>
      </c>
      <c r="O703" s="18">
        <v>3666390822</v>
      </c>
      <c r="P703" s="18">
        <v>3661271934</v>
      </c>
      <c r="Q703" s="18">
        <v>157530879</v>
      </c>
      <c r="R703" s="18">
        <v>157530879</v>
      </c>
      <c r="S703" s="18">
        <v>0</v>
      </c>
      <c r="T703" s="19">
        <f t="shared" si="119"/>
        <v>0.95880384293464904</v>
      </c>
      <c r="U703" s="19">
        <f t="shared" si="120"/>
        <v>0</v>
      </c>
      <c r="V703" s="19">
        <f t="shared" si="121"/>
        <v>0.95880384293464904</v>
      </c>
    </row>
    <row r="704" spans="1:22" outlineLevel="1" x14ac:dyDescent="0.35">
      <c r="A704" s="30"/>
      <c r="B704" s="30"/>
      <c r="C704" s="30"/>
      <c r="D704" s="30" t="s">
        <v>551</v>
      </c>
      <c r="E704" s="30"/>
      <c r="F704" s="31"/>
      <c r="G704" s="30"/>
      <c r="H704" s="30"/>
      <c r="I704" s="32"/>
      <c r="J704" s="33">
        <f t="shared" ref="J704:S704" si="123">SUBTOTAL(9,J703:J703)</f>
        <v>5103470151</v>
      </c>
      <c r="K704" s="33">
        <f t="shared" si="123"/>
        <v>3823921701</v>
      </c>
      <c r="L704" s="33">
        <f t="shared" si="123"/>
        <v>0</v>
      </c>
      <c r="M704" s="33">
        <f t="shared" si="123"/>
        <v>0</v>
      </c>
      <c r="N704" s="33">
        <f t="shared" si="123"/>
        <v>0</v>
      </c>
      <c r="O704" s="33">
        <f t="shared" si="123"/>
        <v>3666390822</v>
      </c>
      <c r="P704" s="33">
        <f t="shared" si="123"/>
        <v>3661271934</v>
      </c>
      <c r="Q704" s="33">
        <f t="shared" si="123"/>
        <v>157530879</v>
      </c>
      <c r="R704" s="33">
        <f t="shared" si="123"/>
        <v>157530879</v>
      </c>
      <c r="S704" s="33">
        <f t="shared" si="123"/>
        <v>0</v>
      </c>
      <c r="T704" s="34">
        <f t="shared" si="119"/>
        <v>0.95880384293464904</v>
      </c>
      <c r="U704" s="34">
        <f t="shared" si="120"/>
        <v>0</v>
      </c>
      <c r="V704" s="34">
        <f t="shared" si="121"/>
        <v>0.95880384293464904</v>
      </c>
    </row>
    <row r="705" spans="1:22" ht="52" outlineLevel="2" x14ac:dyDescent="0.35">
      <c r="A705" s="15" t="s">
        <v>262</v>
      </c>
      <c r="B705" s="15" t="s">
        <v>264</v>
      </c>
      <c r="C705" s="15" t="s">
        <v>135</v>
      </c>
      <c r="D705" s="15" t="s">
        <v>282</v>
      </c>
      <c r="E705" s="15" t="s">
        <v>29</v>
      </c>
      <c r="F705" s="16" t="s">
        <v>30</v>
      </c>
      <c r="G705" s="15">
        <v>1320</v>
      </c>
      <c r="H705" s="15">
        <v>3480</v>
      </c>
      <c r="I705" s="17" t="s">
        <v>283</v>
      </c>
      <c r="J705" s="18">
        <v>1400000</v>
      </c>
      <c r="K705" s="18">
        <v>1400000</v>
      </c>
      <c r="L705" s="18">
        <v>0</v>
      </c>
      <c r="M705" s="18">
        <v>0</v>
      </c>
      <c r="N705" s="18">
        <v>0</v>
      </c>
      <c r="O705" s="18">
        <v>0</v>
      </c>
      <c r="P705" s="18">
        <v>0</v>
      </c>
      <c r="Q705" s="18">
        <v>1400000</v>
      </c>
      <c r="R705" s="18">
        <v>1400000</v>
      </c>
      <c r="S705" s="18">
        <v>0</v>
      </c>
      <c r="T705" s="19">
        <f t="shared" si="119"/>
        <v>0</v>
      </c>
      <c r="U705" s="19">
        <f t="shared" si="120"/>
        <v>0</v>
      </c>
      <c r="V705" s="19">
        <f t="shared" si="121"/>
        <v>0</v>
      </c>
    </row>
    <row r="706" spans="1:22" outlineLevel="1" x14ac:dyDescent="0.35">
      <c r="A706" s="30"/>
      <c r="B706" s="30"/>
      <c r="C706" s="30"/>
      <c r="D706" s="30" t="s">
        <v>552</v>
      </c>
      <c r="E706" s="30"/>
      <c r="F706" s="31"/>
      <c r="G706" s="30"/>
      <c r="H706" s="30"/>
      <c r="I706" s="32"/>
      <c r="J706" s="33">
        <f t="shared" ref="J706:S706" si="124">SUBTOTAL(9,J705:J705)</f>
        <v>1400000</v>
      </c>
      <c r="K706" s="33">
        <f t="shared" si="124"/>
        <v>1400000</v>
      </c>
      <c r="L706" s="33">
        <f t="shared" si="124"/>
        <v>0</v>
      </c>
      <c r="M706" s="33">
        <f t="shared" si="124"/>
        <v>0</v>
      </c>
      <c r="N706" s="33">
        <f t="shared" si="124"/>
        <v>0</v>
      </c>
      <c r="O706" s="33">
        <f t="shared" si="124"/>
        <v>0</v>
      </c>
      <c r="P706" s="33">
        <f t="shared" si="124"/>
        <v>0</v>
      </c>
      <c r="Q706" s="33">
        <f t="shared" si="124"/>
        <v>1400000</v>
      </c>
      <c r="R706" s="33">
        <f t="shared" si="124"/>
        <v>1400000</v>
      </c>
      <c r="S706" s="33">
        <f t="shared" si="124"/>
        <v>0</v>
      </c>
      <c r="T706" s="34">
        <f t="shared" si="119"/>
        <v>0</v>
      </c>
      <c r="U706" s="34">
        <f t="shared" si="120"/>
        <v>0</v>
      </c>
      <c r="V706" s="34">
        <f t="shared" si="121"/>
        <v>0</v>
      </c>
    </row>
    <row r="707" spans="1:22" outlineLevel="2" x14ac:dyDescent="0.35">
      <c r="A707" s="15" t="s">
        <v>195</v>
      </c>
      <c r="B707" s="15" t="s">
        <v>26</v>
      </c>
      <c r="C707" s="15" t="s">
        <v>135</v>
      </c>
      <c r="D707" s="15" t="s">
        <v>258</v>
      </c>
      <c r="E707" s="15" t="s">
        <v>29</v>
      </c>
      <c r="F707" s="16" t="s">
        <v>30</v>
      </c>
      <c r="G707" s="15">
        <v>1320</v>
      </c>
      <c r="H707" s="15">
        <v>3480</v>
      </c>
      <c r="I707" s="17" t="s">
        <v>259</v>
      </c>
      <c r="J707" s="18">
        <v>16000000000</v>
      </c>
      <c r="K707" s="18">
        <v>16350775643</v>
      </c>
      <c r="L707" s="18">
        <v>0</v>
      </c>
      <c r="M707" s="18">
        <v>65680.539999999994</v>
      </c>
      <c r="N707" s="18">
        <v>0</v>
      </c>
      <c r="O707" s="18">
        <v>16350709962.459999</v>
      </c>
      <c r="P707" s="18">
        <v>16350709962.459999</v>
      </c>
      <c r="Q707" s="18">
        <v>0</v>
      </c>
      <c r="R707" s="18">
        <v>0</v>
      </c>
      <c r="S707" s="18">
        <v>0</v>
      </c>
      <c r="T707" s="19">
        <f t="shared" si="119"/>
        <v>0.99999598303215487</v>
      </c>
      <c r="U707" s="19">
        <f t="shared" si="120"/>
        <v>4.0169678450770478E-6</v>
      </c>
      <c r="V707" s="19">
        <f t="shared" si="121"/>
        <v>0.99999999999999989</v>
      </c>
    </row>
    <row r="708" spans="1:22" outlineLevel="1" x14ac:dyDescent="0.35">
      <c r="A708" s="30"/>
      <c r="B708" s="30"/>
      <c r="C708" s="30"/>
      <c r="D708" s="30" t="s">
        <v>553</v>
      </c>
      <c r="E708" s="30"/>
      <c r="F708" s="31"/>
      <c r="G708" s="30"/>
      <c r="H708" s="30"/>
      <c r="I708" s="32"/>
      <c r="J708" s="33">
        <f t="shared" ref="J708:S708" si="125">SUBTOTAL(9,J707:J707)</f>
        <v>16000000000</v>
      </c>
      <c r="K708" s="33">
        <f t="shared" si="125"/>
        <v>16350775643</v>
      </c>
      <c r="L708" s="33">
        <f t="shared" si="125"/>
        <v>0</v>
      </c>
      <c r="M708" s="33">
        <f t="shared" si="125"/>
        <v>65680.539999999994</v>
      </c>
      <c r="N708" s="33">
        <f t="shared" si="125"/>
        <v>0</v>
      </c>
      <c r="O708" s="33">
        <f t="shared" si="125"/>
        <v>16350709962.459999</v>
      </c>
      <c r="P708" s="33">
        <f t="shared" si="125"/>
        <v>16350709962.459999</v>
      </c>
      <c r="Q708" s="33">
        <f t="shared" si="125"/>
        <v>0</v>
      </c>
      <c r="R708" s="33">
        <f t="shared" si="125"/>
        <v>0</v>
      </c>
      <c r="S708" s="33">
        <f t="shared" si="125"/>
        <v>0</v>
      </c>
      <c r="T708" s="34">
        <f t="shared" si="119"/>
        <v>0.99999598303215487</v>
      </c>
      <c r="U708" s="34">
        <f t="shared" si="120"/>
        <v>4.0169678450770478E-6</v>
      </c>
      <c r="V708" s="34">
        <f t="shared" si="121"/>
        <v>0.99999999999999989</v>
      </c>
    </row>
    <row r="709" spans="1:22" ht="26" outlineLevel="2" x14ac:dyDescent="0.35">
      <c r="A709" s="15" t="s">
        <v>25</v>
      </c>
      <c r="B709" s="15" t="s">
        <v>26</v>
      </c>
      <c r="C709" s="15" t="s">
        <v>135</v>
      </c>
      <c r="D709" s="15" t="s">
        <v>172</v>
      </c>
      <c r="E709" s="15" t="s">
        <v>29</v>
      </c>
      <c r="F709" s="16" t="s">
        <v>30</v>
      </c>
      <c r="G709" s="15">
        <v>1320</v>
      </c>
      <c r="H709" s="15">
        <v>3480</v>
      </c>
      <c r="I709" s="17" t="s">
        <v>173</v>
      </c>
      <c r="J709" s="18">
        <v>29850299</v>
      </c>
      <c r="K709" s="18">
        <v>29850299</v>
      </c>
      <c r="L709" s="18">
        <v>0</v>
      </c>
      <c r="M709" s="18">
        <v>0</v>
      </c>
      <c r="N709" s="18">
        <v>0</v>
      </c>
      <c r="O709" s="18">
        <v>25516445.370000001</v>
      </c>
      <c r="P709" s="18">
        <v>25516445.370000001</v>
      </c>
      <c r="Q709" s="18">
        <v>4333853.63</v>
      </c>
      <c r="R709" s="18">
        <v>4333853.63</v>
      </c>
      <c r="S709" s="18">
        <v>0</v>
      </c>
      <c r="T709" s="19">
        <f t="shared" si="119"/>
        <v>0.85481372799649347</v>
      </c>
      <c r="U709" s="19">
        <f t="shared" si="120"/>
        <v>0</v>
      </c>
      <c r="V709" s="19">
        <f t="shared" si="121"/>
        <v>0.85481372799649347</v>
      </c>
    </row>
    <row r="710" spans="1:22" ht="26" outlineLevel="2" x14ac:dyDescent="0.35">
      <c r="A710" s="8" t="s">
        <v>195</v>
      </c>
      <c r="B710" s="8" t="s">
        <v>26</v>
      </c>
      <c r="C710" s="8" t="s">
        <v>135</v>
      </c>
      <c r="D710" s="8" t="s">
        <v>172</v>
      </c>
      <c r="E710" s="8" t="s">
        <v>29</v>
      </c>
      <c r="F710" s="9" t="s">
        <v>30</v>
      </c>
      <c r="G710" s="8">
        <v>1320</v>
      </c>
      <c r="H710" s="8">
        <v>3480</v>
      </c>
      <c r="I710" s="10" t="s">
        <v>173</v>
      </c>
      <c r="J710" s="11">
        <v>39727003</v>
      </c>
      <c r="K710" s="11">
        <v>54427003</v>
      </c>
      <c r="L710" s="11">
        <v>0</v>
      </c>
      <c r="M710" s="11">
        <v>0</v>
      </c>
      <c r="N710" s="11">
        <v>0</v>
      </c>
      <c r="O710" s="11">
        <v>42124758.259999998</v>
      </c>
      <c r="P710" s="11">
        <v>42124758.259999998</v>
      </c>
      <c r="Q710" s="11">
        <v>12302244.74</v>
      </c>
      <c r="R710" s="11">
        <v>12302244.74</v>
      </c>
      <c r="S710" s="11">
        <v>0</v>
      </c>
      <c r="T710" s="12">
        <f t="shared" si="119"/>
        <v>0.77396799268921712</v>
      </c>
      <c r="U710" s="12">
        <f t="shared" si="120"/>
        <v>0</v>
      </c>
      <c r="V710" s="12">
        <f t="shared" si="121"/>
        <v>0.77396799268921712</v>
      </c>
    </row>
    <row r="711" spans="1:22" ht="26" outlineLevel="2" x14ac:dyDescent="0.35">
      <c r="A711" s="8" t="s">
        <v>262</v>
      </c>
      <c r="B711" s="8" t="s">
        <v>263</v>
      </c>
      <c r="C711" s="8" t="s">
        <v>135</v>
      </c>
      <c r="D711" s="8" t="s">
        <v>172</v>
      </c>
      <c r="E711" s="8" t="s">
        <v>29</v>
      </c>
      <c r="F711" s="9" t="s">
        <v>30</v>
      </c>
      <c r="G711" s="8">
        <v>1320</v>
      </c>
      <c r="H711" s="8">
        <v>3480</v>
      </c>
      <c r="I711" s="10" t="s">
        <v>173</v>
      </c>
      <c r="J711" s="11">
        <v>334446</v>
      </c>
      <c r="K711" s="11">
        <v>4734446</v>
      </c>
      <c r="L711" s="11">
        <v>0</v>
      </c>
      <c r="M711" s="11">
        <v>0</v>
      </c>
      <c r="N711" s="11">
        <v>0</v>
      </c>
      <c r="O711" s="11">
        <v>2256991.84</v>
      </c>
      <c r="P711" s="11">
        <v>2256991.84</v>
      </c>
      <c r="Q711" s="11">
        <v>2477454.16</v>
      </c>
      <c r="R711" s="11">
        <v>2477454.16</v>
      </c>
      <c r="S711" s="11">
        <v>0</v>
      </c>
      <c r="T711" s="12">
        <f t="shared" si="119"/>
        <v>0.47671719985823047</v>
      </c>
      <c r="U711" s="12">
        <f t="shared" si="120"/>
        <v>0</v>
      </c>
      <c r="V711" s="12">
        <f t="shared" si="121"/>
        <v>0.47671719985823047</v>
      </c>
    </row>
    <row r="712" spans="1:22" ht="26" outlineLevel="2" x14ac:dyDescent="0.35">
      <c r="A712" s="8" t="s">
        <v>262</v>
      </c>
      <c r="B712" s="8" t="s">
        <v>264</v>
      </c>
      <c r="C712" s="8" t="s">
        <v>135</v>
      </c>
      <c r="D712" s="8" t="s">
        <v>172</v>
      </c>
      <c r="E712" s="8" t="s">
        <v>29</v>
      </c>
      <c r="F712" s="9" t="s">
        <v>30</v>
      </c>
      <c r="G712" s="8">
        <v>1320</v>
      </c>
      <c r="H712" s="8">
        <v>3480</v>
      </c>
      <c r="I712" s="10" t="s">
        <v>173</v>
      </c>
      <c r="J712" s="11">
        <v>34411201</v>
      </c>
      <c r="K712" s="11">
        <v>29052201</v>
      </c>
      <c r="L712" s="11">
        <v>0</v>
      </c>
      <c r="M712" s="11">
        <v>0</v>
      </c>
      <c r="N712" s="11">
        <v>0</v>
      </c>
      <c r="O712" s="11">
        <v>15724603.5</v>
      </c>
      <c r="P712" s="11">
        <v>15724603.5</v>
      </c>
      <c r="Q712" s="11">
        <v>13327597.5</v>
      </c>
      <c r="R712" s="11">
        <v>13327597.5</v>
      </c>
      <c r="S712" s="11">
        <v>0</v>
      </c>
      <c r="T712" s="12">
        <f t="shared" si="119"/>
        <v>0.54125343205494136</v>
      </c>
      <c r="U712" s="12">
        <f t="shared" si="120"/>
        <v>0</v>
      </c>
      <c r="V712" s="12">
        <f t="shared" si="121"/>
        <v>0.54125343205494136</v>
      </c>
    </row>
    <row r="713" spans="1:22" ht="26" outlineLevel="2" x14ac:dyDescent="0.35">
      <c r="A713" s="8" t="s">
        <v>262</v>
      </c>
      <c r="B713" s="8" t="s">
        <v>291</v>
      </c>
      <c r="C713" s="8" t="s">
        <v>135</v>
      </c>
      <c r="D713" s="8" t="s">
        <v>172</v>
      </c>
      <c r="E713" s="8" t="s">
        <v>29</v>
      </c>
      <c r="F713" s="9" t="s">
        <v>30</v>
      </c>
      <c r="G713" s="8">
        <v>1320</v>
      </c>
      <c r="H713" s="8">
        <v>3480</v>
      </c>
      <c r="I713" s="10" t="s">
        <v>173</v>
      </c>
      <c r="J713" s="11">
        <v>14723621</v>
      </c>
      <c r="K713" s="11">
        <v>14723621</v>
      </c>
      <c r="L713" s="11">
        <v>0</v>
      </c>
      <c r="M713" s="11">
        <v>0</v>
      </c>
      <c r="N713" s="11">
        <v>0</v>
      </c>
      <c r="O713" s="11">
        <v>9371106.9800000004</v>
      </c>
      <c r="P713" s="11">
        <v>9371106.9800000004</v>
      </c>
      <c r="Q713" s="11">
        <v>5352514.0199999996</v>
      </c>
      <c r="R713" s="11">
        <v>5352514.0199999996</v>
      </c>
      <c r="S713" s="11">
        <v>0</v>
      </c>
      <c r="T713" s="12">
        <f t="shared" si="119"/>
        <v>0.63646754966050811</v>
      </c>
      <c r="U713" s="12">
        <f t="shared" si="120"/>
        <v>0</v>
      </c>
      <c r="V713" s="12">
        <f t="shared" si="121"/>
        <v>0.63646754966050811</v>
      </c>
    </row>
    <row r="714" spans="1:22" ht="26" outlineLevel="2" x14ac:dyDescent="0.35">
      <c r="A714" s="8" t="s">
        <v>300</v>
      </c>
      <c r="B714" s="8" t="s">
        <v>26</v>
      </c>
      <c r="C714" s="8" t="s">
        <v>135</v>
      </c>
      <c r="D714" s="8" t="s">
        <v>172</v>
      </c>
      <c r="E714" s="8" t="s">
        <v>29</v>
      </c>
      <c r="F714" s="9" t="s">
        <v>30</v>
      </c>
      <c r="G714" s="8">
        <v>1320</v>
      </c>
      <c r="H714" s="8">
        <v>3480</v>
      </c>
      <c r="I714" s="10" t="s">
        <v>173</v>
      </c>
      <c r="J714" s="11">
        <v>12704965</v>
      </c>
      <c r="K714" s="11">
        <v>20704965</v>
      </c>
      <c r="L714" s="11">
        <v>0</v>
      </c>
      <c r="M714" s="11">
        <v>0</v>
      </c>
      <c r="N714" s="11">
        <v>0</v>
      </c>
      <c r="O714" s="11">
        <v>14405474.380000001</v>
      </c>
      <c r="P714" s="11">
        <v>14405474.380000001</v>
      </c>
      <c r="Q714" s="11">
        <v>6299490.6200000001</v>
      </c>
      <c r="R714" s="11">
        <v>6299490.6200000001</v>
      </c>
      <c r="S714" s="11">
        <v>0</v>
      </c>
      <c r="T714" s="12">
        <f t="shared" si="119"/>
        <v>0.69574975760644853</v>
      </c>
      <c r="U714" s="12">
        <f t="shared" si="120"/>
        <v>0</v>
      </c>
      <c r="V714" s="12">
        <f t="shared" si="121"/>
        <v>0.69574975760644853</v>
      </c>
    </row>
    <row r="715" spans="1:22" ht="26" outlineLevel="2" x14ac:dyDescent="0.35">
      <c r="A715" s="8" t="s">
        <v>308</v>
      </c>
      <c r="B715" s="8" t="s">
        <v>26</v>
      </c>
      <c r="C715" s="8" t="s">
        <v>135</v>
      </c>
      <c r="D715" s="8" t="s">
        <v>172</v>
      </c>
      <c r="E715" s="8" t="s">
        <v>29</v>
      </c>
      <c r="F715" s="9" t="s">
        <v>30</v>
      </c>
      <c r="G715" s="8">
        <v>1320</v>
      </c>
      <c r="H715" s="8">
        <v>3480</v>
      </c>
      <c r="I715" s="10" t="s">
        <v>173</v>
      </c>
      <c r="J715" s="11">
        <v>31512388</v>
      </c>
      <c r="K715" s="11">
        <v>31512388</v>
      </c>
      <c r="L715" s="11">
        <v>0</v>
      </c>
      <c r="M715" s="11">
        <v>0</v>
      </c>
      <c r="N715" s="11">
        <v>0</v>
      </c>
      <c r="O715" s="11">
        <v>20788973.440000001</v>
      </c>
      <c r="P715" s="11">
        <v>20788973.440000001</v>
      </c>
      <c r="Q715" s="11">
        <v>10723414.560000001</v>
      </c>
      <c r="R715" s="11">
        <v>10723414.560000001</v>
      </c>
      <c r="S715" s="11">
        <v>0</v>
      </c>
      <c r="T715" s="12">
        <f t="shared" si="119"/>
        <v>0.65970796754596961</v>
      </c>
      <c r="U715" s="12">
        <f t="shared" si="120"/>
        <v>0</v>
      </c>
      <c r="V715" s="12">
        <f t="shared" si="121"/>
        <v>0.65970796754596961</v>
      </c>
    </row>
    <row r="716" spans="1:22" ht="26" outlineLevel="2" x14ac:dyDescent="0.35">
      <c r="A716" s="8" t="s">
        <v>314</v>
      </c>
      <c r="B716" s="8" t="s">
        <v>26</v>
      </c>
      <c r="C716" s="8" t="s">
        <v>135</v>
      </c>
      <c r="D716" s="8" t="s">
        <v>172</v>
      </c>
      <c r="E716" s="8" t="s">
        <v>29</v>
      </c>
      <c r="F716" s="9" t="s">
        <v>30</v>
      </c>
      <c r="G716" s="8">
        <v>1320</v>
      </c>
      <c r="H716" s="8">
        <v>3480</v>
      </c>
      <c r="I716" s="10" t="s">
        <v>173</v>
      </c>
      <c r="J716" s="11">
        <v>9139276</v>
      </c>
      <c r="K716" s="11">
        <v>7639276</v>
      </c>
      <c r="L716" s="11">
        <v>0</v>
      </c>
      <c r="M716" s="11">
        <v>0</v>
      </c>
      <c r="N716" s="11">
        <v>0</v>
      </c>
      <c r="O716" s="11">
        <v>1424681.82</v>
      </c>
      <c r="P716" s="11">
        <v>1424681.82</v>
      </c>
      <c r="Q716" s="11">
        <v>6214594.1799999997</v>
      </c>
      <c r="R716" s="11">
        <v>6214594.1799999997</v>
      </c>
      <c r="S716" s="11">
        <v>0</v>
      </c>
      <c r="T716" s="12">
        <f t="shared" si="119"/>
        <v>0.18649435103535991</v>
      </c>
      <c r="U716" s="12">
        <f t="shared" si="120"/>
        <v>0</v>
      </c>
      <c r="V716" s="12">
        <f t="shared" si="121"/>
        <v>0.18649435103535991</v>
      </c>
    </row>
    <row r="717" spans="1:22" ht="26" outlineLevel="2" x14ac:dyDescent="0.35">
      <c r="A717" s="8" t="s">
        <v>316</v>
      </c>
      <c r="B717" s="8" t="s">
        <v>26</v>
      </c>
      <c r="C717" s="8" t="s">
        <v>135</v>
      </c>
      <c r="D717" s="8" t="s">
        <v>172</v>
      </c>
      <c r="E717" s="8" t="s">
        <v>29</v>
      </c>
      <c r="F717" s="9" t="s">
        <v>30</v>
      </c>
      <c r="G717" s="8">
        <v>1320</v>
      </c>
      <c r="H717" s="8">
        <v>3480</v>
      </c>
      <c r="I717" s="10" t="s">
        <v>173</v>
      </c>
      <c r="J717" s="11">
        <v>256968504</v>
      </c>
      <c r="K717" s="11">
        <v>309768504</v>
      </c>
      <c r="L717" s="11">
        <v>0</v>
      </c>
      <c r="M717" s="11">
        <v>0</v>
      </c>
      <c r="N717" s="11">
        <v>0</v>
      </c>
      <c r="O717" s="11">
        <v>226098017.78</v>
      </c>
      <c r="P717" s="11">
        <v>226098017.78</v>
      </c>
      <c r="Q717" s="11">
        <v>83670486.219999999</v>
      </c>
      <c r="R717" s="11">
        <v>83670486.219999999</v>
      </c>
      <c r="S717" s="11">
        <v>0</v>
      </c>
      <c r="T717" s="12">
        <f t="shared" si="119"/>
        <v>0.72989350066396674</v>
      </c>
      <c r="U717" s="12">
        <f t="shared" si="120"/>
        <v>0</v>
      </c>
      <c r="V717" s="12">
        <f t="shared" si="121"/>
        <v>0.72989350066396674</v>
      </c>
    </row>
    <row r="718" spans="1:22" ht="26" outlineLevel="2" x14ac:dyDescent="0.35">
      <c r="A718" s="8" t="s">
        <v>322</v>
      </c>
      <c r="B718" s="8" t="s">
        <v>26</v>
      </c>
      <c r="C718" s="8" t="s">
        <v>135</v>
      </c>
      <c r="D718" s="8" t="s">
        <v>172</v>
      </c>
      <c r="E718" s="8" t="s">
        <v>29</v>
      </c>
      <c r="F718" s="9" t="s">
        <v>30</v>
      </c>
      <c r="G718" s="8">
        <v>1320</v>
      </c>
      <c r="H718" s="8">
        <v>3460</v>
      </c>
      <c r="I718" s="10" t="s">
        <v>173</v>
      </c>
      <c r="J718" s="11">
        <v>11806397</v>
      </c>
      <c r="K718" s="11">
        <v>11806397</v>
      </c>
      <c r="L718" s="11">
        <v>0</v>
      </c>
      <c r="M718" s="11">
        <v>0</v>
      </c>
      <c r="N718" s="11">
        <v>0</v>
      </c>
      <c r="O718" s="11">
        <v>7213642.5700000003</v>
      </c>
      <c r="P718" s="11">
        <v>7213642.5700000003</v>
      </c>
      <c r="Q718" s="11">
        <v>4592754.43</v>
      </c>
      <c r="R718" s="11">
        <v>4592754.43</v>
      </c>
      <c r="S718" s="11">
        <v>0</v>
      </c>
      <c r="T718" s="12">
        <f t="shared" si="119"/>
        <v>0.61099441006430666</v>
      </c>
      <c r="U718" s="12">
        <f t="shared" si="120"/>
        <v>0</v>
      </c>
      <c r="V718" s="12">
        <f t="shared" si="121"/>
        <v>0.61099441006430666</v>
      </c>
    </row>
    <row r="719" spans="1:22" ht="26" outlineLevel="2" x14ac:dyDescent="0.35">
      <c r="A719" s="8" t="s">
        <v>352</v>
      </c>
      <c r="B719" s="8" t="s">
        <v>263</v>
      </c>
      <c r="C719" s="8" t="s">
        <v>135</v>
      </c>
      <c r="D719" s="8" t="s">
        <v>172</v>
      </c>
      <c r="E719" s="8" t="s">
        <v>29</v>
      </c>
      <c r="F719" s="9" t="s">
        <v>30</v>
      </c>
      <c r="G719" s="8">
        <v>1320</v>
      </c>
      <c r="H719" s="8">
        <v>3410</v>
      </c>
      <c r="I719" s="10" t="s">
        <v>173</v>
      </c>
      <c r="J719" s="11">
        <v>5857628179</v>
      </c>
      <c r="K719" s="11">
        <v>5593628179</v>
      </c>
      <c r="L719" s="11">
        <v>0</v>
      </c>
      <c r="M719" s="11">
        <v>0</v>
      </c>
      <c r="N719" s="11">
        <v>0</v>
      </c>
      <c r="O719" s="11">
        <v>5050876208.1599998</v>
      </c>
      <c r="P719" s="11">
        <v>5050876208.1599998</v>
      </c>
      <c r="Q719" s="11">
        <v>542751970.84000003</v>
      </c>
      <c r="R719" s="11">
        <v>542751970.84000003</v>
      </c>
      <c r="S719" s="11">
        <v>0</v>
      </c>
      <c r="T719" s="12">
        <f t="shared" si="119"/>
        <v>0.90296960157673001</v>
      </c>
      <c r="U719" s="12">
        <f t="shared" si="120"/>
        <v>0</v>
      </c>
      <c r="V719" s="12">
        <f t="shared" si="121"/>
        <v>0.90296960157673001</v>
      </c>
    </row>
    <row r="720" spans="1:22" ht="26" outlineLevel="2" x14ac:dyDescent="0.35">
      <c r="A720" s="8" t="s">
        <v>352</v>
      </c>
      <c r="B720" s="8" t="s">
        <v>264</v>
      </c>
      <c r="C720" s="8" t="s">
        <v>135</v>
      </c>
      <c r="D720" s="8" t="s">
        <v>172</v>
      </c>
      <c r="E720" s="8" t="s">
        <v>29</v>
      </c>
      <c r="F720" s="9" t="s">
        <v>30</v>
      </c>
      <c r="G720" s="8">
        <v>1320</v>
      </c>
      <c r="H720" s="8">
        <v>3420</v>
      </c>
      <c r="I720" s="10" t="s">
        <v>173</v>
      </c>
      <c r="J720" s="11">
        <v>2834208675</v>
      </c>
      <c r="K720" s="11">
        <v>2702208675</v>
      </c>
      <c r="L720" s="11">
        <v>0</v>
      </c>
      <c r="M720" s="11">
        <v>0</v>
      </c>
      <c r="N720" s="11">
        <v>0</v>
      </c>
      <c r="O720" s="11">
        <v>2340355603.1799998</v>
      </c>
      <c r="P720" s="11">
        <v>2340355603.1799998</v>
      </c>
      <c r="Q720" s="11">
        <v>361853071.81999999</v>
      </c>
      <c r="R720" s="11">
        <v>361853071.81999999</v>
      </c>
      <c r="S720" s="11">
        <v>0</v>
      </c>
      <c r="T720" s="12">
        <f t="shared" si="119"/>
        <v>0.86608988596337766</v>
      </c>
      <c r="U720" s="12">
        <f t="shared" si="120"/>
        <v>0</v>
      </c>
      <c r="V720" s="12">
        <f t="shared" si="121"/>
        <v>0.86608988596337766</v>
      </c>
    </row>
    <row r="721" spans="1:22" ht="26" outlineLevel="2" x14ac:dyDescent="0.35">
      <c r="A721" s="8" t="s">
        <v>352</v>
      </c>
      <c r="B721" s="8" t="s">
        <v>291</v>
      </c>
      <c r="C721" s="8" t="s">
        <v>135</v>
      </c>
      <c r="D721" s="8" t="s">
        <v>172</v>
      </c>
      <c r="E721" s="8" t="s">
        <v>29</v>
      </c>
      <c r="F721" s="9" t="s">
        <v>30</v>
      </c>
      <c r="G721" s="8">
        <v>1320</v>
      </c>
      <c r="H721" s="8">
        <v>3420</v>
      </c>
      <c r="I721" s="10" t="s">
        <v>173</v>
      </c>
      <c r="J721" s="11">
        <v>1696733334</v>
      </c>
      <c r="K721" s="11">
        <v>1833733334</v>
      </c>
      <c r="L721" s="11">
        <v>0</v>
      </c>
      <c r="M721" s="11">
        <v>0</v>
      </c>
      <c r="N721" s="11">
        <v>0</v>
      </c>
      <c r="O721" s="11">
        <v>1425118179.9100001</v>
      </c>
      <c r="P721" s="11">
        <v>1425118179.9100001</v>
      </c>
      <c r="Q721" s="11">
        <v>408615154.08999997</v>
      </c>
      <c r="R721" s="11">
        <v>408615154.08999997</v>
      </c>
      <c r="S721" s="11">
        <v>0</v>
      </c>
      <c r="T721" s="12">
        <f t="shared" si="119"/>
        <v>0.77716762491377611</v>
      </c>
      <c r="U721" s="12">
        <f t="shared" si="120"/>
        <v>0</v>
      </c>
      <c r="V721" s="12">
        <f t="shared" si="121"/>
        <v>0.77716762491377611</v>
      </c>
    </row>
    <row r="722" spans="1:22" ht="26" outlineLevel="2" x14ac:dyDescent="0.35">
      <c r="A722" s="8" t="s">
        <v>352</v>
      </c>
      <c r="B722" s="8" t="s">
        <v>422</v>
      </c>
      <c r="C722" s="8" t="s">
        <v>135</v>
      </c>
      <c r="D722" s="8" t="s">
        <v>172</v>
      </c>
      <c r="E722" s="8" t="s">
        <v>29</v>
      </c>
      <c r="F722" s="9" t="s">
        <v>30</v>
      </c>
      <c r="G722" s="8">
        <v>1320</v>
      </c>
      <c r="H722" s="8">
        <v>3480</v>
      </c>
      <c r="I722" s="10" t="s">
        <v>173</v>
      </c>
      <c r="J722" s="11">
        <v>1228444901</v>
      </c>
      <c r="K722" s="11">
        <v>1555394900</v>
      </c>
      <c r="L722" s="11">
        <v>0</v>
      </c>
      <c r="M722" s="11">
        <v>0</v>
      </c>
      <c r="N722" s="11">
        <v>0</v>
      </c>
      <c r="O722" s="11">
        <v>1099084157.47</v>
      </c>
      <c r="P722" s="11">
        <v>1099084157.47</v>
      </c>
      <c r="Q722" s="11">
        <v>456310742.52999997</v>
      </c>
      <c r="R722" s="11">
        <v>456310742.52999997</v>
      </c>
      <c r="S722" s="11">
        <v>0</v>
      </c>
      <c r="T722" s="12">
        <f t="shared" si="119"/>
        <v>0.70662708066613822</v>
      </c>
      <c r="U722" s="12">
        <f t="shared" si="120"/>
        <v>0</v>
      </c>
      <c r="V722" s="12">
        <f t="shared" si="121"/>
        <v>0.70662708066613822</v>
      </c>
    </row>
    <row r="723" spans="1:22" ht="26" outlineLevel="2" x14ac:dyDescent="0.35">
      <c r="A723" s="8" t="s">
        <v>352</v>
      </c>
      <c r="B723" s="8" t="s">
        <v>436</v>
      </c>
      <c r="C723" s="8" t="s">
        <v>135</v>
      </c>
      <c r="D723" s="8" t="s">
        <v>172</v>
      </c>
      <c r="E723" s="8" t="s">
        <v>29</v>
      </c>
      <c r="F723" s="9" t="s">
        <v>30</v>
      </c>
      <c r="G723" s="8">
        <v>1320</v>
      </c>
      <c r="H723" s="8">
        <v>3480</v>
      </c>
      <c r="I723" s="10" t="s">
        <v>173</v>
      </c>
      <c r="J723" s="11">
        <v>711176130</v>
      </c>
      <c r="K723" s="11">
        <v>940176130</v>
      </c>
      <c r="L723" s="11">
        <v>0</v>
      </c>
      <c r="M723" s="11">
        <v>0</v>
      </c>
      <c r="N723" s="11">
        <v>0</v>
      </c>
      <c r="O723" s="11">
        <v>669558919.77999997</v>
      </c>
      <c r="P723" s="11">
        <v>669558919.77999997</v>
      </c>
      <c r="Q723" s="11">
        <v>270617210.22000003</v>
      </c>
      <c r="R723" s="11">
        <v>270617210.22000003</v>
      </c>
      <c r="S723" s="11">
        <v>0</v>
      </c>
      <c r="T723" s="12">
        <f t="shared" si="119"/>
        <v>0.71216328346902402</v>
      </c>
      <c r="U723" s="12">
        <f t="shared" si="120"/>
        <v>0</v>
      </c>
      <c r="V723" s="12">
        <f t="shared" si="121"/>
        <v>0.71216328346902402</v>
      </c>
    </row>
    <row r="724" spans="1:22" outlineLevel="1" x14ac:dyDescent="0.35">
      <c r="A724" s="30"/>
      <c r="B724" s="30"/>
      <c r="C724" s="30"/>
      <c r="D724" s="30" t="s">
        <v>554</v>
      </c>
      <c r="E724" s="30"/>
      <c r="F724" s="31"/>
      <c r="G724" s="30"/>
      <c r="H724" s="30"/>
      <c r="I724" s="32"/>
      <c r="J724" s="33">
        <f t="shared" ref="J724:S724" si="126">SUBTOTAL(9,J709:J723)</f>
        <v>12769369319</v>
      </c>
      <c r="K724" s="33">
        <f t="shared" si="126"/>
        <v>13139360318</v>
      </c>
      <c r="L724" s="33">
        <f t="shared" si="126"/>
        <v>0</v>
      </c>
      <c r="M724" s="33">
        <f t="shared" si="126"/>
        <v>0</v>
      </c>
      <c r="N724" s="33">
        <f t="shared" si="126"/>
        <v>0</v>
      </c>
      <c r="O724" s="33">
        <f t="shared" si="126"/>
        <v>10949917764.439999</v>
      </c>
      <c r="P724" s="33">
        <f t="shared" si="126"/>
        <v>10949917764.439999</v>
      </c>
      <c r="Q724" s="33">
        <f t="shared" si="126"/>
        <v>2189442553.5599999</v>
      </c>
      <c r="R724" s="33">
        <f t="shared" si="126"/>
        <v>2189442553.5599999</v>
      </c>
      <c r="S724" s="33">
        <f t="shared" si="126"/>
        <v>0</v>
      </c>
      <c r="T724" s="34">
        <f t="shared" si="119"/>
        <v>0.83336764495600146</v>
      </c>
      <c r="U724" s="34">
        <f t="shared" si="120"/>
        <v>0</v>
      </c>
      <c r="V724" s="34">
        <f t="shared" si="121"/>
        <v>0.83336764495600146</v>
      </c>
    </row>
    <row r="725" spans="1:22" ht="78" outlineLevel="2" x14ac:dyDescent="0.35">
      <c r="A725" s="15" t="s">
        <v>352</v>
      </c>
      <c r="B725" s="15" t="s">
        <v>291</v>
      </c>
      <c r="C725" s="15" t="s">
        <v>135</v>
      </c>
      <c r="D725" s="15" t="s">
        <v>404</v>
      </c>
      <c r="E725" s="15" t="s">
        <v>140</v>
      </c>
      <c r="F725" s="16" t="s">
        <v>30</v>
      </c>
      <c r="G725" s="15">
        <v>1320</v>
      </c>
      <c r="H725" s="15">
        <v>3420</v>
      </c>
      <c r="I725" s="17" t="s">
        <v>405</v>
      </c>
      <c r="J725" s="18">
        <v>6720620</v>
      </c>
      <c r="K725" s="18">
        <v>6720620</v>
      </c>
      <c r="L725" s="18">
        <v>0</v>
      </c>
      <c r="M725" s="18">
        <v>0</v>
      </c>
      <c r="N725" s="18">
        <v>0</v>
      </c>
      <c r="O725" s="18">
        <v>6720620</v>
      </c>
      <c r="P725" s="18">
        <v>6720620</v>
      </c>
      <c r="Q725" s="18">
        <v>0</v>
      </c>
      <c r="R725" s="18">
        <v>0</v>
      </c>
      <c r="S725" s="18">
        <v>0</v>
      </c>
      <c r="T725" s="19">
        <f t="shared" si="119"/>
        <v>1</v>
      </c>
      <c r="U725" s="19">
        <f t="shared" si="120"/>
        <v>0</v>
      </c>
      <c r="V725" s="19">
        <f t="shared" si="121"/>
        <v>1</v>
      </c>
    </row>
    <row r="726" spans="1:22" ht="117" outlineLevel="2" x14ac:dyDescent="0.35">
      <c r="A726" s="8" t="s">
        <v>352</v>
      </c>
      <c r="B726" s="8" t="s">
        <v>422</v>
      </c>
      <c r="C726" s="8" t="s">
        <v>135</v>
      </c>
      <c r="D726" s="8" t="s">
        <v>404</v>
      </c>
      <c r="E726" s="8" t="s">
        <v>138</v>
      </c>
      <c r="F726" s="9" t="s">
        <v>30</v>
      </c>
      <c r="G726" s="8">
        <v>1320</v>
      </c>
      <c r="H726" s="8">
        <v>3310</v>
      </c>
      <c r="I726" s="10" t="s">
        <v>433</v>
      </c>
      <c r="J726" s="11">
        <v>173000000</v>
      </c>
      <c r="K726" s="11">
        <v>173000000</v>
      </c>
      <c r="L726" s="11">
        <v>0</v>
      </c>
      <c r="M726" s="11">
        <v>0</v>
      </c>
      <c r="N726" s="11">
        <v>0</v>
      </c>
      <c r="O726" s="11">
        <v>168020772.94999999</v>
      </c>
      <c r="P726" s="11">
        <v>168020772.94999999</v>
      </c>
      <c r="Q726" s="11">
        <v>4979227.05</v>
      </c>
      <c r="R726" s="11">
        <v>4979227.05</v>
      </c>
      <c r="S726" s="11">
        <v>0</v>
      </c>
      <c r="T726" s="12">
        <f t="shared" si="119"/>
        <v>0.97121834075144498</v>
      </c>
      <c r="U726" s="12">
        <f t="shared" si="120"/>
        <v>0</v>
      </c>
      <c r="V726" s="12">
        <f t="shared" si="121"/>
        <v>0.97121834075144498</v>
      </c>
    </row>
    <row r="727" spans="1:22" outlineLevel="1" x14ac:dyDescent="0.35">
      <c r="A727" s="30"/>
      <c r="B727" s="30"/>
      <c r="C727" s="30"/>
      <c r="D727" s="30" t="s">
        <v>555</v>
      </c>
      <c r="E727" s="30"/>
      <c r="F727" s="31"/>
      <c r="G727" s="30"/>
      <c r="H727" s="30"/>
      <c r="I727" s="32"/>
      <c r="J727" s="33">
        <f t="shared" ref="J727:S727" si="127">SUBTOTAL(9,J725:J726)</f>
        <v>179720620</v>
      </c>
      <c r="K727" s="33">
        <f t="shared" si="127"/>
        <v>179720620</v>
      </c>
      <c r="L727" s="33">
        <f t="shared" si="127"/>
        <v>0</v>
      </c>
      <c r="M727" s="33">
        <f t="shared" si="127"/>
        <v>0</v>
      </c>
      <c r="N727" s="33">
        <f t="shared" si="127"/>
        <v>0</v>
      </c>
      <c r="O727" s="33">
        <f t="shared" si="127"/>
        <v>174741392.94999999</v>
      </c>
      <c r="P727" s="33">
        <f t="shared" si="127"/>
        <v>174741392.94999999</v>
      </c>
      <c r="Q727" s="33">
        <f t="shared" si="127"/>
        <v>4979227.05</v>
      </c>
      <c r="R727" s="33">
        <f t="shared" si="127"/>
        <v>4979227.05</v>
      </c>
      <c r="S727" s="33">
        <f t="shared" si="127"/>
        <v>0</v>
      </c>
      <c r="T727" s="34">
        <f t="shared" si="119"/>
        <v>0.97229462568068148</v>
      </c>
      <c r="U727" s="34">
        <f t="shared" si="120"/>
        <v>0</v>
      </c>
      <c r="V727" s="34">
        <f t="shared" si="121"/>
        <v>0.97229462568068148</v>
      </c>
    </row>
    <row r="728" spans="1:22" ht="91" outlineLevel="2" x14ac:dyDescent="0.35">
      <c r="A728" s="15" t="s">
        <v>262</v>
      </c>
      <c r="B728" s="15" t="s">
        <v>264</v>
      </c>
      <c r="C728" s="15" t="s">
        <v>135</v>
      </c>
      <c r="D728" s="15" t="s">
        <v>284</v>
      </c>
      <c r="E728" s="15" t="s">
        <v>140</v>
      </c>
      <c r="F728" s="16" t="s">
        <v>30</v>
      </c>
      <c r="G728" s="15">
        <v>1320</v>
      </c>
      <c r="H728" s="15">
        <v>3480</v>
      </c>
      <c r="I728" s="17" t="s">
        <v>285</v>
      </c>
      <c r="J728" s="18">
        <v>150000000</v>
      </c>
      <c r="K728" s="18">
        <v>150000000</v>
      </c>
      <c r="L728" s="18">
        <v>0</v>
      </c>
      <c r="M728" s="18">
        <v>0</v>
      </c>
      <c r="N728" s="18">
        <v>0</v>
      </c>
      <c r="O728" s="18">
        <v>150000000</v>
      </c>
      <c r="P728" s="18">
        <v>150000000</v>
      </c>
      <c r="Q728" s="18">
        <v>0</v>
      </c>
      <c r="R728" s="18">
        <v>0</v>
      </c>
      <c r="S728" s="18">
        <v>0</v>
      </c>
      <c r="T728" s="19">
        <f t="shared" si="119"/>
        <v>1</v>
      </c>
      <c r="U728" s="19">
        <f t="shared" si="120"/>
        <v>0</v>
      </c>
      <c r="V728" s="19">
        <f t="shared" si="121"/>
        <v>1</v>
      </c>
    </row>
    <row r="729" spans="1:22" ht="195" outlineLevel="2" x14ac:dyDescent="0.35">
      <c r="A729" s="8" t="s">
        <v>262</v>
      </c>
      <c r="B729" s="8" t="s">
        <v>264</v>
      </c>
      <c r="C729" s="8" t="s">
        <v>135</v>
      </c>
      <c r="D729" s="8" t="s">
        <v>284</v>
      </c>
      <c r="E729" s="8" t="s">
        <v>286</v>
      </c>
      <c r="F729" s="9" t="s">
        <v>30</v>
      </c>
      <c r="G729" s="8">
        <v>1320</v>
      </c>
      <c r="H729" s="8">
        <v>3480</v>
      </c>
      <c r="I729" s="10" t="s">
        <v>287</v>
      </c>
      <c r="J729" s="11">
        <v>76500000</v>
      </c>
      <c r="K729" s="11">
        <v>76500000</v>
      </c>
      <c r="L729" s="11">
        <v>0</v>
      </c>
      <c r="M729" s="11">
        <v>0</v>
      </c>
      <c r="N729" s="11">
        <v>0</v>
      </c>
      <c r="O729" s="11">
        <v>76500000</v>
      </c>
      <c r="P729" s="11">
        <v>76500000</v>
      </c>
      <c r="Q729" s="11">
        <v>0</v>
      </c>
      <c r="R729" s="11">
        <v>0</v>
      </c>
      <c r="S729" s="11">
        <v>0</v>
      </c>
      <c r="T729" s="12">
        <f t="shared" si="119"/>
        <v>1</v>
      </c>
      <c r="U729" s="12">
        <f t="shared" si="120"/>
        <v>0</v>
      </c>
      <c r="V729" s="12">
        <f t="shared" si="121"/>
        <v>1</v>
      </c>
    </row>
    <row r="730" spans="1:22" ht="143" outlineLevel="2" x14ac:dyDescent="0.35">
      <c r="A730" s="8" t="s">
        <v>352</v>
      </c>
      <c r="B730" s="8" t="s">
        <v>264</v>
      </c>
      <c r="C730" s="8" t="s">
        <v>135</v>
      </c>
      <c r="D730" s="8" t="s">
        <v>284</v>
      </c>
      <c r="E730" s="8" t="s">
        <v>305</v>
      </c>
      <c r="F730" s="9" t="s">
        <v>30</v>
      </c>
      <c r="G730" s="8">
        <v>1320</v>
      </c>
      <c r="H730" s="8">
        <v>3420</v>
      </c>
      <c r="I730" s="10" t="s">
        <v>394</v>
      </c>
      <c r="J730" s="11">
        <v>19400316</v>
      </c>
      <c r="K730" s="11">
        <v>19400316</v>
      </c>
      <c r="L730" s="11">
        <v>0</v>
      </c>
      <c r="M730" s="11">
        <v>0</v>
      </c>
      <c r="N730" s="11">
        <v>0</v>
      </c>
      <c r="O730" s="11">
        <v>19400316</v>
      </c>
      <c r="P730" s="11">
        <v>19400316</v>
      </c>
      <c r="Q730" s="11">
        <v>0</v>
      </c>
      <c r="R730" s="11">
        <v>0</v>
      </c>
      <c r="S730" s="11">
        <v>0</v>
      </c>
      <c r="T730" s="12">
        <f t="shared" si="119"/>
        <v>1</v>
      </c>
      <c r="U730" s="12">
        <f t="shared" si="120"/>
        <v>0</v>
      </c>
      <c r="V730" s="12">
        <f t="shared" si="121"/>
        <v>1</v>
      </c>
    </row>
    <row r="731" spans="1:22" ht="52" outlineLevel="2" x14ac:dyDescent="0.35">
      <c r="A731" s="8" t="s">
        <v>352</v>
      </c>
      <c r="B731" s="8" t="s">
        <v>264</v>
      </c>
      <c r="C731" s="8" t="s">
        <v>135</v>
      </c>
      <c r="D731" s="8" t="s">
        <v>284</v>
      </c>
      <c r="E731" s="8" t="s">
        <v>395</v>
      </c>
      <c r="F731" s="9" t="s">
        <v>30</v>
      </c>
      <c r="G731" s="8">
        <v>1320</v>
      </c>
      <c r="H731" s="8">
        <v>3420</v>
      </c>
      <c r="I731" s="10" t="s">
        <v>396</v>
      </c>
      <c r="J731" s="11">
        <v>76265249</v>
      </c>
      <c r="K731" s="11">
        <v>76265249</v>
      </c>
      <c r="L731" s="11">
        <v>0</v>
      </c>
      <c r="M731" s="11">
        <v>0</v>
      </c>
      <c r="N731" s="11">
        <v>0</v>
      </c>
      <c r="O731" s="11">
        <v>70873341.319999993</v>
      </c>
      <c r="P731" s="11">
        <v>70873341.319999993</v>
      </c>
      <c r="Q731" s="11">
        <v>5391907.6799999997</v>
      </c>
      <c r="R731" s="11">
        <v>5391907.6799999997</v>
      </c>
      <c r="S731" s="11">
        <v>0</v>
      </c>
      <c r="T731" s="12">
        <f t="shared" si="119"/>
        <v>0.92930059560941047</v>
      </c>
      <c r="U731" s="12">
        <f t="shared" si="120"/>
        <v>0</v>
      </c>
      <c r="V731" s="12">
        <f t="shared" si="121"/>
        <v>0.92930059560941047</v>
      </c>
    </row>
    <row r="732" spans="1:22" ht="52" outlineLevel="2" x14ac:dyDescent="0.35">
      <c r="A732" s="8" t="s">
        <v>352</v>
      </c>
      <c r="B732" s="8" t="s">
        <v>264</v>
      </c>
      <c r="C732" s="8" t="s">
        <v>135</v>
      </c>
      <c r="D732" s="8" t="s">
        <v>284</v>
      </c>
      <c r="E732" s="8" t="s">
        <v>275</v>
      </c>
      <c r="F732" s="9" t="s">
        <v>30</v>
      </c>
      <c r="G732" s="8">
        <v>1320</v>
      </c>
      <c r="H732" s="8">
        <v>3420</v>
      </c>
      <c r="I732" s="10" t="s">
        <v>397</v>
      </c>
      <c r="J732" s="11">
        <v>1675010</v>
      </c>
      <c r="K732" s="11">
        <v>1675010</v>
      </c>
      <c r="L732" s="11">
        <v>0</v>
      </c>
      <c r="M732" s="11">
        <v>0</v>
      </c>
      <c r="N732" s="11">
        <v>0</v>
      </c>
      <c r="O732" s="11">
        <v>1556587.79</v>
      </c>
      <c r="P732" s="11">
        <v>1556587.79</v>
      </c>
      <c r="Q732" s="11">
        <v>118422.21</v>
      </c>
      <c r="R732" s="11">
        <v>118422.21</v>
      </c>
      <c r="S732" s="11">
        <v>0</v>
      </c>
      <c r="T732" s="12">
        <f t="shared" si="119"/>
        <v>0.92930059522032704</v>
      </c>
      <c r="U732" s="12">
        <f t="shared" si="120"/>
        <v>0</v>
      </c>
      <c r="V732" s="12">
        <f t="shared" si="121"/>
        <v>0.92930059522032704</v>
      </c>
    </row>
    <row r="733" spans="1:22" ht="104" outlineLevel="2" x14ac:dyDescent="0.35">
      <c r="A733" s="8" t="s">
        <v>352</v>
      </c>
      <c r="B733" s="8" t="s">
        <v>291</v>
      </c>
      <c r="C733" s="8" t="s">
        <v>135</v>
      </c>
      <c r="D733" s="8" t="s">
        <v>284</v>
      </c>
      <c r="E733" s="8" t="s">
        <v>50</v>
      </c>
      <c r="F733" s="9" t="s">
        <v>30</v>
      </c>
      <c r="G733" s="8">
        <v>1320</v>
      </c>
      <c r="H733" s="8">
        <v>3420</v>
      </c>
      <c r="I733" s="10" t="s">
        <v>406</v>
      </c>
      <c r="J733" s="11">
        <v>19116155</v>
      </c>
      <c r="K733" s="11">
        <v>19116155</v>
      </c>
      <c r="L733" s="11">
        <v>0</v>
      </c>
      <c r="M733" s="11">
        <v>0</v>
      </c>
      <c r="N733" s="11">
        <v>0</v>
      </c>
      <c r="O733" s="11">
        <v>19116155</v>
      </c>
      <c r="P733" s="11">
        <v>19116155</v>
      </c>
      <c r="Q733" s="11">
        <v>0</v>
      </c>
      <c r="R733" s="11">
        <v>0</v>
      </c>
      <c r="S733" s="11">
        <v>0</v>
      </c>
      <c r="T733" s="12">
        <f t="shared" si="119"/>
        <v>1</v>
      </c>
      <c r="U733" s="12">
        <f t="shared" si="120"/>
        <v>0</v>
      </c>
      <c r="V733" s="12">
        <f t="shared" si="121"/>
        <v>1</v>
      </c>
    </row>
    <row r="734" spans="1:22" ht="65" outlineLevel="2" x14ac:dyDescent="0.35">
      <c r="A734" s="8" t="s">
        <v>352</v>
      </c>
      <c r="B734" s="8" t="s">
        <v>291</v>
      </c>
      <c r="C734" s="8" t="s">
        <v>135</v>
      </c>
      <c r="D734" s="8" t="s">
        <v>284</v>
      </c>
      <c r="E734" s="8" t="s">
        <v>138</v>
      </c>
      <c r="F734" s="9" t="s">
        <v>30</v>
      </c>
      <c r="G734" s="8">
        <v>1320</v>
      </c>
      <c r="H734" s="8">
        <v>3420</v>
      </c>
      <c r="I734" s="10" t="s">
        <v>407</v>
      </c>
      <c r="J734" s="11">
        <v>89509206</v>
      </c>
      <c r="K734" s="11">
        <v>89509206</v>
      </c>
      <c r="L734" s="11">
        <v>0</v>
      </c>
      <c r="M734" s="11">
        <v>0</v>
      </c>
      <c r="N734" s="11">
        <v>0</v>
      </c>
      <c r="O734" s="11">
        <v>89509197</v>
      </c>
      <c r="P734" s="11">
        <v>89509197</v>
      </c>
      <c r="Q734" s="11">
        <v>9</v>
      </c>
      <c r="R734" s="11">
        <v>9</v>
      </c>
      <c r="S734" s="11">
        <v>0</v>
      </c>
      <c r="T734" s="12">
        <f t="shared" si="119"/>
        <v>0.99999989945168322</v>
      </c>
      <c r="U734" s="12">
        <f t="shared" si="120"/>
        <v>0</v>
      </c>
      <c r="V734" s="12">
        <f t="shared" si="121"/>
        <v>0.99999989945168322</v>
      </c>
    </row>
    <row r="735" spans="1:22" ht="143" outlineLevel="2" x14ac:dyDescent="0.35">
      <c r="A735" s="8" t="s">
        <v>352</v>
      </c>
      <c r="B735" s="8" t="s">
        <v>436</v>
      </c>
      <c r="C735" s="8" t="s">
        <v>135</v>
      </c>
      <c r="D735" s="8" t="s">
        <v>284</v>
      </c>
      <c r="E735" s="8" t="s">
        <v>50</v>
      </c>
      <c r="F735" s="9" t="s">
        <v>30</v>
      </c>
      <c r="G735" s="8">
        <v>1320</v>
      </c>
      <c r="H735" s="8">
        <v>3480</v>
      </c>
      <c r="I735" s="10" t="s">
        <v>442</v>
      </c>
      <c r="J735" s="11">
        <v>14486025</v>
      </c>
      <c r="K735" s="11">
        <v>14486025</v>
      </c>
      <c r="L735" s="11">
        <v>0</v>
      </c>
      <c r="M735" s="11">
        <v>0</v>
      </c>
      <c r="N735" s="11">
        <v>0</v>
      </c>
      <c r="O735" s="11">
        <v>14486025</v>
      </c>
      <c r="P735" s="11">
        <v>14486025</v>
      </c>
      <c r="Q735" s="11">
        <v>0</v>
      </c>
      <c r="R735" s="11">
        <v>0</v>
      </c>
      <c r="S735" s="11">
        <v>0</v>
      </c>
      <c r="T735" s="12">
        <f t="shared" si="119"/>
        <v>1</v>
      </c>
      <c r="U735" s="12">
        <f t="shared" si="120"/>
        <v>0</v>
      </c>
      <c r="V735" s="12">
        <f t="shared" si="121"/>
        <v>1</v>
      </c>
    </row>
    <row r="736" spans="1:22" outlineLevel="1" x14ac:dyDescent="0.35">
      <c r="A736" s="30"/>
      <c r="B736" s="30"/>
      <c r="C736" s="30"/>
      <c r="D736" s="30" t="s">
        <v>556</v>
      </c>
      <c r="E736" s="30"/>
      <c r="F736" s="31"/>
      <c r="G736" s="30"/>
      <c r="H736" s="30"/>
      <c r="I736" s="32"/>
      <c r="J736" s="33">
        <f t="shared" ref="J736:S736" si="128">SUBTOTAL(9,J728:J735)</f>
        <v>446951961</v>
      </c>
      <c r="K736" s="33">
        <f t="shared" si="128"/>
        <v>446951961</v>
      </c>
      <c r="L736" s="33">
        <f t="shared" si="128"/>
        <v>0</v>
      </c>
      <c r="M736" s="33">
        <f t="shared" si="128"/>
        <v>0</v>
      </c>
      <c r="N736" s="33">
        <f t="shared" si="128"/>
        <v>0</v>
      </c>
      <c r="O736" s="33">
        <f t="shared" si="128"/>
        <v>441441622.11000001</v>
      </c>
      <c r="P736" s="33">
        <f t="shared" si="128"/>
        <v>441441622.11000001</v>
      </c>
      <c r="Q736" s="33">
        <f t="shared" si="128"/>
        <v>5510338.8899999997</v>
      </c>
      <c r="R736" s="33">
        <f t="shared" si="128"/>
        <v>5510338.8899999997</v>
      </c>
      <c r="S736" s="33">
        <f t="shared" si="128"/>
        <v>0</v>
      </c>
      <c r="T736" s="34">
        <f t="shared" si="119"/>
        <v>0.98767129496943862</v>
      </c>
      <c r="U736" s="34">
        <f t="shared" si="120"/>
        <v>0</v>
      </c>
      <c r="V736" s="34">
        <f t="shared" si="121"/>
        <v>0.98767129496943862</v>
      </c>
    </row>
    <row r="737" spans="1:22" ht="52" outlineLevel="2" x14ac:dyDescent="0.35">
      <c r="A737" s="15" t="s">
        <v>25</v>
      </c>
      <c r="B737" s="15" t="s">
        <v>26</v>
      </c>
      <c r="C737" s="15" t="s">
        <v>135</v>
      </c>
      <c r="D737" s="15" t="s">
        <v>174</v>
      </c>
      <c r="E737" s="15" t="s">
        <v>138</v>
      </c>
      <c r="F737" s="16" t="s">
        <v>30</v>
      </c>
      <c r="G737" s="15">
        <v>1320</v>
      </c>
      <c r="H737" s="15">
        <v>3480</v>
      </c>
      <c r="I737" s="17" t="s">
        <v>175</v>
      </c>
      <c r="J737" s="18">
        <v>156376000</v>
      </c>
      <c r="K737" s="18">
        <v>156376000</v>
      </c>
      <c r="L737" s="18">
        <v>0</v>
      </c>
      <c r="M737" s="18">
        <v>0</v>
      </c>
      <c r="N737" s="18">
        <v>0</v>
      </c>
      <c r="O737" s="18">
        <v>156375996</v>
      </c>
      <c r="P737" s="18">
        <v>156375996</v>
      </c>
      <c r="Q737" s="18">
        <v>4</v>
      </c>
      <c r="R737" s="18">
        <v>4</v>
      </c>
      <c r="S737" s="18">
        <v>0</v>
      </c>
      <c r="T737" s="19">
        <f t="shared" si="119"/>
        <v>0.99999997442062716</v>
      </c>
      <c r="U737" s="19">
        <f t="shared" si="120"/>
        <v>0</v>
      </c>
      <c r="V737" s="19">
        <f t="shared" si="121"/>
        <v>0.99999997442062716</v>
      </c>
    </row>
    <row r="738" spans="1:22" ht="52" outlineLevel="2" x14ac:dyDescent="0.35">
      <c r="A738" s="8" t="s">
        <v>25</v>
      </c>
      <c r="B738" s="8" t="s">
        <v>26</v>
      </c>
      <c r="C738" s="8" t="s">
        <v>135</v>
      </c>
      <c r="D738" s="8" t="s">
        <v>174</v>
      </c>
      <c r="E738" s="8" t="s">
        <v>140</v>
      </c>
      <c r="F738" s="9" t="s">
        <v>30</v>
      </c>
      <c r="G738" s="8">
        <v>1320</v>
      </c>
      <c r="H738" s="8">
        <v>3480</v>
      </c>
      <c r="I738" s="10" t="s">
        <v>176</v>
      </c>
      <c r="J738" s="11">
        <v>112000000</v>
      </c>
      <c r="K738" s="11">
        <v>112000000</v>
      </c>
      <c r="L738" s="11">
        <v>0</v>
      </c>
      <c r="M738" s="11">
        <v>0</v>
      </c>
      <c r="N738" s="11">
        <v>0</v>
      </c>
      <c r="O738" s="11">
        <v>112000000</v>
      </c>
      <c r="P738" s="11">
        <v>112000000</v>
      </c>
      <c r="Q738" s="11">
        <v>0</v>
      </c>
      <c r="R738" s="11">
        <v>0</v>
      </c>
      <c r="S738" s="11">
        <v>0</v>
      </c>
      <c r="T738" s="12">
        <f t="shared" si="119"/>
        <v>1</v>
      </c>
      <c r="U738" s="12">
        <f t="shared" si="120"/>
        <v>0</v>
      </c>
      <c r="V738" s="12">
        <f t="shared" si="121"/>
        <v>1</v>
      </c>
    </row>
    <row r="739" spans="1:22" ht="325" outlineLevel="2" x14ac:dyDescent="0.35">
      <c r="A739" s="8" t="s">
        <v>352</v>
      </c>
      <c r="B739" s="8" t="s">
        <v>263</v>
      </c>
      <c r="C739" s="8" t="s">
        <v>135</v>
      </c>
      <c r="D739" s="8" t="s">
        <v>174</v>
      </c>
      <c r="E739" s="8" t="s">
        <v>50</v>
      </c>
      <c r="F739" s="9" t="s">
        <v>30</v>
      </c>
      <c r="G739" s="8">
        <v>1320</v>
      </c>
      <c r="H739" s="8">
        <v>3410</v>
      </c>
      <c r="I739" s="10" t="s">
        <v>362</v>
      </c>
      <c r="J739" s="11">
        <v>202281955</v>
      </c>
      <c r="K739" s="11">
        <v>202281955</v>
      </c>
      <c r="L739" s="11">
        <v>0</v>
      </c>
      <c r="M739" s="11">
        <v>0</v>
      </c>
      <c r="N739" s="11">
        <v>0</v>
      </c>
      <c r="O739" s="11">
        <v>202281955</v>
      </c>
      <c r="P739" s="11">
        <v>202281955</v>
      </c>
      <c r="Q739" s="11">
        <v>0</v>
      </c>
      <c r="R739" s="11">
        <v>0</v>
      </c>
      <c r="S739" s="11">
        <v>0</v>
      </c>
      <c r="T739" s="12">
        <f t="shared" si="119"/>
        <v>1</v>
      </c>
      <c r="U739" s="12">
        <f t="shared" si="120"/>
        <v>0</v>
      </c>
      <c r="V739" s="12">
        <f t="shared" si="121"/>
        <v>1</v>
      </c>
    </row>
    <row r="740" spans="1:22" ht="351" outlineLevel="2" x14ac:dyDescent="0.35">
      <c r="A740" s="8" t="s">
        <v>352</v>
      </c>
      <c r="B740" s="8" t="s">
        <v>264</v>
      </c>
      <c r="C740" s="8" t="s">
        <v>135</v>
      </c>
      <c r="D740" s="8" t="s">
        <v>174</v>
      </c>
      <c r="E740" s="8" t="s">
        <v>50</v>
      </c>
      <c r="F740" s="9" t="s">
        <v>30</v>
      </c>
      <c r="G740" s="8">
        <v>1320</v>
      </c>
      <c r="H740" s="8">
        <v>3420</v>
      </c>
      <c r="I740" s="10" t="s">
        <v>398</v>
      </c>
      <c r="J740" s="11">
        <v>283912817</v>
      </c>
      <c r="K740" s="11">
        <v>283912817</v>
      </c>
      <c r="L740" s="11">
        <v>0</v>
      </c>
      <c r="M740" s="11">
        <v>0</v>
      </c>
      <c r="N740" s="11">
        <v>0</v>
      </c>
      <c r="O740" s="11">
        <v>283912811</v>
      </c>
      <c r="P740" s="11">
        <v>283912811</v>
      </c>
      <c r="Q740" s="11">
        <v>6</v>
      </c>
      <c r="R740" s="11">
        <v>6</v>
      </c>
      <c r="S740" s="11">
        <v>0</v>
      </c>
      <c r="T740" s="12">
        <f t="shared" si="119"/>
        <v>0.99999997886675185</v>
      </c>
      <c r="U740" s="12">
        <f t="shared" si="120"/>
        <v>0</v>
      </c>
      <c r="V740" s="12">
        <f t="shared" si="121"/>
        <v>0.99999997886675185</v>
      </c>
    </row>
    <row r="741" spans="1:22" ht="65" outlineLevel="2" x14ac:dyDescent="0.35">
      <c r="A741" s="8" t="s">
        <v>352</v>
      </c>
      <c r="B741" s="8" t="s">
        <v>291</v>
      </c>
      <c r="C741" s="8" t="s">
        <v>135</v>
      </c>
      <c r="D741" s="8" t="s">
        <v>174</v>
      </c>
      <c r="E741" s="8" t="s">
        <v>50</v>
      </c>
      <c r="F741" s="9" t="s">
        <v>30</v>
      </c>
      <c r="G741" s="8">
        <v>1320</v>
      </c>
      <c r="H741" s="8">
        <v>3420</v>
      </c>
      <c r="I741" s="10" t="s">
        <v>408</v>
      </c>
      <c r="J741" s="11">
        <v>845494264</v>
      </c>
      <c r="K741" s="11">
        <v>845494264</v>
      </c>
      <c r="L741" s="11">
        <v>0</v>
      </c>
      <c r="M741" s="11">
        <v>0</v>
      </c>
      <c r="N741" s="11">
        <v>0</v>
      </c>
      <c r="O741" s="11">
        <v>839905996.33000004</v>
      </c>
      <c r="P741" s="11">
        <v>839905996.33000004</v>
      </c>
      <c r="Q741" s="11">
        <v>5588267.6699999999</v>
      </c>
      <c r="R741" s="11">
        <v>5588267.6699999999</v>
      </c>
      <c r="S741" s="11">
        <v>0</v>
      </c>
      <c r="T741" s="12">
        <f t="shared" ref="T741:T789" si="129">+IF(K741=0,0,O741/K741)</f>
        <v>0.99339053154120516</v>
      </c>
      <c r="U741" s="12">
        <f t="shared" ref="U741:U789" si="130">+IF(K741=0,0,(L741+M741+N741)/K741)</f>
        <v>0</v>
      </c>
      <c r="V741" s="12">
        <f t="shared" ref="V741:V789" si="131">+T741+U741</f>
        <v>0.99339053154120516</v>
      </c>
    </row>
    <row r="742" spans="1:22" ht="52" outlineLevel="2" x14ac:dyDescent="0.35">
      <c r="A742" s="8" t="s">
        <v>352</v>
      </c>
      <c r="B742" s="8" t="s">
        <v>291</v>
      </c>
      <c r="C742" s="8" t="s">
        <v>135</v>
      </c>
      <c r="D742" s="8" t="s">
        <v>174</v>
      </c>
      <c r="E742" s="8" t="s">
        <v>138</v>
      </c>
      <c r="F742" s="9" t="s">
        <v>30</v>
      </c>
      <c r="G742" s="8">
        <v>1320</v>
      </c>
      <c r="H742" s="8">
        <v>3420</v>
      </c>
      <c r="I742" s="10" t="s">
        <v>409</v>
      </c>
      <c r="J742" s="11">
        <v>1698769408</v>
      </c>
      <c r="K742" s="11">
        <v>1698769408</v>
      </c>
      <c r="L742" s="11">
        <v>0</v>
      </c>
      <c r="M742" s="11">
        <v>0</v>
      </c>
      <c r="N742" s="11">
        <v>0</v>
      </c>
      <c r="O742" s="11">
        <v>1698769408</v>
      </c>
      <c r="P742" s="11">
        <v>1698769408</v>
      </c>
      <c r="Q742" s="11">
        <v>0</v>
      </c>
      <c r="R742" s="11">
        <v>0</v>
      </c>
      <c r="S742" s="11">
        <v>0</v>
      </c>
      <c r="T742" s="12">
        <f t="shared" si="129"/>
        <v>1</v>
      </c>
      <c r="U742" s="12">
        <f t="shared" si="130"/>
        <v>0</v>
      </c>
      <c r="V742" s="12">
        <f t="shared" si="131"/>
        <v>1</v>
      </c>
    </row>
    <row r="743" spans="1:22" ht="52" outlineLevel="2" x14ac:dyDescent="0.35">
      <c r="A743" s="8" t="s">
        <v>352</v>
      </c>
      <c r="B743" s="8" t="s">
        <v>291</v>
      </c>
      <c r="C743" s="8" t="s">
        <v>135</v>
      </c>
      <c r="D743" s="8" t="s">
        <v>174</v>
      </c>
      <c r="E743" s="8" t="s">
        <v>140</v>
      </c>
      <c r="F743" s="9" t="s">
        <v>30</v>
      </c>
      <c r="G743" s="8">
        <v>1320</v>
      </c>
      <c r="H743" s="8">
        <v>3420</v>
      </c>
      <c r="I743" s="10" t="s">
        <v>410</v>
      </c>
      <c r="J743" s="11">
        <v>88976124</v>
      </c>
      <c r="K743" s="11">
        <v>88976124</v>
      </c>
      <c r="L743" s="11">
        <v>0</v>
      </c>
      <c r="M743" s="11">
        <v>0</v>
      </c>
      <c r="N743" s="11">
        <v>0</v>
      </c>
      <c r="O743" s="11">
        <v>82685565.030000001</v>
      </c>
      <c r="P743" s="11">
        <v>82685565.030000001</v>
      </c>
      <c r="Q743" s="11">
        <v>6290558.9699999997</v>
      </c>
      <c r="R743" s="11">
        <v>6290558.9699999997</v>
      </c>
      <c r="S743" s="11">
        <v>0</v>
      </c>
      <c r="T743" s="12">
        <f t="shared" si="129"/>
        <v>0.92930059562945222</v>
      </c>
      <c r="U743" s="12">
        <f t="shared" si="130"/>
        <v>0</v>
      </c>
      <c r="V743" s="12">
        <f t="shared" si="131"/>
        <v>0.92930059562945222</v>
      </c>
    </row>
    <row r="744" spans="1:22" ht="52" outlineLevel="2" x14ac:dyDescent="0.35">
      <c r="A744" s="8" t="s">
        <v>352</v>
      </c>
      <c r="B744" s="8" t="s">
        <v>291</v>
      </c>
      <c r="C744" s="8" t="s">
        <v>135</v>
      </c>
      <c r="D744" s="8" t="s">
        <v>174</v>
      </c>
      <c r="E744" s="8" t="s">
        <v>395</v>
      </c>
      <c r="F744" s="9" t="s">
        <v>30</v>
      </c>
      <c r="G744" s="8">
        <v>1320</v>
      </c>
      <c r="H744" s="8">
        <v>3420</v>
      </c>
      <c r="I744" s="10" t="s">
        <v>411</v>
      </c>
      <c r="J744" s="11">
        <v>1954178</v>
      </c>
      <c r="K744" s="11">
        <v>1954178</v>
      </c>
      <c r="L744" s="11">
        <v>0</v>
      </c>
      <c r="M744" s="11">
        <v>0</v>
      </c>
      <c r="N744" s="11">
        <v>0</v>
      </c>
      <c r="O744" s="11">
        <v>1816018.78</v>
      </c>
      <c r="P744" s="11">
        <v>1816018.78</v>
      </c>
      <c r="Q744" s="11">
        <v>138159.22</v>
      </c>
      <c r="R744" s="11">
        <v>138159.22</v>
      </c>
      <c r="S744" s="11">
        <v>0</v>
      </c>
      <c r="T744" s="12">
        <f t="shared" si="129"/>
        <v>0.9293005959538998</v>
      </c>
      <c r="U744" s="12">
        <f t="shared" si="130"/>
        <v>0</v>
      </c>
      <c r="V744" s="12">
        <f t="shared" si="131"/>
        <v>0.9293005959538998</v>
      </c>
    </row>
    <row r="745" spans="1:22" ht="130" outlineLevel="2" x14ac:dyDescent="0.35">
      <c r="A745" s="8" t="s">
        <v>352</v>
      </c>
      <c r="B745" s="8" t="s">
        <v>422</v>
      </c>
      <c r="C745" s="8" t="s">
        <v>135</v>
      </c>
      <c r="D745" s="8" t="s">
        <v>174</v>
      </c>
      <c r="E745" s="8" t="s">
        <v>138</v>
      </c>
      <c r="F745" s="9" t="s">
        <v>30</v>
      </c>
      <c r="G745" s="8">
        <v>1320</v>
      </c>
      <c r="H745" s="8">
        <v>3420</v>
      </c>
      <c r="I745" s="10" t="s">
        <v>434</v>
      </c>
      <c r="J745" s="11">
        <v>74100000</v>
      </c>
      <c r="K745" s="11">
        <v>74100000</v>
      </c>
      <c r="L745" s="11">
        <v>0</v>
      </c>
      <c r="M745" s="11">
        <v>0</v>
      </c>
      <c r="N745" s="11">
        <v>0</v>
      </c>
      <c r="O745" s="11">
        <v>0</v>
      </c>
      <c r="P745" s="11">
        <v>0</v>
      </c>
      <c r="Q745" s="11">
        <v>74100000</v>
      </c>
      <c r="R745" s="11">
        <v>74100000</v>
      </c>
      <c r="S745" s="11">
        <v>0</v>
      </c>
      <c r="T745" s="12">
        <f t="shared" si="129"/>
        <v>0</v>
      </c>
      <c r="U745" s="12">
        <f t="shared" si="130"/>
        <v>0</v>
      </c>
      <c r="V745" s="12">
        <f t="shared" si="131"/>
        <v>0</v>
      </c>
    </row>
    <row r="746" spans="1:22" outlineLevel="1" x14ac:dyDescent="0.35">
      <c r="A746" s="30"/>
      <c r="B746" s="30"/>
      <c r="C746" s="30"/>
      <c r="D746" s="30" t="s">
        <v>557</v>
      </c>
      <c r="E746" s="30"/>
      <c r="F746" s="31"/>
      <c r="G746" s="30"/>
      <c r="H746" s="30"/>
      <c r="I746" s="32"/>
      <c r="J746" s="33">
        <f t="shared" ref="J746:S746" si="132">SUBTOTAL(9,J737:J745)</f>
        <v>3463864746</v>
      </c>
      <c r="K746" s="33">
        <f t="shared" si="132"/>
        <v>3463864746</v>
      </c>
      <c r="L746" s="33">
        <f t="shared" si="132"/>
        <v>0</v>
      </c>
      <c r="M746" s="33">
        <f t="shared" si="132"/>
        <v>0</v>
      </c>
      <c r="N746" s="33">
        <f t="shared" si="132"/>
        <v>0</v>
      </c>
      <c r="O746" s="33">
        <f t="shared" si="132"/>
        <v>3377747750.1400003</v>
      </c>
      <c r="P746" s="33">
        <f t="shared" si="132"/>
        <v>3377747750.1400003</v>
      </c>
      <c r="Q746" s="33">
        <f t="shared" si="132"/>
        <v>86116995.859999999</v>
      </c>
      <c r="R746" s="33">
        <f t="shared" si="132"/>
        <v>86116995.859999999</v>
      </c>
      <c r="S746" s="33">
        <f t="shared" si="132"/>
        <v>0</v>
      </c>
      <c r="T746" s="34">
        <f t="shared" si="129"/>
        <v>0.97513846464142517</v>
      </c>
      <c r="U746" s="34">
        <f t="shared" si="130"/>
        <v>0</v>
      </c>
      <c r="V746" s="34">
        <f t="shared" si="131"/>
        <v>0.97513846464142517</v>
      </c>
    </row>
    <row r="747" spans="1:22" ht="78" outlineLevel="2" x14ac:dyDescent="0.35">
      <c r="A747" s="15" t="s">
        <v>195</v>
      </c>
      <c r="B747" s="15" t="s">
        <v>26</v>
      </c>
      <c r="C747" s="15" t="s">
        <v>135</v>
      </c>
      <c r="D747" s="15" t="s">
        <v>260</v>
      </c>
      <c r="E747" s="15" t="s">
        <v>29</v>
      </c>
      <c r="F747" s="16" t="s">
        <v>30</v>
      </c>
      <c r="G747" s="15">
        <v>1320</v>
      </c>
      <c r="H747" s="15">
        <v>3480</v>
      </c>
      <c r="I747" s="17" t="s">
        <v>261</v>
      </c>
      <c r="J747" s="18">
        <v>1089079996</v>
      </c>
      <c r="K747" s="18">
        <v>1109079996</v>
      </c>
      <c r="L747" s="18">
        <v>0</v>
      </c>
      <c r="M747" s="18">
        <v>20822484.379999999</v>
      </c>
      <c r="N747" s="18">
        <v>0</v>
      </c>
      <c r="O747" s="18">
        <v>1088257511.6199999</v>
      </c>
      <c r="P747" s="18">
        <v>1085128130.8699999</v>
      </c>
      <c r="Q747" s="18">
        <v>0</v>
      </c>
      <c r="R747" s="18">
        <v>0</v>
      </c>
      <c r="S747" s="18">
        <v>0</v>
      </c>
      <c r="T747" s="19">
        <f t="shared" si="129"/>
        <v>0.98122544410223034</v>
      </c>
      <c r="U747" s="19">
        <f t="shared" si="130"/>
        <v>1.8774555897769524E-2</v>
      </c>
      <c r="V747" s="19">
        <f t="shared" si="131"/>
        <v>0.99999999999999989</v>
      </c>
    </row>
    <row r="748" spans="1:22" ht="78" outlineLevel="2" x14ac:dyDescent="0.35">
      <c r="A748" s="8" t="s">
        <v>262</v>
      </c>
      <c r="B748" s="8" t="s">
        <v>264</v>
      </c>
      <c r="C748" s="8" t="s">
        <v>135</v>
      </c>
      <c r="D748" s="8" t="s">
        <v>260</v>
      </c>
      <c r="E748" s="8" t="s">
        <v>29</v>
      </c>
      <c r="F748" s="9" t="s">
        <v>30</v>
      </c>
      <c r="G748" s="8">
        <v>1320</v>
      </c>
      <c r="H748" s="8">
        <v>3480</v>
      </c>
      <c r="I748" s="10" t="s">
        <v>288</v>
      </c>
      <c r="J748" s="11">
        <v>0</v>
      </c>
      <c r="K748" s="11">
        <v>39576</v>
      </c>
      <c r="L748" s="11">
        <v>0</v>
      </c>
      <c r="M748" s="11">
        <v>0</v>
      </c>
      <c r="N748" s="11">
        <v>0</v>
      </c>
      <c r="O748" s="11">
        <v>39575.25</v>
      </c>
      <c r="P748" s="11">
        <v>39575.25</v>
      </c>
      <c r="Q748" s="11">
        <v>0.75</v>
      </c>
      <c r="R748" s="11">
        <v>0.75</v>
      </c>
      <c r="S748" s="11">
        <v>0</v>
      </c>
      <c r="T748" s="12">
        <f t="shared" si="129"/>
        <v>0.9999810491206792</v>
      </c>
      <c r="U748" s="12">
        <f t="shared" si="130"/>
        <v>0</v>
      </c>
      <c r="V748" s="12">
        <f t="shared" si="131"/>
        <v>0.9999810491206792</v>
      </c>
    </row>
    <row r="749" spans="1:22" ht="91" outlineLevel="2" x14ac:dyDescent="0.35">
      <c r="A749" s="8" t="s">
        <v>262</v>
      </c>
      <c r="B749" s="8" t="s">
        <v>291</v>
      </c>
      <c r="C749" s="8" t="s">
        <v>135</v>
      </c>
      <c r="D749" s="8" t="s">
        <v>260</v>
      </c>
      <c r="E749" s="8" t="s">
        <v>29</v>
      </c>
      <c r="F749" s="9" t="s">
        <v>30</v>
      </c>
      <c r="G749" s="8">
        <v>1320</v>
      </c>
      <c r="H749" s="8">
        <v>3480</v>
      </c>
      <c r="I749" s="10" t="s">
        <v>296</v>
      </c>
      <c r="J749" s="11">
        <v>10000000</v>
      </c>
      <c r="K749" s="11">
        <v>262500</v>
      </c>
      <c r="L749" s="11">
        <v>0</v>
      </c>
      <c r="M749" s="11">
        <v>0</v>
      </c>
      <c r="N749" s="11">
        <v>0</v>
      </c>
      <c r="O749" s="11">
        <v>262500</v>
      </c>
      <c r="P749" s="11">
        <v>262500</v>
      </c>
      <c r="Q749" s="11">
        <v>0</v>
      </c>
      <c r="R749" s="11">
        <v>0</v>
      </c>
      <c r="S749" s="11">
        <v>0</v>
      </c>
      <c r="T749" s="12">
        <f t="shared" si="129"/>
        <v>1</v>
      </c>
      <c r="U749" s="12">
        <f t="shared" si="130"/>
        <v>0</v>
      </c>
      <c r="V749" s="12">
        <f t="shared" si="131"/>
        <v>1</v>
      </c>
    </row>
    <row r="750" spans="1:22" ht="65" outlineLevel="2" x14ac:dyDescent="0.35">
      <c r="A750" s="8" t="s">
        <v>322</v>
      </c>
      <c r="B750" s="8" t="s">
        <v>26</v>
      </c>
      <c r="C750" s="8" t="s">
        <v>135</v>
      </c>
      <c r="D750" s="8" t="s">
        <v>260</v>
      </c>
      <c r="E750" s="8" t="s">
        <v>29</v>
      </c>
      <c r="F750" s="9" t="s">
        <v>30</v>
      </c>
      <c r="G750" s="8">
        <v>1320</v>
      </c>
      <c r="H750" s="8">
        <v>3460</v>
      </c>
      <c r="I750" s="10" t="s">
        <v>348</v>
      </c>
      <c r="J750" s="11">
        <v>0</v>
      </c>
      <c r="K750" s="11">
        <v>12193368.380000001</v>
      </c>
      <c r="L750" s="11">
        <v>0</v>
      </c>
      <c r="M750" s="11">
        <v>0</v>
      </c>
      <c r="N750" s="11">
        <v>0</v>
      </c>
      <c r="O750" s="11">
        <v>12193368.380000001</v>
      </c>
      <c r="P750" s="11">
        <v>12193368.380000001</v>
      </c>
      <c r="Q750" s="11">
        <v>0</v>
      </c>
      <c r="R750" s="11">
        <v>0</v>
      </c>
      <c r="S750" s="11">
        <v>0</v>
      </c>
      <c r="T750" s="12">
        <f t="shared" si="129"/>
        <v>1</v>
      </c>
      <c r="U750" s="12">
        <f t="shared" si="130"/>
        <v>0</v>
      </c>
      <c r="V750" s="12">
        <f t="shared" si="131"/>
        <v>1</v>
      </c>
    </row>
    <row r="751" spans="1:22" outlineLevel="1" x14ac:dyDescent="0.35">
      <c r="A751" s="30"/>
      <c r="B751" s="30"/>
      <c r="C751" s="30"/>
      <c r="D751" s="30" t="s">
        <v>558</v>
      </c>
      <c r="E751" s="30"/>
      <c r="F751" s="31"/>
      <c r="G751" s="30"/>
      <c r="H751" s="30"/>
      <c r="I751" s="32"/>
      <c r="J751" s="33">
        <f t="shared" ref="J751:S751" si="133">SUBTOTAL(9,J747:J750)</f>
        <v>1099079996</v>
      </c>
      <c r="K751" s="33">
        <f t="shared" si="133"/>
        <v>1121575440.3800001</v>
      </c>
      <c r="L751" s="33">
        <f t="shared" si="133"/>
        <v>0</v>
      </c>
      <c r="M751" s="33">
        <f t="shared" si="133"/>
        <v>20822484.379999999</v>
      </c>
      <c r="N751" s="33">
        <f t="shared" si="133"/>
        <v>0</v>
      </c>
      <c r="O751" s="33">
        <f t="shared" si="133"/>
        <v>1100752955.25</v>
      </c>
      <c r="P751" s="33">
        <f t="shared" si="133"/>
        <v>1097623574.5</v>
      </c>
      <c r="Q751" s="33">
        <f t="shared" si="133"/>
        <v>0.75</v>
      </c>
      <c r="R751" s="33">
        <f t="shared" si="133"/>
        <v>0.75</v>
      </c>
      <c r="S751" s="33">
        <f t="shared" si="133"/>
        <v>0</v>
      </c>
      <c r="T751" s="34">
        <f t="shared" si="129"/>
        <v>0.98143461029875501</v>
      </c>
      <c r="U751" s="34">
        <f t="shared" si="130"/>
        <v>1.8565389032542606E-2</v>
      </c>
      <c r="V751" s="34">
        <f t="shared" si="131"/>
        <v>0.99999999933129757</v>
      </c>
    </row>
    <row r="752" spans="1:22" outlineLevel="2" x14ac:dyDescent="0.35">
      <c r="A752" s="15" t="s">
        <v>262</v>
      </c>
      <c r="B752" s="15" t="s">
        <v>291</v>
      </c>
      <c r="C752" s="15" t="s">
        <v>135</v>
      </c>
      <c r="D752" s="15" t="s">
        <v>297</v>
      </c>
      <c r="E752" s="15" t="s">
        <v>29</v>
      </c>
      <c r="F752" s="16" t="s">
        <v>30</v>
      </c>
      <c r="G752" s="15">
        <v>1320</v>
      </c>
      <c r="H752" s="15">
        <v>3480</v>
      </c>
      <c r="I752" s="17" t="s">
        <v>298</v>
      </c>
      <c r="J752" s="18">
        <v>0</v>
      </c>
      <c r="K752" s="18">
        <v>22552171</v>
      </c>
      <c r="L752" s="18">
        <v>0</v>
      </c>
      <c r="M752" s="18">
        <v>0</v>
      </c>
      <c r="N752" s="18">
        <v>0</v>
      </c>
      <c r="O752" s="18">
        <v>19623257.739999998</v>
      </c>
      <c r="P752" s="18">
        <v>19623257.739999998</v>
      </c>
      <c r="Q752" s="18">
        <v>2928913.26</v>
      </c>
      <c r="R752" s="18">
        <v>2928913.26</v>
      </c>
      <c r="S752" s="18">
        <v>0</v>
      </c>
      <c r="T752" s="19">
        <f t="shared" si="129"/>
        <v>0.87012721480339961</v>
      </c>
      <c r="U752" s="19">
        <f t="shared" si="130"/>
        <v>0</v>
      </c>
      <c r="V752" s="19">
        <f t="shared" si="131"/>
        <v>0.87012721480339961</v>
      </c>
    </row>
    <row r="753" spans="1:22" outlineLevel="2" x14ac:dyDescent="0.35">
      <c r="A753" s="8" t="s">
        <v>352</v>
      </c>
      <c r="B753" s="8" t="s">
        <v>263</v>
      </c>
      <c r="C753" s="8" t="s">
        <v>135</v>
      </c>
      <c r="D753" s="8" t="s">
        <v>297</v>
      </c>
      <c r="E753" s="8" t="s">
        <v>29</v>
      </c>
      <c r="F753" s="9" t="s">
        <v>30</v>
      </c>
      <c r="G753" s="8">
        <v>1320</v>
      </c>
      <c r="H753" s="8">
        <v>3410</v>
      </c>
      <c r="I753" s="10" t="s">
        <v>298</v>
      </c>
      <c r="J753" s="11">
        <v>7000000</v>
      </c>
      <c r="K753" s="11">
        <v>6930200</v>
      </c>
      <c r="L753" s="11">
        <v>0</v>
      </c>
      <c r="M753" s="11">
        <v>291257.15000000002</v>
      </c>
      <c r="N753" s="11">
        <v>0</v>
      </c>
      <c r="O753" s="11">
        <v>4876277.03</v>
      </c>
      <c r="P753" s="11">
        <v>4876277.03</v>
      </c>
      <c r="Q753" s="11">
        <v>1762665.82</v>
      </c>
      <c r="R753" s="11">
        <v>1762665.82</v>
      </c>
      <c r="S753" s="11">
        <v>0</v>
      </c>
      <c r="T753" s="12">
        <f t="shared" si="129"/>
        <v>0.70362717237597761</v>
      </c>
      <c r="U753" s="12">
        <f t="shared" si="130"/>
        <v>4.2027235866208768E-2</v>
      </c>
      <c r="V753" s="12">
        <f t="shared" si="131"/>
        <v>0.74565440824218632</v>
      </c>
    </row>
    <row r="754" spans="1:22" outlineLevel="2" x14ac:dyDescent="0.35">
      <c r="A754" s="8" t="s">
        <v>352</v>
      </c>
      <c r="B754" s="8" t="s">
        <v>264</v>
      </c>
      <c r="C754" s="8" t="s">
        <v>135</v>
      </c>
      <c r="D754" s="8" t="s">
        <v>297</v>
      </c>
      <c r="E754" s="8" t="s">
        <v>29</v>
      </c>
      <c r="F754" s="9" t="s">
        <v>30</v>
      </c>
      <c r="G754" s="8">
        <v>1320</v>
      </c>
      <c r="H754" s="8">
        <v>3420</v>
      </c>
      <c r="I754" s="10" t="s">
        <v>298</v>
      </c>
      <c r="J754" s="11">
        <v>4000000</v>
      </c>
      <c r="K754" s="11">
        <v>3297000</v>
      </c>
      <c r="L754" s="11">
        <v>0</v>
      </c>
      <c r="M754" s="11">
        <v>3219658.34</v>
      </c>
      <c r="N754" s="11">
        <v>0</v>
      </c>
      <c r="O754" s="11">
        <v>77341.66</v>
      </c>
      <c r="P754" s="11">
        <v>77341.66</v>
      </c>
      <c r="Q754" s="11">
        <v>0</v>
      </c>
      <c r="R754" s="11">
        <v>0</v>
      </c>
      <c r="S754" s="11">
        <v>0</v>
      </c>
      <c r="T754" s="12">
        <f t="shared" si="129"/>
        <v>2.3458192296026692E-2</v>
      </c>
      <c r="U754" s="12">
        <f t="shared" si="130"/>
        <v>0.97654180770397325</v>
      </c>
      <c r="V754" s="12">
        <f t="shared" si="131"/>
        <v>1</v>
      </c>
    </row>
    <row r="755" spans="1:22" ht="39" outlineLevel="2" x14ac:dyDescent="0.35">
      <c r="A755" s="8" t="s">
        <v>352</v>
      </c>
      <c r="B755" s="8" t="s">
        <v>291</v>
      </c>
      <c r="C755" s="8" t="s">
        <v>135</v>
      </c>
      <c r="D755" s="8" t="s">
        <v>297</v>
      </c>
      <c r="E755" s="8" t="s">
        <v>29</v>
      </c>
      <c r="F755" s="9" t="s">
        <v>30</v>
      </c>
      <c r="G755" s="8">
        <v>1320</v>
      </c>
      <c r="H755" s="8">
        <v>3420</v>
      </c>
      <c r="I755" s="10" t="s">
        <v>412</v>
      </c>
      <c r="J755" s="11">
        <v>2500000</v>
      </c>
      <c r="K755" s="11">
        <v>840000</v>
      </c>
      <c r="L755" s="11">
        <v>0</v>
      </c>
      <c r="M755" s="11">
        <v>805788.47</v>
      </c>
      <c r="N755" s="11">
        <v>0</v>
      </c>
      <c r="O755" s="11">
        <v>34211.53</v>
      </c>
      <c r="P755" s="11">
        <v>34211.53</v>
      </c>
      <c r="Q755" s="11">
        <v>0</v>
      </c>
      <c r="R755" s="11">
        <v>0</v>
      </c>
      <c r="S755" s="11">
        <v>0</v>
      </c>
      <c r="T755" s="12">
        <f t="shared" si="129"/>
        <v>4.0728011904761906E-2</v>
      </c>
      <c r="U755" s="12">
        <f t="shared" si="130"/>
        <v>0.95927198809523806</v>
      </c>
      <c r="V755" s="12">
        <f t="shared" si="131"/>
        <v>1</v>
      </c>
    </row>
    <row r="756" spans="1:22" ht="39" outlineLevel="2" x14ac:dyDescent="0.35">
      <c r="A756" s="8" t="s">
        <v>352</v>
      </c>
      <c r="B756" s="8" t="s">
        <v>422</v>
      </c>
      <c r="C756" s="8" t="s">
        <v>135</v>
      </c>
      <c r="D756" s="8" t="s">
        <v>297</v>
      </c>
      <c r="E756" s="8" t="s">
        <v>29</v>
      </c>
      <c r="F756" s="9" t="s">
        <v>30</v>
      </c>
      <c r="G756" s="8">
        <v>1320</v>
      </c>
      <c r="H756" s="8">
        <v>3480</v>
      </c>
      <c r="I756" s="10" t="s">
        <v>412</v>
      </c>
      <c r="J756" s="11">
        <v>4000000</v>
      </c>
      <c r="K756" s="11">
        <v>0</v>
      </c>
      <c r="L756" s="11">
        <v>0</v>
      </c>
      <c r="M756" s="11">
        <v>0</v>
      </c>
      <c r="N756" s="11">
        <v>0</v>
      </c>
      <c r="O756" s="11">
        <v>0</v>
      </c>
      <c r="P756" s="11">
        <v>0</v>
      </c>
      <c r="Q756" s="11">
        <v>0</v>
      </c>
      <c r="R756" s="11">
        <v>0</v>
      </c>
      <c r="S756" s="11">
        <v>0</v>
      </c>
      <c r="T756" s="12">
        <f t="shared" si="129"/>
        <v>0</v>
      </c>
      <c r="U756" s="12">
        <f t="shared" si="130"/>
        <v>0</v>
      </c>
      <c r="V756" s="12">
        <f t="shared" si="131"/>
        <v>0</v>
      </c>
    </row>
    <row r="757" spans="1:22" ht="39" outlineLevel="2" x14ac:dyDescent="0.35">
      <c r="A757" s="8" t="s">
        <v>352</v>
      </c>
      <c r="B757" s="8" t="s">
        <v>436</v>
      </c>
      <c r="C757" s="8" t="s">
        <v>135</v>
      </c>
      <c r="D757" s="8" t="s">
        <v>297</v>
      </c>
      <c r="E757" s="8" t="s">
        <v>29</v>
      </c>
      <c r="F757" s="9" t="s">
        <v>30</v>
      </c>
      <c r="G757" s="8">
        <v>1320</v>
      </c>
      <c r="H757" s="8">
        <v>3480</v>
      </c>
      <c r="I757" s="10" t="s">
        <v>412</v>
      </c>
      <c r="J757" s="11">
        <v>2500000</v>
      </c>
      <c r="K757" s="11">
        <v>440000</v>
      </c>
      <c r="L757" s="11">
        <v>0</v>
      </c>
      <c r="M757" s="11">
        <v>338378.55</v>
      </c>
      <c r="N757" s="11">
        <v>0</v>
      </c>
      <c r="O757" s="11">
        <v>101621.45</v>
      </c>
      <c r="P757" s="11">
        <v>101621.45</v>
      </c>
      <c r="Q757" s="11">
        <v>0</v>
      </c>
      <c r="R757" s="11">
        <v>0</v>
      </c>
      <c r="S757" s="11">
        <v>0</v>
      </c>
      <c r="T757" s="12">
        <f t="shared" si="129"/>
        <v>0.23095784090909091</v>
      </c>
      <c r="U757" s="12">
        <f t="shared" si="130"/>
        <v>0.76904215909090912</v>
      </c>
      <c r="V757" s="12">
        <f t="shared" si="131"/>
        <v>1</v>
      </c>
    </row>
    <row r="758" spans="1:22" outlineLevel="1" x14ac:dyDescent="0.35">
      <c r="A758" s="30"/>
      <c r="B758" s="30"/>
      <c r="C758" s="30"/>
      <c r="D758" s="30" t="s">
        <v>559</v>
      </c>
      <c r="E758" s="30"/>
      <c r="F758" s="31"/>
      <c r="G758" s="30"/>
      <c r="H758" s="30"/>
      <c r="I758" s="32"/>
      <c r="J758" s="33">
        <f t="shared" ref="J758:S758" si="134">SUBTOTAL(9,J752:J757)</f>
        <v>20000000</v>
      </c>
      <c r="K758" s="33">
        <f t="shared" si="134"/>
        <v>34059371</v>
      </c>
      <c r="L758" s="33">
        <f t="shared" si="134"/>
        <v>0</v>
      </c>
      <c r="M758" s="33">
        <f t="shared" si="134"/>
        <v>4655082.51</v>
      </c>
      <c r="N758" s="33">
        <f t="shared" si="134"/>
        <v>0</v>
      </c>
      <c r="O758" s="33">
        <f t="shared" si="134"/>
        <v>24712709.41</v>
      </c>
      <c r="P758" s="33">
        <f t="shared" si="134"/>
        <v>24712709.41</v>
      </c>
      <c r="Q758" s="33">
        <f t="shared" si="134"/>
        <v>4691579.08</v>
      </c>
      <c r="R758" s="33">
        <f t="shared" si="134"/>
        <v>4691579.08</v>
      </c>
      <c r="S758" s="33">
        <f t="shared" si="134"/>
        <v>0</v>
      </c>
      <c r="T758" s="34">
        <f t="shared" si="129"/>
        <v>0.72557738691063911</v>
      </c>
      <c r="U758" s="34">
        <f t="shared" si="130"/>
        <v>0.13667552785986564</v>
      </c>
      <c r="V758" s="34">
        <f t="shared" si="131"/>
        <v>0.8622529147705047</v>
      </c>
    </row>
    <row r="759" spans="1:22" ht="78" outlineLevel="2" x14ac:dyDescent="0.35">
      <c r="A759" s="15" t="s">
        <v>25</v>
      </c>
      <c r="B759" s="15" t="s">
        <v>26</v>
      </c>
      <c r="C759" s="15" t="s">
        <v>135</v>
      </c>
      <c r="D759" s="15" t="s">
        <v>177</v>
      </c>
      <c r="E759" s="15" t="s">
        <v>178</v>
      </c>
      <c r="F759" s="16" t="s">
        <v>30</v>
      </c>
      <c r="G759" s="15">
        <v>1330</v>
      </c>
      <c r="H759" s="15">
        <v>3480</v>
      </c>
      <c r="I759" s="17" t="s">
        <v>179</v>
      </c>
      <c r="J759" s="18">
        <v>18060000</v>
      </c>
      <c r="K759" s="18">
        <v>18060000</v>
      </c>
      <c r="L759" s="18">
        <v>0</v>
      </c>
      <c r="M759" s="18">
        <v>0</v>
      </c>
      <c r="N759" s="18">
        <v>0</v>
      </c>
      <c r="O759" s="18">
        <v>15574950</v>
      </c>
      <c r="P759" s="18">
        <v>15574950</v>
      </c>
      <c r="Q759" s="18">
        <v>2485050</v>
      </c>
      <c r="R759" s="18">
        <v>2485050</v>
      </c>
      <c r="S759" s="18">
        <v>0</v>
      </c>
      <c r="T759" s="19">
        <f t="shared" si="129"/>
        <v>0.86240033222591361</v>
      </c>
      <c r="U759" s="19">
        <f t="shared" si="130"/>
        <v>0</v>
      </c>
      <c r="V759" s="19">
        <f t="shared" si="131"/>
        <v>0.86240033222591361</v>
      </c>
    </row>
    <row r="760" spans="1:22" ht="52" outlineLevel="2" x14ac:dyDescent="0.35">
      <c r="A760" s="8" t="s">
        <v>25</v>
      </c>
      <c r="B760" s="8" t="s">
        <v>26</v>
      </c>
      <c r="C760" s="8" t="s">
        <v>135</v>
      </c>
      <c r="D760" s="8" t="s">
        <v>177</v>
      </c>
      <c r="E760" s="8" t="s">
        <v>180</v>
      </c>
      <c r="F760" s="9" t="s">
        <v>30</v>
      </c>
      <c r="G760" s="8">
        <v>1330</v>
      </c>
      <c r="H760" s="8">
        <v>3480</v>
      </c>
      <c r="I760" s="10" t="s">
        <v>181</v>
      </c>
      <c r="J760" s="11">
        <v>142542183</v>
      </c>
      <c r="K760" s="11">
        <v>142542183</v>
      </c>
      <c r="L760" s="11">
        <v>0</v>
      </c>
      <c r="M760" s="11">
        <v>0</v>
      </c>
      <c r="N760" s="11">
        <v>0</v>
      </c>
      <c r="O760" s="11">
        <v>124327255.27</v>
      </c>
      <c r="P760" s="11">
        <v>124327255.27</v>
      </c>
      <c r="Q760" s="11">
        <v>18214927.73</v>
      </c>
      <c r="R760" s="11">
        <v>18214927.73</v>
      </c>
      <c r="S760" s="11">
        <v>0</v>
      </c>
      <c r="T760" s="12">
        <f t="shared" si="129"/>
        <v>0.87221377316776461</v>
      </c>
      <c r="U760" s="12">
        <f t="shared" si="130"/>
        <v>0</v>
      </c>
      <c r="V760" s="12">
        <f t="shared" si="131"/>
        <v>0.87221377316776461</v>
      </c>
    </row>
    <row r="761" spans="1:22" ht="52" outlineLevel="2" x14ac:dyDescent="0.35">
      <c r="A761" s="8" t="s">
        <v>25</v>
      </c>
      <c r="B761" s="8" t="s">
        <v>26</v>
      </c>
      <c r="C761" s="8" t="s">
        <v>135</v>
      </c>
      <c r="D761" s="8" t="s">
        <v>177</v>
      </c>
      <c r="E761" s="8" t="s">
        <v>182</v>
      </c>
      <c r="F761" s="9" t="s">
        <v>30</v>
      </c>
      <c r="G761" s="8">
        <v>1330</v>
      </c>
      <c r="H761" s="8">
        <v>3480</v>
      </c>
      <c r="I761" s="10" t="s">
        <v>183</v>
      </c>
      <c r="J761" s="11">
        <v>99330000</v>
      </c>
      <c r="K761" s="11">
        <v>99330000</v>
      </c>
      <c r="L761" s="11">
        <v>0</v>
      </c>
      <c r="M761" s="11">
        <v>0</v>
      </c>
      <c r="N761" s="11">
        <v>0</v>
      </c>
      <c r="O761" s="11">
        <v>85629500</v>
      </c>
      <c r="P761" s="11">
        <v>85629500</v>
      </c>
      <c r="Q761" s="11">
        <v>13700500</v>
      </c>
      <c r="R761" s="11">
        <v>13700500</v>
      </c>
      <c r="S761" s="11">
        <v>0</v>
      </c>
      <c r="T761" s="12">
        <f t="shared" si="129"/>
        <v>0.86207087486157252</v>
      </c>
      <c r="U761" s="12">
        <f t="shared" si="130"/>
        <v>0</v>
      </c>
      <c r="V761" s="12">
        <f t="shared" si="131"/>
        <v>0.86207087486157252</v>
      </c>
    </row>
    <row r="762" spans="1:22" ht="78" outlineLevel="2" x14ac:dyDescent="0.35">
      <c r="A762" s="8" t="s">
        <v>25</v>
      </c>
      <c r="B762" s="8" t="s">
        <v>26</v>
      </c>
      <c r="C762" s="8" t="s">
        <v>135</v>
      </c>
      <c r="D762" s="8" t="s">
        <v>177</v>
      </c>
      <c r="E762" s="8" t="s">
        <v>168</v>
      </c>
      <c r="F762" s="9" t="s">
        <v>30</v>
      </c>
      <c r="G762" s="8">
        <v>1330</v>
      </c>
      <c r="H762" s="8">
        <v>3480</v>
      </c>
      <c r="I762" s="10" t="s">
        <v>184</v>
      </c>
      <c r="J762" s="11">
        <v>21759290</v>
      </c>
      <c r="K762" s="11">
        <v>21759290</v>
      </c>
      <c r="L762" s="11">
        <v>0</v>
      </c>
      <c r="M762" s="11">
        <v>0</v>
      </c>
      <c r="N762" s="11">
        <v>0</v>
      </c>
      <c r="O762" s="11">
        <v>18764375.030000001</v>
      </c>
      <c r="P762" s="11">
        <v>18764375.030000001</v>
      </c>
      <c r="Q762" s="11">
        <v>2994914.97</v>
      </c>
      <c r="R762" s="11">
        <v>2994914.97</v>
      </c>
      <c r="S762" s="11">
        <v>0</v>
      </c>
      <c r="T762" s="12">
        <f t="shared" si="129"/>
        <v>0.86236154902113082</v>
      </c>
      <c r="U762" s="12">
        <f t="shared" si="130"/>
        <v>0</v>
      </c>
      <c r="V762" s="12">
        <f t="shared" si="131"/>
        <v>0.86236154902113082</v>
      </c>
    </row>
    <row r="763" spans="1:22" ht="65" outlineLevel="2" x14ac:dyDescent="0.35">
      <c r="A763" s="8" t="s">
        <v>25</v>
      </c>
      <c r="B763" s="8" t="s">
        <v>26</v>
      </c>
      <c r="C763" s="8" t="s">
        <v>135</v>
      </c>
      <c r="D763" s="8" t="s">
        <v>177</v>
      </c>
      <c r="E763" s="8" t="s">
        <v>185</v>
      </c>
      <c r="F763" s="9" t="s">
        <v>30</v>
      </c>
      <c r="G763" s="8">
        <v>1330</v>
      </c>
      <c r="H763" s="8">
        <v>3480</v>
      </c>
      <c r="I763" s="10" t="s">
        <v>186</v>
      </c>
      <c r="J763" s="11">
        <v>54618256</v>
      </c>
      <c r="K763" s="11">
        <v>54618256</v>
      </c>
      <c r="L763" s="11">
        <v>0</v>
      </c>
      <c r="M763" s="11">
        <v>0</v>
      </c>
      <c r="N763" s="11">
        <v>0</v>
      </c>
      <c r="O763" s="11">
        <v>47102803.020000003</v>
      </c>
      <c r="P763" s="11">
        <v>47102803.020000003</v>
      </c>
      <c r="Q763" s="11">
        <v>7515452.9800000004</v>
      </c>
      <c r="R763" s="11">
        <v>7515452.9800000004</v>
      </c>
      <c r="S763" s="11">
        <v>0</v>
      </c>
      <c r="T763" s="12">
        <f t="shared" si="129"/>
        <v>0.86240034870392057</v>
      </c>
      <c r="U763" s="12">
        <f t="shared" si="130"/>
        <v>0</v>
      </c>
      <c r="V763" s="12">
        <f t="shared" si="131"/>
        <v>0.86240034870392057</v>
      </c>
    </row>
    <row r="764" spans="1:22" ht="143" outlineLevel="2" x14ac:dyDescent="0.35">
      <c r="A764" s="8" t="s">
        <v>25</v>
      </c>
      <c r="B764" s="8" t="s">
        <v>26</v>
      </c>
      <c r="C764" s="8" t="s">
        <v>135</v>
      </c>
      <c r="D764" s="8" t="s">
        <v>177</v>
      </c>
      <c r="E764" s="8" t="s">
        <v>187</v>
      </c>
      <c r="F764" s="9" t="s">
        <v>30</v>
      </c>
      <c r="G764" s="8">
        <v>1330</v>
      </c>
      <c r="H764" s="8">
        <v>3480</v>
      </c>
      <c r="I764" s="10" t="s">
        <v>188</v>
      </c>
      <c r="J764" s="11">
        <v>12304574</v>
      </c>
      <c r="K764" s="11">
        <v>29595128</v>
      </c>
      <c r="L764" s="11">
        <v>0</v>
      </c>
      <c r="M764" s="11">
        <v>0</v>
      </c>
      <c r="N764" s="11">
        <v>0</v>
      </c>
      <c r="O764" s="11">
        <v>28812228.27</v>
      </c>
      <c r="P764" s="11">
        <v>28812228.27</v>
      </c>
      <c r="Q764" s="11">
        <v>782899.73</v>
      </c>
      <c r="R764" s="11">
        <v>782899.73</v>
      </c>
      <c r="S764" s="11">
        <v>0</v>
      </c>
      <c r="T764" s="12">
        <f t="shared" si="129"/>
        <v>0.97354633066631779</v>
      </c>
      <c r="U764" s="12">
        <f t="shared" si="130"/>
        <v>0</v>
      </c>
      <c r="V764" s="12">
        <f t="shared" si="131"/>
        <v>0.97354633066631779</v>
      </c>
    </row>
    <row r="765" spans="1:22" ht="91" outlineLevel="2" x14ac:dyDescent="0.35">
      <c r="A765" s="8" t="s">
        <v>25</v>
      </c>
      <c r="B765" s="8" t="s">
        <v>26</v>
      </c>
      <c r="C765" s="8" t="s">
        <v>135</v>
      </c>
      <c r="D765" s="8" t="s">
        <v>177</v>
      </c>
      <c r="E765" s="8" t="s">
        <v>189</v>
      </c>
      <c r="F765" s="9" t="s">
        <v>30</v>
      </c>
      <c r="G765" s="8">
        <v>1330</v>
      </c>
      <c r="H765" s="8">
        <v>3480</v>
      </c>
      <c r="I765" s="10" t="s">
        <v>190</v>
      </c>
      <c r="J765" s="11">
        <v>36722000</v>
      </c>
      <c r="K765" s="11">
        <v>36722000</v>
      </c>
      <c r="L765" s="11">
        <v>0</v>
      </c>
      <c r="M765" s="11">
        <v>0</v>
      </c>
      <c r="N765" s="11">
        <v>0</v>
      </c>
      <c r="O765" s="11">
        <v>31090810</v>
      </c>
      <c r="P765" s="11">
        <v>31090810</v>
      </c>
      <c r="Q765" s="11">
        <v>5631190</v>
      </c>
      <c r="R765" s="11">
        <v>5631190</v>
      </c>
      <c r="S765" s="11">
        <v>0</v>
      </c>
      <c r="T765" s="12">
        <f t="shared" si="129"/>
        <v>0.84665350471107237</v>
      </c>
      <c r="U765" s="12">
        <f t="shared" si="130"/>
        <v>0</v>
      </c>
      <c r="V765" s="12">
        <f t="shared" si="131"/>
        <v>0.84665350471107237</v>
      </c>
    </row>
    <row r="766" spans="1:22" ht="65" outlineLevel="2" x14ac:dyDescent="0.35">
      <c r="A766" s="8" t="s">
        <v>25</v>
      </c>
      <c r="B766" s="8" t="s">
        <v>26</v>
      </c>
      <c r="C766" s="8" t="s">
        <v>135</v>
      </c>
      <c r="D766" s="8" t="s">
        <v>177</v>
      </c>
      <c r="E766" s="8" t="s">
        <v>191</v>
      </c>
      <c r="F766" s="9" t="s">
        <v>30</v>
      </c>
      <c r="G766" s="8">
        <v>1330</v>
      </c>
      <c r="H766" s="8">
        <v>3480</v>
      </c>
      <c r="I766" s="10" t="s">
        <v>192</v>
      </c>
      <c r="J766" s="11">
        <v>12040000</v>
      </c>
      <c r="K766" s="11">
        <v>12040000</v>
      </c>
      <c r="L766" s="11">
        <v>0</v>
      </c>
      <c r="M766" s="11">
        <v>0</v>
      </c>
      <c r="N766" s="11">
        <v>0</v>
      </c>
      <c r="O766" s="11">
        <v>10116000</v>
      </c>
      <c r="P766" s="11">
        <v>10116000</v>
      </c>
      <c r="Q766" s="11">
        <v>1924000</v>
      </c>
      <c r="R766" s="11">
        <v>1924000</v>
      </c>
      <c r="S766" s="11">
        <v>0</v>
      </c>
      <c r="T766" s="12">
        <f t="shared" si="129"/>
        <v>0.84019933554817272</v>
      </c>
      <c r="U766" s="12">
        <f t="shared" si="130"/>
        <v>0</v>
      </c>
      <c r="V766" s="12">
        <f t="shared" si="131"/>
        <v>0.84019933554817272</v>
      </c>
    </row>
    <row r="767" spans="1:22" ht="286" outlineLevel="2" x14ac:dyDescent="0.35">
      <c r="A767" s="8" t="s">
        <v>262</v>
      </c>
      <c r="B767" s="8" t="s">
        <v>291</v>
      </c>
      <c r="C767" s="8" t="s">
        <v>135</v>
      </c>
      <c r="D767" s="8" t="s">
        <v>177</v>
      </c>
      <c r="E767" s="8" t="s">
        <v>140</v>
      </c>
      <c r="F767" s="9" t="s">
        <v>30</v>
      </c>
      <c r="G767" s="8">
        <v>1330</v>
      </c>
      <c r="H767" s="8">
        <v>3480</v>
      </c>
      <c r="I767" s="10" t="s">
        <v>299</v>
      </c>
      <c r="J767" s="11">
        <v>20000000</v>
      </c>
      <c r="K767" s="11">
        <v>20000000</v>
      </c>
      <c r="L767" s="11">
        <v>0</v>
      </c>
      <c r="M767" s="11">
        <v>0</v>
      </c>
      <c r="N767" s="11">
        <v>0</v>
      </c>
      <c r="O767" s="11">
        <v>17838373.280000001</v>
      </c>
      <c r="P767" s="11">
        <v>17838373.280000001</v>
      </c>
      <c r="Q767" s="11">
        <v>2161626.7200000002</v>
      </c>
      <c r="R767" s="11">
        <v>2161626.7200000002</v>
      </c>
      <c r="S767" s="11">
        <v>0</v>
      </c>
      <c r="T767" s="12">
        <f t="shared" si="129"/>
        <v>0.89191866400000008</v>
      </c>
      <c r="U767" s="12">
        <f t="shared" si="130"/>
        <v>0</v>
      </c>
      <c r="V767" s="12">
        <f t="shared" si="131"/>
        <v>0.89191866400000008</v>
      </c>
    </row>
    <row r="768" spans="1:22" outlineLevel="1" x14ac:dyDescent="0.35">
      <c r="A768" s="30"/>
      <c r="B768" s="30"/>
      <c r="C768" s="30"/>
      <c r="D768" s="30" t="s">
        <v>560</v>
      </c>
      <c r="E768" s="30"/>
      <c r="F768" s="31"/>
      <c r="G768" s="30"/>
      <c r="H768" s="30"/>
      <c r="I768" s="32"/>
      <c r="J768" s="33">
        <f t="shared" ref="J768:S768" si="135">SUBTOTAL(9,J759:J767)</f>
        <v>417376303</v>
      </c>
      <c r="K768" s="33">
        <f t="shared" si="135"/>
        <v>434666857</v>
      </c>
      <c r="L768" s="33">
        <f t="shared" si="135"/>
        <v>0</v>
      </c>
      <c r="M768" s="33">
        <f t="shared" si="135"/>
        <v>0</v>
      </c>
      <c r="N768" s="33">
        <f t="shared" si="135"/>
        <v>0</v>
      </c>
      <c r="O768" s="33">
        <f t="shared" si="135"/>
        <v>379256294.87</v>
      </c>
      <c r="P768" s="33">
        <f t="shared" si="135"/>
        <v>379256294.87</v>
      </c>
      <c r="Q768" s="33">
        <f t="shared" si="135"/>
        <v>55410562.130000003</v>
      </c>
      <c r="R768" s="33">
        <f t="shared" si="135"/>
        <v>55410562.130000003</v>
      </c>
      <c r="S768" s="33">
        <f t="shared" si="135"/>
        <v>0</v>
      </c>
      <c r="T768" s="34">
        <f t="shared" si="129"/>
        <v>0.87252176871171017</v>
      </c>
      <c r="U768" s="34">
        <f t="shared" si="130"/>
        <v>0</v>
      </c>
      <c r="V768" s="34">
        <f t="shared" si="131"/>
        <v>0.87252176871171017</v>
      </c>
    </row>
    <row r="769" spans="1:22" ht="182" outlineLevel="2" x14ac:dyDescent="0.35">
      <c r="A769" s="15" t="s">
        <v>262</v>
      </c>
      <c r="B769" s="15" t="s">
        <v>264</v>
      </c>
      <c r="C769" s="15" t="s">
        <v>135</v>
      </c>
      <c r="D769" s="15" t="s">
        <v>289</v>
      </c>
      <c r="E769" s="15" t="s">
        <v>50</v>
      </c>
      <c r="F769" s="16" t="s">
        <v>30</v>
      </c>
      <c r="G769" s="15">
        <v>1330</v>
      </c>
      <c r="H769" s="15">
        <v>3480</v>
      </c>
      <c r="I769" s="17" t="s">
        <v>290</v>
      </c>
      <c r="J769" s="18">
        <v>429342668</v>
      </c>
      <c r="K769" s="18">
        <v>395265577</v>
      </c>
      <c r="L769" s="18">
        <v>0</v>
      </c>
      <c r="M769" s="18">
        <v>0</v>
      </c>
      <c r="N769" s="18">
        <v>0</v>
      </c>
      <c r="O769" s="18">
        <v>294995776.80000001</v>
      </c>
      <c r="P769" s="18">
        <v>294995776.80000001</v>
      </c>
      <c r="Q769" s="18">
        <v>100269800.2</v>
      </c>
      <c r="R769" s="18">
        <v>100269800.2</v>
      </c>
      <c r="S769" s="18">
        <v>0</v>
      </c>
      <c r="T769" s="19">
        <f t="shared" si="129"/>
        <v>0.74632296350967087</v>
      </c>
      <c r="U769" s="19">
        <f t="shared" si="130"/>
        <v>0</v>
      </c>
      <c r="V769" s="19">
        <f t="shared" si="131"/>
        <v>0.74632296350967087</v>
      </c>
    </row>
    <row r="770" spans="1:22" outlineLevel="1" x14ac:dyDescent="0.35">
      <c r="A770" s="30"/>
      <c r="B770" s="30"/>
      <c r="C770" s="30"/>
      <c r="D770" s="30" t="s">
        <v>561</v>
      </c>
      <c r="E770" s="30"/>
      <c r="F770" s="31"/>
      <c r="G770" s="30"/>
      <c r="H770" s="30"/>
      <c r="I770" s="32"/>
      <c r="J770" s="33">
        <f t="shared" ref="J770:S770" si="136">SUBTOTAL(9,J769:J769)</f>
        <v>429342668</v>
      </c>
      <c r="K770" s="33">
        <f t="shared" si="136"/>
        <v>395265577</v>
      </c>
      <c r="L770" s="33">
        <f t="shared" si="136"/>
        <v>0</v>
      </c>
      <c r="M770" s="33">
        <f t="shared" si="136"/>
        <v>0</v>
      </c>
      <c r="N770" s="33">
        <f t="shared" si="136"/>
        <v>0</v>
      </c>
      <c r="O770" s="33">
        <f t="shared" si="136"/>
        <v>294995776.80000001</v>
      </c>
      <c r="P770" s="33">
        <f t="shared" si="136"/>
        <v>294995776.80000001</v>
      </c>
      <c r="Q770" s="33">
        <f t="shared" si="136"/>
        <v>100269800.2</v>
      </c>
      <c r="R770" s="33">
        <f t="shared" si="136"/>
        <v>100269800.2</v>
      </c>
      <c r="S770" s="33">
        <f t="shared" si="136"/>
        <v>0</v>
      </c>
      <c r="T770" s="34">
        <f t="shared" si="129"/>
        <v>0.74632296350967087</v>
      </c>
      <c r="U770" s="34">
        <f t="shared" si="130"/>
        <v>0</v>
      </c>
      <c r="V770" s="34">
        <f t="shared" si="131"/>
        <v>0.74632296350967087</v>
      </c>
    </row>
    <row r="771" spans="1:22" ht="104" outlineLevel="2" x14ac:dyDescent="0.35">
      <c r="A771" s="15" t="s">
        <v>25</v>
      </c>
      <c r="B771" s="15" t="s">
        <v>26</v>
      </c>
      <c r="C771" s="15" t="s">
        <v>193</v>
      </c>
      <c r="D771" s="15" t="s">
        <v>194</v>
      </c>
      <c r="E771" s="15" t="s">
        <v>146</v>
      </c>
      <c r="F771" s="16" t="s">
        <v>32</v>
      </c>
      <c r="G771" s="15">
        <v>2310</v>
      </c>
      <c r="H771" s="15">
        <v>3440</v>
      </c>
      <c r="I771" s="17" t="s">
        <v>147</v>
      </c>
      <c r="J771" s="18">
        <v>15000000000</v>
      </c>
      <c r="K771" s="18">
        <v>15000000000</v>
      </c>
      <c r="L771" s="18">
        <v>0</v>
      </c>
      <c r="M771" s="18">
        <v>0</v>
      </c>
      <c r="N771" s="18">
        <v>0</v>
      </c>
      <c r="O771" s="18">
        <v>15000000000</v>
      </c>
      <c r="P771" s="18">
        <v>15000000000</v>
      </c>
      <c r="Q771" s="18">
        <v>0</v>
      </c>
      <c r="R771" s="18">
        <v>0</v>
      </c>
      <c r="S771" s="18">
        <v>0</v>
      </c>
      <c r="T771" s="19">
        <f t="shared" si="129"/>
        <v>1</v>
      </c>
      <c r="U771" s="19">
        <f t="shared" si="130"/>
        <v>0</v>
      </c>
      <c r="V771" s="19">
        <f t="shared" si="131"/>
        <v>1</v>
      </c>
    </row>
    <row r="772" spans="1:22" ht="78" outlineLevel="2" x14ac:dyDescent="0.35">
      <c r="A772" s="8" t="s">
        <v>300</v>
      </c>
      <c r="B772" s="8" t="s">
        <v>26</v>
      </c>
      <c r="C772" s="8" t="s">
        <v>193</v>
      </c>
      <c r="D772" s="8" t="s">
        <v>194</v>
      </c>
      <c r="E772" s="8" t="s">
        <v>305</v>
      </c>
      <c r="F772" s="9" t="s">
        <v>30</v>
      </c>
      <c r="G772" s="8">
        <v>2310</v>
      </c>
      <c r="H772" s="8">
        <v>3480</v>
      </c>
      <c r="I772" s="10" t="s">
        <v>306</v>
      </c>
      <c r="J772" s="11">
        <v>4000000000</v>
      </c>
      <c r="K772" s="11">
        <v>4000000000</v>
      </c>
      <c r="L772" s="11">
        <v>0</v>
      </c>
      <c r="M772" s="11">
        <v>0</v>
      </c>
      <c r="N772" s="11">
        <v>0</v>
      </c>
      <c r="O772" s="11">
        <v>4000000000</v>
      </c>
      <c r="P772" s="11">
        <v>4000000000</v>
      </c>
      <c r="Q772" s="11">
        <v>0</v>
      </c>
      <c r="R772" s="11">
        <v>0</v>
      </c>
      <c r="S772" s="11">
        <v>0</v>
      </c>
      <c r="T772" s="12">
        <f t="shared" si="129"/>
        <v>1</v>
      </c>
      <c r="U772" s="12">
        <f t="shared" si="130"/>
        <v>0</v>
      </c>
      <c r="V772" s="12">
        <f t="shared" si="131"/>
        <v>1</v>
      </c>
    </row>
    <row r="773" spans="1:22" ht="91" outlineLevel="2" x14ac:dyDescent="0.35">
      <c r="A773" s="8" t="s">
        <v>300</v>
      </c>
      <c r="B773" s="8" t="s">
        <v>26</v>
      </c>
      <c r="C773" s="8" t="s">
        <v>193</v>
      </c>
      <c r="D773" s="8" t="s">
        <v>194</v>
      </c>
      <c r="E773" s="8" t="s">
        <v>305</v>
      </c>
      <c r="F773" s="9" t="s">
        <v>32</v>
      </c>
      <c r="G773" s="8">
        <v>2310</v>
      </c>
      <c r="H773" s="8">
        <v>3480</v>
      </c>
      <c r="I773" s="10" t="s">
        <v>307</v>
      </c>
      <c r="J773" s="11">
        <v>16610360550</v>
      </c>
      <c r="K773" s="11">
        <v>26746635480</v>
      </c>
      <c r="L773" s="11">
        <v>0</v>
      </c>
      <c r="M773" s="11">
        <v>0</v>
      </c>
      <c r="N773" s="11">
        <v>0</v>
      </c>
      <c r="O773" s="11">
        <v>26746635480</v>
      </c>
      <c r="P773" s="11">
        <v>26746635480</v>
      </c>
      <c r="Q773" s="11">
        <v>0</v>
      </c>
      <c r="R773" s="11">
        <v>0</v>
      </c>
      <c r="S773" s="11">
        <v>0</v>
      </c>
      <c r="T773" s="12">
        <f t="shared" si="129"/>
        <v>1</v>
      </c>
      <c r="U773" s="12">
        <f t="shared" si="130"/>
        <v>0</v>
      </c>
      <c r="V773" s="12">
        <f t="shared" si="131"/>
        <v>1</v>
      </c>
    </row>
    <row r="774" spans="1:22" ht="78" outlineLevel="2" x14ac:dyDescent="0.35">
      <c r="A774" s="8" t="s">
        <v>322</v>
      </c>
      <c r="B774" s="8" t="s">
        <v>26</v>
      </c>
      <c r="C774" s="8" t="s">
        <v>193</v>
      </c>
      <c r="D774" s="8" t="s">
        <v>194</v>
      </c>
      <c r="E774" s="8" t="s">
        <v>142</v>
      </c>
      <c r="F774" s="9" t="s">
        <v>32</v>
      </c>
      <c r="G774" s="8">
        <v>2310</v>
      </c>
      <c r="H774" s="8">
        <v>3460</v>
      </c>
      <c r="I774" s="10" t="s">
        <v>349</v>
      </c>
      <c r="J774" s="11">
        <v>550000000</v>
      </c>
      <c r="K774" s="11">
        <v>739000000</v>
      </c>
      <c r="L774" s="11">
        <v>0</v>
      </c>
      <c r="M774" s="11">
        <v>0</v>
      </c>
      <c r="N774" s="11">
        <v>0</v>
      </c>
      <c r="O774" s="11">
        <v>737924559.11000001</v>
      </c>
      <c r="P774" s="11">
        <v>737924559.11000001</v>
      </c>
      <c r="Q774" s="11">
        <v>1075440.8899999999</v>
      </c>
      <c r="R774" s="11">
        <v>1075440.8899999999</v>
      </c>
      <c r="S774" s="11">
        <v>0</v>
      </c>
      <c r="T774" s="12">
        <f t="shared" si="129"/>
        <v>0.99854473492557516</v>
      </c>
      <c r="U774" s="12">
        <f t="shared" si="130"/>
        <v>0</v>
      </c>
      <c r="V774" s="12">
        <f t="shared" si="131"/>
        <v>0.99854473492557516</v>
      </c>
    </row>
    <row r="775" spans="1:22" ht="91" outlineLevel="2" x14ac:dyDescent="0.35">
      <c r="A775" s="8" t="s">
        <v>322</v>
      </c>
      <c r="B775" s="8" t="s">
        <v>26</v>
      </c>
      <c r="C775" s="8" t="s">
        <v>193</v>
      </c>
      <c r="D775" s="8" t="s">
        <v>194</v>
      </c>
      <c r="E775" s="8" t="s">
        <v>350</v>
      </c>
      <c r="F775" s="9" t="s">
        <v>32</v>
      </c>
      <c r="G775" s="8">
        <v>2310</v>
      </c>
      <c r="H775" s="8">
        <v>3460</v>
      </c>
      <c r="I775" s="10" t="s">
        <v>351</v>
      </c>
      <c r="J775" s="11">
        <v>30000000</v>
      </c>
      <c r="K775" s="11">
        <v>21000000</v>
      </c>
      <c r="L775" s="11">
        <v>0</v>
      </c>
      <c r="M775" s="11">
        <v>0</v>
      </c>
      <c r="N775" s="11">
        <v>0</v>
      </c>
      <c r="O775" s="11">
        <v>21000000</v>
      </c>
      <c r="P775" s="11">
        <v>21000000</v>
      </c>
      <c r="Q775" s="11">
        <v>0</v>
      </c>
      <c r="R775" s="11">
        <v>0</v>
      </c>
      <c r="S775" s="11">
        <v>0</v>
      </c>
      <c r="T775" s="12">
        <f t="shared" si="129"/>
        <v>1</v>
      </c>
      <c r="U775" s="12">
        <f t="shared" si="130"/>
        <v>0</v>
      </c>
      <c r="V775" s="12">
        <f t="shared" si="131"/>
        <v>1</v>
      </c>
    </row>
    <row r="776" spans="1:22" ht="52" outlineLevel="2" x14ac:dyDescent="0.35">
      <c r="A776" s="8" t="s">
        <v>352</v>
      </c>
      <c r="B776" s="8" t="s">
        <v>263</v>
      </c>
      <c r="C776" s="8" t="s">
        <v>193</v>
      </c>
      <c r="D776" s="8" t="s">
        <v>194</v>
      </c>
      <c r="E776" s="8" t="s">
        <v>50</v>
      </c>
      <c r="F776" s="9" t="s">
        <v>32</v>
      </c>
      <c r="G776" s="8">
        <v>2310</v>
      </c>
      <c r="H776" s="8">
        <v>3410</v>
      </c>
      <c r="I776" s="10" t="s">
        <v>363</v>
      </c>
      <c r="J776" s="11">
        <v>50843499</v>
      </c>
      <c r="K776" s="11">
        <v>50843499</v>
      </c>
      <c r="L776" s="11">
        <v>0</v>
      </c>
      <c r="M776" s="11">
        <v>0</v>
      </c>
      <c r="N776" s="11">
        <v>0</v>
      </c>
      <c r="O776" s="11">
        <v>47248893.899999999</v>
      </c>
      <c r="P776" s="11">
        <v>47248893.899999999</v>
      </c>
      <c r="Q776" s="11">
        <v>3594605.1</v>
      </c>
      <c r="R776" s="11">
        <v>3594605.1</v>
      </c>
      <c r="S776" s="11">
        <v>0</v>
      </c>
      <c r="T776" s="12">
        <f t="shared" si="129"/>
        <v>0.92930059553926447</v>
      </c>
      <c r="U776" s="12">
        <f t="shared" si="130"/>
        <v>0</v>
      </c>
      <c r="V776" s="12">
        <f t="shared" si="131"/>
        <v>0.92930059553926447</v>
      </c>
    </row>
    <row r="777" spans="1:22" ht="52" outlineLevel="2" x14ac:dyDescent="0.35">
      <c r="A777" s="8" t="s">
        <v>352</v>
      </c>
      <c r="B777" s="8" t="s">
        <v>263</v>
      </c>
      <c r="C777" s="8" t="s">
        <v>193</v>
      </c>
      <c r="D777" s="8" t="s">
        <v>194</v>
      </c>
      <c r="E777" s="8" t="s">
        <v>138</v>
      </c>
      <c r="F777" s="9" t="s">
        <v>32</v>
      </c>
      <c r="G777" s="8">
        <v>2310</v>
      </c>
      <c r="H777" s="8">
        <v>3410</v>
      </c>
      <c r="I777" s="10" t="s">
        <v>364</v>
      </c>
      <c r="J777" s="11">
        <v>1116673</v>
      </c>
      <c r="K777" s="11">
        <v>1116673</v>
      </c>
      <c r="L777" s="11">
        <v>0</v>
      </c>
      <c r="M777" s="11">
        <v>0</v>
      </c>
      <c r="N777" s="11">
        <v>0</v>
      </c>
      <c r="O777" s="11">
        <v>1037724.88</v>
      </c>
      <c r="P777" s="11">
        <v>1037724.88</v>
      </c>
      <c r="Q777" s="11">
        <v>78948.12</v>
      </c>
      <c r="R777" s="11">
        <v>78948.12</v>
      </c>
      <c r="S777" s="11">
        <v>0</v>
      </c>
      <c r="T777" s="12">
        <f t="shared" si="129"/>
        <v>0.92930059202649296</v>
      </c>
      <c r="U777" s="12">
        <f t="shared" si="130"/>
        <v>0</v>
      </c>
      <c r="V777" s="12">
        <f t="shared" si="131"/>
        <v>0.92930059202649296</v>
      </c>
    </row>
    <row r="778" spans="1:22" ht="91" outlineLevel="2" x14ac:dyDescent="0.35">
      <c r="A778" s="8" t="s">
        <v>352</v>
      </c>
      <c r="B778" s="8" t="s">
        <v>291</v>
      </c>
      <c r="C778" s="8" t="s">
        <v>193</v>
      </c>
      <c r="D778" s="8" t="s">
        <v>194</v>
      </c>
      <c r="E778" s="8" t="s">
        <v>142</v>
      </c>
      <c r="F778" s="9" t="s">
        <v>413</v>
      </c>
      <c r="G778" s="8">
        <v>2310</v>
      </c>
      <c r="H778" s="8">
        <v>3420</v>
      </c>
      <c r="I778" s="10" t="s">
        <v>414</v>
      </c>
      <c r="J778" s="11">
        <v>6496129955</v>
      </c>
      <c r="K778" s="11">
        <v>6492955851</v>
      </c>
      <c r="L778" s="11">
        <v>0</v>
      </c>
      <c r="M778" s="11">
        <v>0</v>
      </c>
      <c r="N778" s="11">
        <v>0</v>
      </c>
      <c r="O778" s="11">
        <v>6468848682.8699999</v>
      </c>
      <c r="P778" s="11">
        <v>6468848682.8699999</v>
      </c>
      <c r="Q778" s="11">
        <v>24107168.129999999</v>
      </c>
      <c r="R778" s="11">
        <v>24107168.129999999</v>
      </c>
      <c r="S778" s="11">
        <v>0</v>
      </c>
      <c r="T778" s="12">
        <f t="shared" si="129"/>
        <v>0.9962871812648646</v>
      </c>
      <c r="U778" s="12">
        <f t="shared" si="130"/>
        <v>0</v>
      </c>
      <c r="V778" s="12">
        <f t="shared" si="131"/>
        <v>0.9962871812648646</v>
      </c>
    </row>
    <row r="779" spans="1:22" ht="130" outlineLevel="2" x14ac:dyDescent="0.35">
      <c r="A779" s="8" t="s">
        <v>352</v>
      </c>
      <c r="B779" s="8" t="s">
        <v>422</v>
      </c>
      <c r="C779" s="8" t="s">
        <v>193</v>
      </c>
      <c r="D779" s="8" t="s">
        <v>194</v>
      </c>
      <c r="E779" s="8" t="s">
        <v>142</v>
      </c>
      <c r="F779" s="9" t="s">
        <v>30</v>
      </c>
      <c r="G779" s="8">
        <v>2310</v>
      </c>
      <c r="H779" s="8">
        <v>3480</v>
      </c>
      <c r="I779" s="10" t="s">
        <v>435</v>
      </c>
      <c r="J779" s="11">
        <v>0</v>
      </c>
      <c r="K779" s="11">
        <v>27461543</v>
      </c>
      <c r="L779" s="11">
        <v>0</v>
      </c>
      <c r="M779" s="11">
        <v>0</v>
      </c>
      <c r="N779" s="11">
        <v>0</v>
      </c>
      <c r="O779" s="11">
        <v>27461543</v>
      </c>
      <c r="P779" s="11">
        <v>27461543</v>
      </c>
      <c r="Q779" s="11">
        <v>0</v>
      </c>
      <c r="R779" s="11">
        <v>0</v>
      </c>
      <c r="S779" s="11">
        <v>0</v>
      </c>
      <c r="T779" s="12">
        <f t="shared" si="129"/>
        <v>1</v>
      </c>
      <c r="U779" s="12">
        <f t="shared" si="130"/>
        <v>0</v>
      </c>
      <c r="V779" s="12">
        <f t="shared" si="131"/>
        <v>1</v>
      </c>
    </row>
    <row r="780" spans="1:22" ht="130" outlineLevel="2" x14ac:dyDescent="0.35">
      <c r="A780" s="8" t="s">
        <v>352</v>
      </c>
      <c r="B780" s="8" t="s">
        <v>422</v>
      </c>
      <c r="C780" s="8" t="s">
        <v>193</v>
      </c>
      <c r="D780" s="8" t="s">
        <v>194</v>
      </c>
      <c r="E780" s="8" t="s">
        <v>142</v>
      </c>
      <c r="F780" s="9" t="s">
        <v>413</v>
      </c>
      <c r="G780" s="8">
        <v>2310</v>
      </c>
      <c r="H780" s="8">
        <v>3480</v>
      </c>
      <c r="I780" s="10" t="s">
        <v>435</v>
      </c>
      <c r="J780" s="11">
        <v>927775267</v>
      </c>
      <c r="K780" s="11">
        <v>900313724</v>
      </c>
      <c r="L780" s="11">
        <v>0</v>
      </c>
      <c r="M780" s="11">
        <v>0</v>
      </c>
      <c r="N780" s="11">
        <v>0</v>
      </c>
      <c r="O780" s="11">
        <v>900313724</v>
      </c>
      <c r="P780" s="11">
        <v>900313724</v>
      </c>
      <c r="Q780" s="11">
        <v>0</v>
      </c>
      <c r="R780" s="11">
        <v>0</v>
      </c>
      <c r="S780" s="11">
        <v>0</v>
      </c>
      <c r="T780" s="12">
        <f t="shared" si="129"/>
        <v>1</v>
      </c>
      <c r="U780" s="12">
        <f t="shared" si="130"/>
        <v>0</v>
      </c>
      <c r="V780" s="12">
        <f t="shared" si="131"/>
        <v>1</v>
      </c>
    </row>
    <row r="781" spans="1:22" outlineLevel="1" x14ac:dyDescent="0.35">
      <c r="A781" s="30"/>
      <c r="B781" s="30"/>
      <c r="C781" s="30"/>
      <c r="D781" s="30" t="s">
        <v>562</v>
      </c>
      <c r="E781" s="30"/>
      <c r="F781" s="31"/>
      <c r="G781" s="30"/>
      <c r="H781" s="30"/>
      <c r="I781" s="32"/>
      <c r="J781" s="33">
        <f t="shared" ref="J781:S781" si="137">SUBTOTAL(9,J771:J780)</f>
        <v>43666225944</v>
      </c>
      <c r="K781" s="33">
        <f t="shared" si="137"/>
        <v>53979326770</v>
      </c>
      <c r="L781" s="33">
        <f t="shared" si="137"/>
        <v>0</v>
      </c>
      <c r="M781" s="33">
        <f t="shared" si="137"/>
        <v>0</v>
      </c>
      <c r="N781" s="33">
        <f t="shared" si="137"/>
        <v>0</v>
      </c>
      <c r="O781" s="33">
        <f t="shared" si="137"/>
        <v>53950470607.760002</v>
      </c>
      <c r="P781" s="33">
        <f t="shared" si="137"/>
        <v>53950470607.760002</v>
      </c>
      <c r="Q781" s="33">
        <f t="shared" si="137"/>
        <v>28856162.239999998</v>
      </c>
      <c r="R781" s="33">
        <f t="shared" si="137"/>
        <v>28856162.239999998</v>
      </c>
      <c r="S781" s="33">
        <f t="shared" si="137"/>
        <v>0</v>
      </c>
      <c r="T781" s="34">
        <f t="shared" si="129"/>
        <v>0.99946542196861865</v>
      </c>
      <c r="U781" s="34">
        <f t="shared" si="130"/>
        <v>0</v>
      </c>
      <c r="V781" s="34">
        <f t="shared" si="131"/>
        <v>0.99946542196861865</v>
      </c>
    </row>
    <row r="782" spans="1:22" ht="52" outlineLevel="2" x14ac:dyDescent="0.35">
      <c r="A782" s="15" t="s">
        <v>352</v>
      </c>
      <c r="B782" s="15" t="s">
        <v>291</v>
      </c>
      <c r="C782" s="15" t="s">
        <v>193</v>
      </c>
      <c r="D782" s="15" t="s">
        <v>415</v>
      </c>
      <c r="E782" s="15" t="s">
        <v>416</v>
      </c>
      <c r="F782" s="16" t="s">
        <v>413</v>
      </c>
      <c r="G782" s="15">
        <v>2320</v>
      </c>
      <c r="H782" s="15">
        <v>3420</v>
      </c>
      <c r="I782" s="17" t="s">
        <v>417</v>
      </c>
      <c r="J782" s="18">
        <v>58496538</v>
      </c>
      <c r="K782" s="18">
        <v>57120078</v>
      </c>
      <c r="L782" s="18">
        <v>0</v>
      </c>
      <c r="M782" s="18">
        <v>0</v>
      </c>
      <c r="N782" s="18">
        <v>0</v>
      </c>
      <c r="O782" s="18">
        <v>57120078</v>
      </c>
      <c r="P782" s="18">
        <v>57120078</v>
      </c>
      <c r="Q782" s="18">
        <v>0</v>
      </c>
      <c r="R782" s="18">
        <v>0</v>
      </c>
      <c r="S782" s="18">
        <v>0</v>
      </c>
      <c r="T782" s="19">
        <f t="shared" si="129"/>
        <v>1</v>
      </c>
      <c r="U782" s="19">
        <f t="shared" si="130"/>
        <v>0</v>
      </c>
      <c r="V782" s="19">
        <f t="shared" si="131"/>
        <v>1</v>
      </c>
    </row>
    <row r="783" spans="1:22" outlineLevel="1" x14ac:dyDescent="0.35">
      <c r="A783" s="30"/>
      <c r="B783" s="30"/>
      <c r="C783" s="30"/>
      <c r="D783" s="30" t="s">
        <v>563</v>
      </c>
      <c r="E783" s="30"/>
      <c r="F783" s="31"/>
      <c r="G783" s="30"/>
      <c r="H783" s="30"/>
      <c r="I783" s="32"/>
      <c r="J783" s="33">
        <f t="shared" ref="J783:S783" si="138">SUBTOTAL(9,J782:J782)</f>
        <v>58496538</v>
      </c>
      <c r="K783" s="33">
        <f t="shared" si="138"/>
        <v>57120078</v>
      </c>
      <c r="L783" s="33">
        <f t="shared" si="138"/>
        <v>0</v>
      </c>
      <c r="M783" s="33">
        <f t="shared" si="138"/>
        <v>0</v>
      </c>
      <c r="N783" s="33">
        <f t="shared" si="138"/>
        <v>0</v>
      </c>
      <c r="O783" s="33">
        <f t="shared" si="138"/>
        <v>57120078</v>
      </c>
      <c r="P783" s="33">
        <f t="shared" si="138"/>
        <v>57120078</v>
      </c>
      <c r="Q783" s="33">
        <f t="shared" si="138"/>
        <v>0</v>
      </c>
      <c r="R783" s="33">
        <f t="shared" si="138"/>
        <v>0</v>
      </c>
      <c r="S783" s="33">
        <f t="shared" si="138"/>
        <v>0</v>
      </c>
      <c r="T783" s="34">
        <f t="shared" si="129"/>
        <v>1</v>
      </c>
      <c r="U783" s="34">
        <f t="shared" si="130"/>
        <v>0</v>
      </c>
      <c r="V783" s="34">
        <f t="shared" si="131"/>
        <v>1</v>
      </c>
    </row>
    <row r="784" spans="1:22" ht="65" outlineLevel="2" x14ac:dyDescent="0.35">
      <c r="A784" s="15" t="s">
        <v>352</v>
      </c>
      <c r="B784" s="15" t="s">
        <v>291</v>
      </c>
      <c r="C784" s="15" t="s">
        <v>193</v>
      </c>
      <c r="D784" s="15" t="s">
        <v>418</v>
      </c>
      <c r="E784" s="15" t="s">
        <v>416</v>
      </c>
      <c r="F784" s="16" t="s">
        <v>413</v>
      </c>
      <c r="G784" s="15">
        <v>2320</v>
      </c>
      <c r="H784" s="15">
        <v>3420</v>
      </c>
      <c r="I784" s="17" t="s">
        <v>419</v>
      </c>
      <c r="J784" s="18">
        <v>49299671</v>
      </c>
      <c r="K784" s="18">
        <v>49206799</v>
      </c>
      <c r="L784" s="18">
        <v>0</v>
      </c>
      <c r="M784" s="18">
        <v>0</v>
      </c>
      <c r="N784" s="18">
        <v>0</v>
      </c>
      <c r="O784" s="18">
        <v>49206799</v>
      </c>
      <c r="P784" s="18">
        <v>49206799</v>
      </c>
      <c r="Q784" s="18">
        <v>0</v>
      </c>
      <c r="R784" s="18">
        <v>0</v>
      </c>
      <c r="S784" s="18">
        <v>0</v>
      </c>
      <c r="T784" s="19">
        <f t="shared" si="129"/>
        <v>1</v>
      </c>
      <c r="U784" s="19">
        <f t="shared" si="130"/>
        <v>0</v>
      </c>
      <c r="V784" s="19">
        <f t="shared" si="131"/>
        <v>1</v>
      </c>
    </row>
    <row r="785" spans="1:22" ht="65" outlineLevel="2" x14ac:dyDescent="0.35">
      <c r="A785" s="8" t="s">
        <v>352</v>
      </c>
      <c r="B785" s="8" t="s">
        <v>436</v>
      </c>
      <c r="C785" s="8" t="s">
        <v>193</v>
      </c>
      <c r="D785" s="8" t="s">
        <v>418</v>
      </c>
      <c r="E785" s="8" t="s">
        <v>416</v>
      </c>
      <c r="F785" s="9" t="s">
        <v>413</v>
      </c>
      <c r="G785" s="8">
        <v>2320</v>
      </c>
      <c r="H785" s="8">
        <v>3480</v>
      </c>
      <c r="I785" s="10" t="s">
        <v>419</v>
      </c>
      <c r="J785" s="11">
        <v>47825627</v>
      </c>
      <c r="K785" s="11">
        <v>50354913</v>
      </c>
      <c r="L785" s="11">
        <v>0</v>
      </c>
      <c r="M785" s="11">
        <v>0</v>
      </c>
      <c r="N785" s="11">
        <v>0</v>
      </c>
      <c r="O785" s="11">
        <v>50354913</v>
      </c>
      <c r="P785" s="11">
        <v>50354913</v>
      </c>
      <c r="Q785" s="11">
        <v>0</v>
      </c>
      <c r="R785" s="11">
        <v>0</v>
      </c>
      <c r="S785" s="11">
        <v>0</v>
      </c>
      <c r="T785" s="12">
        <f t="shared" si="129"/>
        <v>1</v>
      </c>
      <c r="U785" s="12">
        <f t="shared" si="130"/>
        <v>0</v>
      </c>
      <c r="V785" s="12">
        <f t="shared" si="131"/>
        <v>1</v>
      </c>
    </row>
    <row r="786" spans="1:22" outlineLevel="1" x14ac:dyDescent="0.35">
      <c r="A786" s="30"/>
      <c r="B786" s="30"/>
      <c r="C786" s="30"/>
      <c r="D786" s="30" t="s">
        <v>564</v>
      </c>
      <c r="E786" s="30"/>
      <c r="F786" s="31"/>
      <c r="G786" s="30"/>
      <c r="H786" s="30"/>
      <c r="I786" s="32"/>
      <c r="J786" s="33">
        <f t="shared" ref="J786:S786" si="139">SUBTOTAL(9,J784:J785)</f>
        <v>97125298</v>
      </c>
      <c r="K786" s="33">
        <f t="shared" si="139"/>
        <v>99561712</v>
      </c>
      <c r="L786" s="33">
        <f t="shared" si="139"/>
        <v>0</v>
      </c>
      <c r="M786" s="33">
        <f t="shared" si="139"/>
        <v>0</v>
      </c>
      <c r="N786" s="33">
        <f t="shared" si="139"/>
        <v>0</v>
      </c>
      <c r="O786" s="33">
        <f t="shared" si="139"/>
        <v>99561712</v>
      </c>
      <c r="P786" s="33">
        <f t="shared" si="139"/>
        <v>99561712</v>
      </c>
      <c r="Q786" s="33">
        <f t="shared" si="139"/>
        <v>0</v>
      </c>
      <c r="R786" s="33">
        <f t="shared" si="139"/>
        <v>0</v>
      </c>
      <c r="S786" s="33">
        <f t="shared" si="139"/>
        <v>0</v>
      </c>
      <c r="T786" s="34">
        <f t="shared" si="129"/>
        <v>1</v>
      </c>
      <c r="U786" s="34">
        <f t="shared" si="130"/>
        <v>0</v>
      </c>
      <c r="V786" s="34">
        <f t="shared" si="131"/>
        <v>1</v>
      </c>
    </row>
    <row r="787" spans="1:22" ht="65" outlineLevel="2" x14ac:dyDescent="0.35">
      <c r="A787" s="15" t="s">
        <v>352</v>
      </c>
      <c r="B787" s="15" t="s">
        <v>291</v>
      </c>
      <c r="C787" s="15" t="s">
        <v>193</v>
      </c>
      <c r="D787" s="15" t="s">
        <v>420</v>
      </c>
      <c r="E787" s="15" t="s">
        <v>416</v>
      </c>
      <c r="F787" s="16" t="s">
        <v>413</v>
      </c>
      <c r="G787" s="15">
        <v>2320</v>
      </c>
      <c r="H787" s="15">
        <v>3420</v>
      </c>
      <c r="I787" s="17" t="s">
        <v>421</v>
      </c>
      <c r="J787" s="18">
        <v>31370839</v>
      </c>
      <c r="K787" s="18">
        <v>33484989</v>
      </c>
      <c r="L787" s="18">
        <v>0</v>
      </c>
      <c r="M787" s="18">
        <v>0</v>
      </c>
      <c r="N787" s="18">
        <v>0</v>
      </c>
      <c r="O787" s="18">
        <v>33484989</v>
      </c>
      <c r="P787" s="18">
        <v>33484989</v>
      </c>
      <c r="Q787" s="18">
        <v>0</v>
      </c>
      <c r="R787" s="18">
        <v>0</v>
      </c>
      <c r="S787" s="18">
        <v>0</v>
      </c>
      <c r="T787" s="19">
        <f t="shared" si="129"/>
        <v>1</v>
      </c>
      <c r="U787" s="19">
        <f t="shared" si="130"/>
        <v>0</v>
      </c>
      <c r="V787" s="19">
        <f t="shared" si="131"/>
        <v>1</v>
      </c>
    </row>
    <row r="788" spans="1:22" outlineLevel="1" x14ac:dyDescent="0.35">
      <c r="A788" s="30"/>
      <c r="B788" s="30"/>
      <c r="C788" s="30"/>
      <c r="D788" s="30" t="s">
        <v>565</v>
      </c>
      <c r="E788" s="30"/>
      <c r="F788" s="31"/>
      <c r="G788" s="30"/>
      <c r="H788" s="30"/>
      <c r="I788" s="32"/>
      <c r="J788" s="33">
        <f t="shared" ref="J788:S788" si="140">SUBTOTAL(9,J787:J787)</f>
        <v>31370839</v>
      </c>
      <c r="K788" s="33">
        <f t="shared" si="140"/>
        <v>33484989</v>
      </c>
      <c r="L788" s="33">
        <f t="shared" si="140"/>
        <v>0</v>
      </c>
      <c r="M788" s="33">
        <f t="shared" si="140"/>
        <v>0</v>
      </c>
      <c r="N788" s="33">
        <f t="shared" si="140"/>
        <v>0</v>
      </c>
      <c r="O788" s="33">
        <f t="shared" si="140"/>
        <v>33484989</v>
      </c>
      <c r="P788" s="33">
        <f t="shared" si="140"/>
        <v>33484989</v>
      </c>
      <c r="Q788" s="33">
        <f t="shared" si="140"/>
        <v>0</v>
      </c>
      <c r="R788" s="33">
        <f t="shared" si="140"/>
        <v>0</v>
      </c>
      <c r="S788" s="33">
        <f t="shared" si="140"/>
        <v>0</v>
      </c>
      <c r="T788" s="34">
        <f t="shared" si="129"/>
        <v>1</v>
      </c>
      <c r="U788" s="34">
        <f t="shared" si="130"/>
        <v>0</v>
      </c>
      <c r="V788" s="34">
        <f t="shared" si="131"/>
        <v>1</v>
      </c>
    </row>
    <row r="789" spans="1:22" x14ac:dyDescent="0.35">
      <c r="A789" s="35"/>
      <c r="B789" s="35"/>
      <c r="C789" s="35"/>
      <c r="D789" s="35" t="s">
        <v>452</v>
      </c>
      <c r="E789" s="35"/>
      <c r="F789" s="36"/>
      <c r="G789" s="35"/>
      <c r="H789" s="35"/>
      <c r="I789" s="37"/>
      <c r="J789" s="38">
        <f t="shared" ref="J789:S789" si="141">SUBTOTAL(9,J13:J787)</f>
        <v>2586221855269</v>
      </c>
      <c r="K789" s="38">
        <f t="shared" si="141"/>
        <v>2687815228889.7603</v>
      </c>
      <c r="L789" s="38">
        <f t="shared" si="141"/>
        <v>0</v>
      </c>
      <c r="M789" s="38">
        <f t="shared" si="141"/>
        <v>3299673382.8099995</v>
      </c>
      <c r="N789" s="38">
        <f t="shared" si="141"/>
        <v>0</v>
      </c>
      <c r="O789" s="38">
        <f t="shared" si="141"/>
        <v>2656356318758.8301</v>
      </c>
      <c r="P789" s="38">
        <f t="shared" si="141"/>
        <v>2655567210387.8604</v>
      </c>
      <c r="Q789" s="38">
        <f t="shared" si="141"/>
        <v>25728365030.489986</v>
      </c>
      <c r="R789" s="38">
        <f t="shared" si="141"/>
        <v>28159236748.119995</v>
      </c>
      <c r="S789" s="38">
        <f t="shared" si="141"/>
        <v>2000000000</v>
      </c>
      <c r="T789" s="39">
        <f t="shared" si="129"/>
        <v>0.98829573186698372</v>
      </c>
      <c r="U789" s="39">
        <f t="shared" si="130"/>
        <v>1.2276414492126289E-3</v>
      </c>
      <c r="V789" s="39">
        <f t="shared" si="131"/>
        <v>0.98952337331619633</v>
      </c>
    </row>
    <row r="790" spans="1:22" x14ac:dyDescent="0.35">
      <c r="A790" s="13"/>
    </row>
    <row r="791" spans="1:22" x14ac:dyDescent="0.35">
      <c r="N791" s="14"/>
    </row>
    <row r="792" spans="1:22" s="1" customFormat="1" ht="15" customHeight="1" x14ac:dyDescent="0.35">
      <c r="F792" s="2"/>
      <c r="G792" s="2"/>
      <c r="H792" s="2"/>
      <c r="I792" s="3"/>
      <c r="J792"/>
      <c r="K792"/>
      <c r="L792"/>
      <c r="M792"/>
      <c r="N792"/>
      <c r="O792"/>
      <c r="P792"/>
      <c r="Q792"/>
      <c r="R792"/>
      <c r="S792"/>
      <c r="U792" s="4"/>
      <c r="V792" s="4"/>
    </row>
  </sheetData>
  <sortState xmlns:xlrd2="http://schemas.microsoft.com/office/spreadsheetml/2017/richdata2" ref="A13:V787">
    <sortCondition ref="D13:D787"/>
  </sortState>
  <mergeCells count="3">
    <mergeCell ref="A7:Q7"/>
    <mergeCell ref="A8:Q8"/>
    <mergeCell ref="A9:Q9"/>
  </mergeCells>
  <pageMargins left="0.7" right="0.7" top="0.75" bottom="0.75" header="0.3" footer="0.3"/>
  <pageSetup scale="1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LIQUIDACIÓN GENERAL</vt:lpstr>
      <vt:lpstr>LIQUIDACIÓN POR PARTIDA</vt:lpstr>
      <vt:lpstr>LIQUIDACIÓN POR SUBPARTIDA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Melissa Solis Soto</dc:creator>
  <cp:lastModifiedBy>William Mc Koy Suarez</cp:lastModifiedBy>
  <dcterms:created xsi:type="dcterms:W3CDTF">2025-01-14T18:22:16Z</dcterms:created>
  <dcterms:modified xsi:type="dcterms:W3CDTF">2025-02-07T15:29:16Z</dcterms:modified>
</cp:coreProperties>
</file>